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06B1195-49C0-4210-AC56-440B55F9FE0A}" xr6:coauthVersionLast="47" xr6:coauthVersionMax="47" xr10:uidLastSave="{00000000-0000-0000-0000-000000000000}"/>
  <bookViews>
    <workbookView xWindow="-120" yWindow="-120" windowWidth="20730" windowHeight="11040" firstSheet="1" activeTab="8" xr2:uid="{00000000-000D-0000-FFFF-FFFF00000000}"/>
  </bookViews>
  <sheets>
    <sheet name="Startlist woman" sheetId="1" state="hidden" r:id="rId1"/>
    <sheet name="U10" sheetId="2" r:id="rId2"/>
    <sheet name="U12" sheetId="3" r:id="rId3"/>
    <sheet name="U14" sheetId="4" r:id="rId4"/>
    <sheet name="U16" sheetId="5" r:id="rId5"/>
    <sheet name="U18" sheetId="6" r:id="rId6"/>
    <sheet name="U20" sheetId="7" r:id="rId7"/>
    <sheet name="SENIOR" sheetId="9" r:id="rId8"/>
    <sheet name="MASTER" sheetId="8" r:id="rId9"/>
    <sheet name="Sheet1" sheetId="10" state="hidden" r:id="rId10"/>
  </sheets>
  <externalReferences>
    <externalReference r:id="rId11"/>
    <externalReference r:id="rId12"/>
  </externalReferences>
  <definedNames>
    <definedName name="_xlnm._FilterDatabase" localSheetId="2" hidden="1">'U12'!$E$4:$E$92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4" i="2" l="1"/>
  <c r="J191" i="2"/>
  <c r="J188" i="2"/>
  <c r="J185" i="2"/>
  <c r="J184" i="2"/>
  <c r="J183" i="2"/>
  <c r="J182" i="2"/>
  <c r="J181" i="2"/>
  <c r="J180" i="2"/>
  <c r="J179" i="2"/>
  <c r="J178" i="2"/>
  <c r="J176" i="2"/>
  <c r="J175" i="2"/>
  <c r="J174" i="2"/>
  <c r="J173" i="2"/>
  <c r="J170" i="2"/>
  <c r="J169" i="2"/>
  <c r="J166" i="2"/>
  <c r="J165" i="2"/>
  <c r="J162" i="2"/>
  <c r="J161" i="2"/>
  <c r="J160" i="2"/>
  <c r="J157" i="2"/>
  <c r="J154" i="2"/>
  <c r="J150" i="2"/>
  <c r="J146" i="2"/>
  <c r="J145" i="2"/>
  <c r="J144" i="2"/>
  <c r="J141" i="2"/>
  <c r="J138" i="2"/>
  <c r="J135" i="2"/>
  <c r="J134" i="2"/>
  <c r="J131" i="2"/>
  <c r="J128" i="2"/>
  <c r="J127" i="2"/>
  <c r="J126" i="2"/>
  <c r="J125" i="2"/>
  <c r="J124" i="2"/>
  <c r="J121" i="2"/>
  <c r="J120" i="2"/>
  <c r="J119" i="2"/>
  <c r="J118" i="2"/>
  <c r="J117" i="2"/>
  <c r="J116" i="2"/>
  <c r="J113" i="2"/>
  <c r="J110" i="2"/>
  <c r="J107" i="2"/>
  <c r="J104" i="2"/>
  <c r="J102" i="2"/>
  <c r="J100" i="2"/>
  <c r="J94" i="2"/>
  <c r="J93" i="2"/>
  <c r="I93" i="2"/>
  <c r="H93" i="2"/>
  <c r="G93" i="2"/>
  <c r="F93" i="2"/>
  <c r="E93" i="2"/>
  <c r="D93" i="2"/>
  <c r="J70" i="2"/>
  <c r="I70" i="2"/>
  <c r="H70" i="2"/>
  <c r="G70" i="2"/>
  <c r="F70" i="2"/>
  <c r="E70" i="2"/>
  <c r="D70" i="2"/>
  <c r="J69" i="2"/>
  <c r="I69" i="2"/>
  <c r="H69" i="2"/>
  <c r="G69" i="2"/>
  <c r="F69" i="2"/>
  <c r="E69" i="2"/>
  <c r="D69" i="2"/>
  <c r="I68" i="2"/>
  <c r="J67" i="2"/>
  <c r="I67" i="2"/>
  <c r="H67" i="2"/>
  <c r="G67" i="2"/>
  <c r="F67" i="2"/>
  <c r="E67" i="2"/>
  <c r="D67" i="2"/>
  <c r="J66" i="2"/>
  <c r="I66" i="2"/>
  <c r="H66" i="2"/>
  <c r="G66" i="2"/>
  <c r="F66" i="2"/>
  <c r="E66" i="2"/>
  <c r="D66" i="2"/>
  <c r="J65" i="2"/>
  <c r="I65" i="2"/>
  <c r="H65" i="2"/>
  <c r="G65" i="2"/>
  <c r="F65" i="2"/>
  <c r="E65" i="2"/>
  <c r="D65" i="2"/>
  <c r="J64" i="2"/>
  <c r="I64" i="2"/>
  <c r="H64" i="2"/>
  <c r="G64" i="2"/>
  <c r="F64" i="2"/>
  <c r="E64" i="2"/>
  <c r="D64" i="2"/>
  <c r="J63" i="2"/>
  <c r="I63" i="2"/>
  <c r="H63" i="2"/>
  <c r="G63" i="2"/>
  <c r="F63" i="2"/>
  <c r="E63" i="2"/>
  <c r="D63" i="2"/>
  <c r="J62" i="2"/>
  <c r="I62" i="2"/>
  <c r="H62" i="2"/>
  <c r="G62" i="2"/>
  <c r="F62" i="2"/>
  <c r="E62" i="2"/>
  <c r="D62" i="2"/>
  <c r="J61" i="2"/>
  <c r="I61" i="2"/>
  <c r="H61" i="2"/>
  <c r="G61" i="2"/>
  <c r="F61" i="2"/>
  <c r="E61" i="2"/>
  <c r="D61" i="2"/>
  <c r="J60" i="2"/>
  <c r="I60" i="2"/>
  <c r="H60" i="2"/>
  <c r="G60" i="2"/>
  <c r="F60" i="2"/>
  <c r="E60" i="2"/>
  <c r="D60" i="2"/>
  <c r="J59" i="2"/>
  <c r="I59" i="2"/>
  <c r="H59" i="2"/>
  <c r="G59" i="2"/>
  <c r="F59" i="2"/>
  <c r="E59" i="2"/>
  <c r="D59" i="2"/>
  <c r="J58" i="2"/>
  <c r="I58" i="2"/>
  <c r="H58" i="2"/>
  <c r="G58" i="2"/>
  <c r="F58" i="2"/>
  <c r="E58" i="2"/>
  <c r="D58" i="2"/>
  <c r="J57" i="2"/>
  <c r="I57" i="2"/>
  <c r="H57" i="2"/>
  <c r="G57" i="2"/>
  <c r="F57" i="2"/>
  <c r="E57" i="2"/>
  <c r="D57" i="2"/>
  <c r="J56" i="2"/>
  <c r="I56" i="2"/>
  <c r="H56" i="2"/>
  <c r="G56" i="2"/>
  <c r="F56" i="2"/>
  <c r="E56" i="2"/>
  <c r="D56" i="2"/>
  <c r="J55" i="2"/>
  <c r="I55" i="2"/>
  <c r="H55" i="2"/>
  <c r="G55" i="2"/>
  <c r="F55" i="2"/>
  <c r="E55" i="2"/>
  <c r="D55" i="2"/>
  <c r="J54" i="2"/>
  <c r="I54" i="2"/>
  <c r="H54" i="2"/>
  <c r="G54" i="2"/>
  <c r="F54" i="2"/>
  <c r="E54" i="2"/>
  <c r="D54" i="2"/>
  <c r="J53" i="2"/>
  <c r="I53" i="2"/>
  <c r="H53" i="2"/>
  <c r="G53" i="2"/>
  <c r="F53" i="2"/>
  <c r="E53" i="2"/>
  <c r="D53" i="2"/>
  <c r="J52" i="2"/>
  <c r="I52" i="2"/>
  <c r="H52" i="2"/>
  <c r="G52" i="2"/>
  <c r="F52" i="2"/>
  <c r="E52" i="2"/>
  <c r="D52" i="2"/>
  <c r="J51" i="2"/>
  <c r="I51" i="2"/>
  <c r="H51" i="2"/>
  <c r="G51" i="2"/>
  <c r="F51" i="2"/>
  <c r="E51" i="2"/>
  <c r="D51" i="2"/>
  <c r="J50" i="2"/>
  <c r="I50" i="2"/>
  <c r="H50" i="2"/>
  <c r="G50" i="2"/>
  <c r="F50" i="2"/>
  <c r="E50" i="2"/>
  <c r="D50" i="2"/>
  <c r="J49" i="2"/>
  <c r="I49" i="2"/>
  <c r="H49" i="2"/>
  <c r="G49" i="2"/>
  <c r="F49" i="2"/>
  <c r="E49" i="2"/>
  <c r="D49" i="2"/>
  <c r="J45" i="2"/>
  <c r="I45" i="2"/>
  <c r="H45" i="2"/>
  <c r="G45" i="2"/>
  <c r="F45" i="2"/>
  <c r="E45" i="2"/>
  <c r="D45" i="2"/>
  <c r="J44" i="2"/>
  <c r="I44" i="2"/>
  <c r="H44" i="2"/>
  <c r="G44" i="2"/>
  <c r="F44" i="2"/>
  <c r="E44" i="2"/>
  <c r="D44" i="2"/>
  <c r="J43" i="2"/>
  <c r="I43" i="2"/>
  <c r="H43" i="2"/>
  <c r="G43" i="2"/>
  <c r="F43" i="2"/>
  <c r="E43" i="2"/>
  <c r="D43" i="2"/>
  <c r="J41" i="2"/>
  <c r="I41" i="2"/>
  <c r="H41" i="2"/>
  <c r="G41" i="2"/>
  <c r="F41" i="2"/>
  <c r="E41" i="2"/>
  <c r="D41" i="2"/>
  <c r="I40" i="2"/>
  <c r="J39" i="2"/>
  <c r="I39" i="2"/>
  <c r="H39" i="2"/>
  <c r="G39" i="2"/>
  <c r="F39" i="2"/>
  <c r="E39" i="2"/>
  <c r="D39" i="2"/>
  <c r="J38" i="2"/>
  <c r="I38" i="2"/>
  <c r="H38" i="2"/>
  <c r="G38" i="2"/>
  <c r="F38" i="2"/>
  <c r="E38" i="2"/>
  <c r="D38" i="2"/>
  <c r="J37" i="2"/>
  <c r="I37" i="2"/>
  <c r="H37" i="2"/>
  <c r="G37" i="2"/>
  <c r="F37" i="2"/>
  <c r="E37" i="2"/>
  <c r="D37" i="2"/>
  <c r="J34" i="2"/>
  <c r="I34" i="2"/>
  <c r="H34" i="2"/>
  <c r="G34" i="2"/>
  <c r="F34" i="2"/>
  <c r="E34" i="2"/>
  <c r="D34" i="2"/>
  <c r="J33" i="2"/>
  <c r="I33" i="2"/>
  <c r="H33" i="2"/>
  <c r="G33" i="2"/>
  <c r="F33" i="2"/>
  <c r="E33" i="2"/>
  <c r="D33" i="2"/>
  <c r="J32" i="2"/>
  <c r="I32" i="2"/>
  <c r="H32" i="2"/>
  <c r="G32" i="2"/>
  <c r="F32" i="2"/>
  <c r="E32" i="2"/>
  <c r="D32" i="2"/>
  <c r="J31" i="2"/>
  <c r="I31" i="2"/>
  <c r="H31" i="2"/>
  <c r="G31" i="2"/>
  <c r="F31" i="2"/>
  <c r="E31" i="2"/>
  <c r="D31" i="2"/>
  <c r="J30" i="2"/>
  <c r="I30" i="2"/>
  <c r="H30" i="2"/>
  <c r="G30" i="2"/>
  <c r="F30" i="2"/>
  <c r="E30" i="2"/>
  <c r="D30" i="2"/>
  <c r="J29" i="2"/>
  <c r="I29" i="2"/>
  <c r="H29" i="2"/>
  <c r="G29" i="2"/>
  <c r="F29" i="2"/>
  <c r="E29" i="2"/>
  <c r="D29" i="2"/>
  <c r="J28" i="2"/>
  <c r="I28" i="2"/>
  <c r="H28" i="2"/>
  <c r="G28" i="2"/>
  <c r="F28" i="2"/>
  <c r="E28" i="2"/>
  <c r="D28" i="2"/>
  <c r="J27" i="2"/>
  <c r="I27" i="2"/>
  <c r="H27" i="2"/>
  <c r="G27" i="2"/>
  <c r="F27" i="2"/>
  <c r="E27" i="2"/>
  <c r="D27" i="2"/>
  <c r="J26" i="2"/>
  <c r="I26" i="2"/>
  <c r="H26" i="2"/>
  <c r="G26" i="2"/>
  <c r="F26" i="2"/>
  <c r="E26" i="2"/>
  <c r="D26" i="2"/>
  <c r="J25" i="2"/>
  <c r="I25" i="2"/>
  <c r="H25" i="2"/>
  <c r="G25" i="2"/>
  <c r="F25" i="2"/>
  <c r="E25" i="2"/>
  <c r="D25" i="2"/>
  <c r="J24" i="2"/>
  <c r="I24" i="2"/>
  <c r="H24" i="2"/>
  <c r="G24" i="2"/>
  <c r="F24" i="2"/>
  <c r="E24" i="2"/>
  <c r="D24" i="2"/>
  <c r="J23" i="2"/>
  <c r="I23" i="2"/>
  <c r="H23" i="2"/>
  <c r="G23" i="2"/>
  <c r="F23" i="2"/>
  <c r="E23" i="2"/>
  <c r="D23" i="2"/>
  <c r="J22" i="2"/>
  <c r="I22" i="2"/>
  <c r="H22" i="2"/>
  <c r="G22" i="2"/>
  <c r="F22" i="2"/>
  <c r="E22" i="2"/>
  <c r="D22" i="2"/>
  <c r="J21" i="2"/>
  <c r="I21" i="2"/>
  <c r="H21" i="2"/>
  <c r="G21" i="2"/>
  <c r="F21" i="2"/>
  <c r="E21" i="2"/>
  <c r="D21" i="2"/>
  <c r="J20" i="2"/>
  <c r="I20" i="2"/>
  <c r="H20" i="2"/>
  <c r="G20" i="2"/>
  <c r="F20" i="2"/>
  <c r="E20" i="2"/>
  <c r="D20" i="2"/>
  <c r="J19" i="2"/>
  <c r="I19" i="2"/>
  <c r="H19" i="2"/>
  <c r="G19" i="2"/>
  <c r="F19" i="2"/>
  <c r="E19" i="2"/>
  <c r="D19" i="2"/>
  <c r="J17" i="2"/>
  <c r="I17" i="2"/>
  <c r="H17" i="2"/>
  <c r="G17" i="2"/>
  <c r="F17" i="2"/>
  <c r="E17" i="2"/>
  <c r="D17" i="2"/>
  <c r="J15" i="2"/>
  <c r="I15" i="2"/>
  <c r="H15" i="2"/>
  <c r="G15" i="2"/>
  <c r="F15" i="2"/>
  <c r="E15" i="2"/>
  <c r="D15" i="2"/>
  <c r="J14" i="2"/>
  <c r="I14" i="2"/>
  <c r="H14" i="2"/>
  <c r="G14" i="2"/>
  <c r="F14" i="2"/>
  <c r="E14" i="2"/>
  <c r="D14" i="2"/>
  <c r="J13" i="2"/>
  <c r="I13" i="2"/>
  <c r="H13" i="2"/>
  <c r="G13" i="2"/>
  <c r="F13" i="2"/>
  <c r="E13" i="2"/>
  <c r="D13" i="2"/>
  <c r="J12" i="2"/>
  <c r="I12" i="2"/>
  <c r="H12" i="2"/>
  <c r="G12" i="2"/>
  <c r="F12" i="2"/>
  <c r="E12" i="2"/>
  <c r="D12" i="2"/>
  <c r="J11" i="2"/>
  <c r="I11" i="2"/>
  <c r="H11" i="2"/>
  <c r="G11" i="2"/>
  <c r="F11" i="2"/>
  <c r="E11" i="2"/>
  <c r="D11" i="2"/>
  <c r="J10" i="2"/>
  <c r="I10" i="2"/>
  <c r="H10" i="2"/>
  <c r="G10" i="2"/>
  <c r="F10" i="2"/>
  <c r="E10" i="2"/>
  <c r="D10" i="2"/>
  <c r="J9" i="2"/>
  <c r="I9" i="2"/>
  <c r="H9" i="2"/>
  <c r="G9" i="2"/>
  <c r="F9" i="2"/>
  <c r="E9" i="2"/>
  <c r="D9" i="2"/>
  <c r="K48" i="3"/>
  <c r="K25" i="3"/>
  <c r="K73" i="3"/>
  <c r="L22" i="8"/>
  <c r="K22" i="8"/>
  <c r="J22" i="8"/>
  <c r="I22" i="8"/>
  <c r="H22" i="8"/>
  <c r="G22" i="8"/>
  <c r="F22" i="8"/>
  <c r="L75" i="6"/>
  <c r="K75" i="6"/>
  <c r="J75" i="6"/>
  <c r="I75" i="6"/>
  <c r="H75" i="6"/>
  <c r="G75" i="6"/>
  <c r="F75" i="6"/>
  <c r="L137" i="5"/>
  <c r="K137" i="5"/>
  <c r="J137" i="5"/>
  <c r="I137" i="5"/>
  <c r="H137" i="5"/>
  <c r="G137" i="5"/>
  <c r="F137" i="5"/>
  <c r="K76" i="3" l="1"/>
  <c r="L8" i="8"/>
  <c r="J460" i="10"/>
  <c r="I460" i="10"/>
  <c r="H460" i="10"/>
  <c r="G460" i="10"/>
  <c r="F460" i="10"/>
  <c r="E460" i="10"/>
  <c r="J418" i="10"/>
  <c r="I418" i="10"/>
  <c r="H418" i="10"/>
  <c r="G418" i="10"/>
  <c r="F418" i="10"/>
  <c r="E418" i="10"/>
  <c r="J366" i="10"/>
  <c r="I366" i="10"/>
  <c r="H366" i="10"/>
  <c r="G366" i="10"/>
  <c r="F366" i="10"/>
  <c r="E366" i="10"/>
  <c r="J365" i="10"/>
  <c r="I365" i="10"/>
  <c r="H365" i="10"/>
  <c r="G365" i="10"/>
  <c r="F365" i="10"/>
  <c r="E365" i="10"/>
  <c r="J364" i="10"/>
  <c r="I364" i="10"/>
  <c r="H364" i="10"/>
  <c r="G364" i="10"/>
  <c r="F364" i="10"/>
  <c r="E364" i="10"/>
  <c r="J363" i="10"/>
  <c r="I363" i="10"/>
  <c r="H363" i="10"/>
  <c r="G363" i="10"/>
  <c r="F363" i="10"/>
  <c r="E363" i="10"/>
  <c r="J362" i="10"/>
  <c r="I362" i="10"/>
  <c r="H362" i="10"/>
  <c r="G362" i="10"/>
  <c r="F362" i="10"/>
  <c r="E362" i="10"/>
  <c r="J361" i="10"/>
  <c r="I361" i="10"/>
  <c r="H361" i="10"/>
  <c r="G361" i="10"/>
  <c r="F361" i="10"/>
  <c r="E361" i="10"/>
  <c r="J360" i="10"/>
  <c r="I360" i="10"/>
  <c r="H360" i="10"/>
  <c r="G360" i="10"/>
  <c r="F360" i="10"/>
  <c r="E360" i="10"/>
  <c r="J359" i="10"/>
  <c r="I359" i="10"/>
  <c r="H359" i="10"/>
  <c r="G359" i="10"/>
  <c r="F359" i="10"/>
  <c r="E359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2" i="10"/>
  <c r="H222" i="10"/>
  <c r="G222" i="10"/>
  <c r="F222" i="10"/>
  <c r="E222" i="10"/>
  <c r="J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103" i="10"/>
  <c r="I103" i="10"/>
  <c r="H103" i="10"/>
  <c r="G103" i="10"/>
  <c r="F103" i="10"/>
  <c r="E103" i="10"/>
  <c r="J89" i="10"/>
  <c r="I89" i="10"/>
  <c r="H89" i="10"/>
  <c r="G89" i="10"/>
  <c r="F89" i="10"/>
  <c r="E89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545" i="10"/>
  <c r="I545" i="10"/>
  <c r="H545" i="10"/>
  <c r="G545" i="10"/>
  <c r="F545" i="10"/>
  <c r="E545" i="10"/>
  <c r="J544" i="10"/>
  <c r="I544" i="10"/>
  <c r="H544" i="10"/>
  <c r="G544" i="10"/>
  <c r="F544" i="10"/>
  <c r="E544" i="10"/>
  <c r="J543" i="10"/>
  <c r="I543" i="10"/>
  <c r="H543" i="10"/>
  <c r="G543" i="10"/>
  <c r="F543" i="10"/>
  <c r="E543" i="10"/>
  <c r="J501" i="10"/>
  <c r="I501" i="10"/>
  <c r="H501" i="10"/>
  <c r="G501" i="10"/>
  <c r="F501" i="10"/>
  <c r="E501" i="10"/>
  <c r="J471" i="10"/>
  <c r="H471" i="10"/>
  <c r="G471" i="10"/>
  <c r="F471" i="10"/>
  <c r="E471" i="10"/>
  <c r="J458" i="10"/>
  <c r="I458" i="10"/>
  <c r="H458" i="10"/>
  <c r="G458" i="10"/>
  <c r="F458" i="10"/>
  <c r="E458" i="10"/>
  <c r="J457" i="10"/>
  <c r="I457" i="10"/>
  <c r="H457" i="10"/>
  <c r="G457" i="10"/>
  <c r="F457" i="10"/>
  <c r="E457" i="10"/>
  <c r="J385" i="10"/>
  <c r="I385" i="10"/>
  <c r="H385" i="10"/>
  <c r="G385" i="10"/>
  <c r="F385" i="10"/>
  <c r="E385" i="10"/>
  <c r="J357" i="10"/>
  <c r="I357" i="10"/>
  <c r="H357" i="10"/>
  <c r="G357" i="10"/>
  <c r="F357" i="10"/>
  <c r="E357" i="10"/>
  <c r="J356" i="10"/>
  <c r="I356" i="10"/>
  <c r="H356" i="10"/>
  <c r="G356" i="10"/>
  <c r="F356" i="10"/>
  <c r="E356" i="10"/>
  <c r="J355" i="10"/>
  <c r="I355" i="10"/>
  <c r="H355" i="10"/>
  <c r="G355" i="10"/>
  <c r="F355" i="10"/>
  <c r="E355" i="10"/>
  <c r="J354" i="10"/>
  <c r="I354" i="10"/>
  <c r="H354" i="10"/>
  <c r="G354" i="10"/>
  <c r="F354" i="10"/>
  <c r="E354" i="10"/>
  <c r="J353" i="10"/>
  <c r="I353" i="10"/>
  <c r="H353" i="10"/>
  <c r="G353" i="10"/>
  <c r="F353" i="10"/>
  <c r="E353" i="10"/>
  <c r="J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27" i="10"/>
  <c r="I227" i="10"/>
  <c r="H227" i="10"/>
  <c r="G227" i="10"/>
  <c r="F227" i="10"/>
  <c r="E227" i="10"/>
  <c r="J204" i="10"/>
  <c r="I204" i="10"/>
  <c r="H204" i="10"/>
  <c r="G204" i="10"/>
  <c r="F204" i="10"/>
  <c r="E204" i="10"/>
  <c r="J177" i="10"/>
  <c r="I177" i="10"/>
  <c r="H177" i="10"/>
  <c r="G177" i="10"/>
  <c r="F177" i="10"/>
  <c r="E177" i="10"/>
  <c r="J101" i="10"/>
  <c r="I101" i="10"/>
  <c r="H101" i="10"/>
  <c r="G101" i="10"/>
  <c r="F101" i="10"/>
  <c r="E101" i="10"/>
  <c r="J40" i="10"/>
  <c r="I40" i="10"/>
  <c r="H40" i="10"/>
  <c r="G40" i="10"/>
  <c r="F40" i="10"/>
  <c r="E40" i="10"/>
  <c r="J541" i="10"/>
  <c r="I541" i="10"/>
  <c r="H541" i="10"/>
  <c r="G541" i="10"/>
  <c r="F541" i="10"/>
  <c r="E541" i="10"/>
  <c r="J499" i="10"/>
  <c r="I499" i="10"/>
  <c r="H499" i="10"/>
  <c r="G499" i="10"/>
  <c r="F499" i="10"/>
  <c r="E499" i="10"/>
  <c r="J469" i="10"/>
  <c r="I469" i="10"/>
  <c r="H469" i="10"/>
  <c r="G469" i="10"/>
  <c r="F469" i="10"/>
  <c r="E469" i="10"/>
  <c r="J444" i="10"/>
  <c r="I444" i="10"/>
  <c r="H444" i="10"/>
  <c r="G444" i="10"/>
  <c r="F444" i="10"/>
  <c r="E444" i="10"/>
  <c r="J443" i="10"/>
  <c r="I443" i="10"/>
  <c r="H443" i="10"/>
  <c r="G443" i="10"/>
  <c r="F443" i="10"/>
  <c r="E443" i="10"/>
  <c r="J351" i="10"/>
  <c r="I351" i="10"/>
  <c r="H351" i="10"/>
  <c r="G351" i="10"/>
  <c r="F351" i="10"/>
  <c r="E351" i="10"/>
  <c r="J350" i="10"/>
  <c r="I350" i="10"/>
  <c r="H350" i="10"/>
  <c r="G350" i="10"/>
  <c r="F350" i="10"/>
  <c r="E350" i="10"/>
  <c r="J349" i="10"/>
  <c r="I349" i="10"/>
  <c r="H349" i="10"/>
  <c r="G349" i="10"/>
  <c r="F349" i="10"/>
  <c r="E349" i="10"/>
  <c r="J348" i="10"/>
  <c r="I348" i="10"/>
  <c r="H348" i="10"/>
  <c r="G348" i="10"/>
  <c r="F348" i="10"/>
  <c r="E348" i="10"/>
  <c r="J347" i="10"/>
  <c r="I347" i="10"/>
  <c r="H347" i="10"/>
  <c r="G347" i="10"/>
  <c r="F347" i="10"/>
  <c r="E347" i="10"/>
  <c r="J346" i="10"/>
  <c r="I346" i="10"/>
  <c r="H346" i="10"/>
  <c r="G346" i="10"/>
  <c r="F346" i="10"/>
  <c r="E346" i="10"/>
  <c r="J345" i="10"/>
  <c r="I345" i="10"/>
  <c r="H345" i="10"/>
  <c r="G345" i="10"/>
  <c r="F345" i="10"/>
  <c r="E34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02" i="10"/>
  <c r="I202" i="10"/>
  <c r="H202" i="10"/>
  <c r="G202" i="10"/>
  <c r="F202" i="10"/>
  <c r="E202" i="10"/>
  <c r="J154" i="10"/>
  <c r="I154" i="10"/>
  <c r="G154" i="10"/>
  <c r="F154" i="10"/>
  <c r="E154" i="10"/>
  <c r="J153" i="10"/>
  <c r="I153" i="10"/>
  <c r="H153" i="10"/>
  <c r="G153" i="10"/>
  <c r="F153" i="10"/>
  <c r="E153" i="10"/>
  <c r="J99" i="10"/>
  <c r="I99" i="10"/>
  <c r="H99" i="10"/>
  <c r="G99" i="10"/>
  <c r="F99" i="10"/>
  <c r="E99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23" i="10"/>
  <c r="I23" i="10"/>
  <c r="H23" i="10"/>
  <c r="G23" i="10"/>
  <c r="F23" i="10"/>
  <c r="E23" i="10"/>
  <c r="J539" i="10"/>
  <c r="I539" i="10"/>
  <c r="H539" i="10"/>
  <c r="G539" i="10"/>
  <c r="F539" i="10"/>
  <c r="E539" i="10"/>
  <c r="J538" i="10"/>
  <c r="I538" i="10"/>
  <c r="H538" i="10"/>
  <c r="G538" i="10"/>
  <c r="F538" i="10"/>
  <c r="E538" i="10"/>
  <c r="J537" i="10"/>
  <c r="I537" i="10"/>
  <c r="H537" i="10"/>
  <c r="G537" i="10"/>
  <c r="F537" i="10"/>
  <c r="E537" i="10"/>
  <c r="J536" i="10"/>
  <c r="I536" i="10"/>
  <c r="H536" i="10"/>
  <c r="G536" i="10"/>
  <c r="F536" i="10"/>
  <c r="E536" i="10"/>
  <c r="J524" i="10"/>
  <c r="I524" i="10"/>
  <c r="H524" i="10"/>
  <c r="G524" i="10"/>
  <c r="F524" i="10"/>
  <c r="E524" i="10"/>
  <c r="J512" i="10"/>
  <c r="I512" i="10"/>
  <c r="H512" i="10"/>
  <c r="G512" i="10"/>
  <c r="F512" i="10"/>
  <c r="E512" i="10"/>
  <c r="J511" i="10"/>
  <c r="I511" i="10"/>
  <c r="H511" i="10"/>
  <c r="G511" i="10"/>
  <c r="F511" i="10"/>
  <c r="E511" i="10"/>
  <c r="J510" i="10"/>
  <c r="I510" i="10"/>
  <c r="H510" i="10"/>
  <c r="G510" i="10"/>
  <c r="F510" i="10"/>
  <c r="E510" i="10"/>
  <c r="J497" i="10"/>
  <c r="I497" i="10"/>
  <c r="H497" i="10"/>
  <c r="G497" i="10"/>
  <c r="F497" i="10"/>
  <c r="E497" i="10"/>
  <c r="J467" i="10"/>
  <c r="I467" i="10"/>
  <c r="H467" i="10"/>
  <c r="G467" i="10"/>
  <c r="F467" i="10"/>
  <c r="E467" i="10"/>
  <c r="J455" i="10"/>
  <c r="I455" i="10"/>
  <c r="H455" i="10"/>
  <c r="G455" i="10"/>
  <c r="F455" i="10"/>
  <c r="E455" i="10"/>
  <c r="J441" i="10"/>
  <c r="I441" i="10"/>
  <c r="H441" i="10"/>
  <c r="G441" i="10"/>
  <c r="F441" i="10"/>
  <c r="E441" i="10"/>
  <c r="J416" i="10"/>
  <c r="I416" i="10"/>
  <c r="H416" i="10"/>
  <c r="G416" i="10"/>
  <c r="F416" i="10"/>
  <c r="E416" i="10"/>
  <c r="J415" i="10"/>
  <c r="I415" i="10"/>
  <c r="H415" i="10"/>
  <c r="G415" i="10"/>
  <c r="F415" i="10"/>
  <c r="E415" i="10"/>
  <c r="J414" i="10"/>
  <c r="I414" i="10"/>
  <c r="H414" i="10"/>
  <c r="G414" i="10"/>
  <c r="F414" i="10"/>
  <c r="E414" i="10"/>
  <c r="J413" i="10"/>
  <c r="I413" i="10"/>
  <c r="H413" i="10"/>
  <c r="G413" i="10"/>
  <c r="F413" i="10"/>
  <c r="E413" i="10"/>
  <c r="J412" i="10"/>
  <c r="I412" i="10"/>
  <c r="H412" i="10"/>
  <c r="G412" i="10"/>
  <c r="F412" i="10"/>
  <c r="E412" i="10"/>
  <c r="J411" i="10"/>
  <c r="I411" i="10"/>
  <c r="H411" i="10"/>
  <c r="G411" i="10"/>
  <c r="F411" i="10"/>
  <c r="E411" i="10"/>
  <c r="J410" i="10"/>
  <c r="I410" i="10"/>
  <c r="H410" i="10"/>
  <c r="G410" i="10"/>
  <c r="F410" i="10"/>
  <c r="E410" i="10"/>
  <c r="J409" i="10"/>
  <c r="I409" i="10"/>
  <c r="H409" i="10"/>
  <c r="G409" i="10"/>
  <c r="F409" i="10"/>
  <c r="E409" i="10"/>
  <c r="J343" i="10"/>
  <c r="I343" i="10"/>
  <c r="H343" i="10"/>
  <c r="G343" i="10"/>
  <c r="F343" i="10"/>
  <c r="E343" i="10"/>
  <c r="J342" i="10"/>
  <c r="I342" i="10"/>
  <c r="H342" i="10"/>
  <c r="G342" i="10"/>
  <c r="F342" i="10"/>
  <c r="E342" i="10"/>
  <c r="J341" i="10"/>
  <c r="I341" i="10"/>
  <c r="H341" i="10"/>
  <c r="G341" i="10"/>
  <c r="F341" i="10"/>
  <c r="E341" i="10"/>
  <c r="J340" i="10"/>
  <c r="I340" i="10"/>
  <c r="H340" i="10"/>
  <c r="G340" i="10"/>
  <c r="F340" i="10"/>
  <c r="E340" i="10"/>
  <c r="J339" i="10"/>
  <c r="I339" i="10"/>
  <c r="H339" i="10"/>
  <c r="G339" i="10"/>
  <c r="F339" i="10"/>
  <c r="E339" i="10"/>
  <c r="J338" i="10"/>
  <c r="I338" i="10"/>
  <c r="H338" i="10"/>
  <c r="G338" i="10"/>
  <c r="F338" i="10"/>
  <c r="E338" i="10"/>
  <c r="J337" i="10"/>
  <c r="I337" i="10"/>
  <c r="H337" i="10"/>
  <c r="G337" i="10"/>
  <c r="F337" i="10"/>
  <c r="E337" i="10"/>
  <c r="J336" i="10"/>
  <c r="I336" i="10"/>
  <c r="H336" i="10"/>
  <c r="G336" i="10"/>
  <c r="F336" i="10"/>
  <c r="E336" i="10"/>
  <c r="J335" i="10"/>
  <c r="I335" i="10"/>
  <c r="H335" i="10"/>
  <c r="G335" i="10"/>
  <c r="F335" i="10"/>
  <c r="E335" i="10"/>
  <c r="J334" i="10"/>
  <c r="I334" i="10"/>
  <c r="H334" i="10"/>
  <c r="G334" i="10"/>
  <c r="F334" i="10"/>
  <c r="E334" i="10"/>
  <c r="J333" i="10"/>
  <c r="I333" i="10"/>
  <c r="H333" i="10"/>
  <c r="G333" i="10"/>
  <c r="F333" i="10"/>
  <c r="E333" i="10"/>
  <c r="J332" i="10"/>
  <c r="I332" i="10"/>
  <c r="H332" i="10"/>
  <c r="G332" i="10"/>
  <c r="F332" i="10"/>
  <c r="E332" i="10"/>
  <c r="J330" i="10"/>
  <c r="I330" i="10"/>
  <c r="H330" i="10"/>
  <c r="G330" i="10"/>
  <c r="F330" i="10"/>
  <c r="E330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97" i="10"/>
  <c r="I97" i="10"/>
  <c r="H97" i="10"/>
  <c r="G97" i="10"/>
  <c r="F97" i="10"/>
  <c r="E97" i="10"/>
  <c r="J91" i="10"/>
  <c r="I91" i="10"/>
  <c r="H91" i="10"/>
  <c r="G91" i="10"/>
  <c r="F91" i="10"/>
  <c r="E91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1" i="10"/>
  <c r="I81" i="10"/>
  <c r="H81" i="10"/>
  <c r="G81" i="10"/>
  <c r="F81" i="10"/>
  <c r="E8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34" i="10"/>
  <c r="I534" i="10"/>
  <c r="H534" i="10"/>
  <c r="G534" i="10"/>
  <c r="F534" i="10"/>
  <c r="E534" i="10"/>
  <c r="J533" i="10"/>
  <c r="I533" i="10"/>
  <c r="H533" i="10"/>
  <c r="G533" i="10"/>
  <c r="F533" i="10"/>
  <c r="E533" i="10"/>
  <c r="J532" i="10"/>
  <c r="I532" i="10"/>
  <c r="H532" i="10"/>
  <c r="G532" i="10"/>
  <c r="F532" i="10"/>
  <c r="E532" i="10"/>
  <c r="J531" i="10"/>
  <c r="I531" i="10"/>
  <c r="H531" i="10"/>
  <c r="G531" i="10"/>
  <c r="F531" i="10"/>
  <c r="E531" i="10"/>
  <c r="J522" i="10"/>
  <c r="I522" i="10"/>
  <c r="H522" i="10"/>
  <c r="G522" i="10"/>
  <c r="F522" i="10"/>
  <c r="E522" i="10"/>
  <c r="K546" i="10"/>
  <c r="J518" i="10"/>
  <c r="I518" i="10"/>
  <c r="H518" i="10"/>
  <c r="G518" i="10"/>
  <c r="F518" i="10"/>
  <c r="E518" i="10"/>
  <c r="K543" i="10"/>
  <c r="J508" i="10"/>
  <c r="I508" i="10"/>
  <c r="H508" i="10"/>
  <c r="G508" i="10"/>
  <c r="F508" i="10"/>
  <c r="E508" i="10"/>
  <c r="K541" i="10"/>
  <c r="J507" i="10"/>
  <c r="I507" i="10"/>
  <c r="H507" i="10"/>
  <c r="G507" i="10"/>
  <c r="F507" i="10"/>
  <c r="E507" i="10"/>
  <c r="K539" i="10"/>
  <c r="J506" i="10"/>
  <c r="I506" i="10"/>
  <c r="H506" i="10"/>
  <c r="G506" i="10"/>
  <c r="F506" i="10"/>
  <c r="E506" i="10"/>
  <c r="K538" i="10"/>
  <c r="J505" i="10"/>
  <c r="I505" i="10"/>
  <c r="H505" i="10"/>
  <c r="G505" i="10"/>
  <c r="F505" i="10"/>
  <c r="E505" i="10"/>
  <c r="K534" i="10"/>
  <c r="J495" i="10"/>
  <c r="I495" i="10"/>
  <c r="H495" i="10"/>
  <c r="G495" i="10"/>
  <c r="F495" i="10"/>
  <c r="E495" i="10"/>
  <c r="K533" i="10"/>
  <c r="J494" i="10"/>
  <c r="I494" i="10"/>
  <c r="H494" i="10"/>
  <c r="G494" i="10"/>
  <c r="F494" i="10"/>
  <c r="E494" i="10"/>
  <c r="K532" i="10"/>
  <c r="J493" i="10"/>
  <c r="I493" i="10"/>
  <c r="H493" i="10"/>
  <c r="G493" i="10"/>
  <c r="F493" i="10"/>
  <c r="E493" i="10"/>
  <c r="K531" i="10"/>
  <c r="J492" i="10"/>
  <c r="I492" i="10"/>
  <c r="H492" i="10"/>
  <c r="G492" i="10"/>
  <c r="F492" i="10"/>
  <c r="E492" i="10"/>
  <c r="K529" i="10"/>
  <c r="J491" i="10"/>
  <c r="I491" i="10"/>
  <c r="H491" i="10"/>
  <c r="G491" i="10"/>
  <c r="F491" i="10"/>
  <c r="E491" i="10"/>
  <c r="K528" i="10"/>
  <c r="J490" i="10"/>
  <c r="I490" i="10"/>
  <c r="H490" i="10"/>
  <c r="G490" i="10"/>
  <c r="F490" i="10"/>
  <c r="E490" i="10"/>
  <c r="K526" i="10"/>
  <c r="J489" i="10"/>
  <c r="I489" i="10"/>
  <c r="H489" i="10"/>
  <c r="G489" i="10"/>
  <c r="F489" i="10"/>
  <c r="E489" i="10"/>
  <c r="K524" i="10"/>
  <c r="J488" i="10"/>
  <c r="I488" i="10"/>
  <c r="H488" i="10"/>
  <c r="G488" i="10"/>
  <c r="F488" i="10"/>
  <c r="E488" i="10"/>
  <c r="K522" i="10"/>
  <c r="J487" i="10"/>
  <c r="I487" i="10"/>
  <c r="H487" i="10"/>
  <c r="G487" i="10"/>
  <c r="F487" i="10"/>
  <c r="E487" i="10"/>
  <c r="K520" i="10"/>
  <c r="J486" i="10"/>
  <c r="I486" i="10"/>
  <c r="H486" i="10"/>
  <c r="G486" i="10"/>
  <c r="F486" i="10"/>
  <c r="E486" i="10"/>
  <c r="K518" i="10"/>
  <c r="J485" i="10"/>
  <c r="I485" i="10"/>
  <c r="H485" i="10"/>
  <c r="G485" i="10"/>
  <c r="F485" i="10"/>
  <c r="E485" i="10"/>
  <c r="K517" i="10"/>
  <c r="J484" i="10"/>
  <c r="I484" i="10"/>
  <c r="H484" i="10"/>
  <c r="G484" i="10"/>
  <c r="F484" i="10"/>
  <c r="E484" i="10"/>
  <c r="K515" i="10"/>
  <c r="J483" i="10"/>
  <c r="I483" i="10"/>
  <c r="H483" i="10"/>
  <c r="G483" i="10"/>
  <c r="F483" i="10"/>
  <c r="E483" i="10"/>
  <c r="K514" i="10"/>
  <c r="J482" i="10"/>
  <c r="I482" i="10"/>
  <c r="H482" i="10"/>
  <c r="G482" i="10"/>
  <c r="F482" i="10"/>
  <c r="E482" i="10"/>
  <c r="K510" i="10"/>
  <c r="J465" i="10"/>
  <c r="I465" i="10"/>
  <c r="H465" i="10"/>
  <c r="G465" i="10"/>
  <c r="F465" i="10"/>
  <c r="E465" i="10"/>
  <c r="K508" i="10"/>
  <c r="J464" i="10"/>
  <c r="I464" i="10"/>
  <c r="H464" i="10"/>
  <c r="G464" i="10"/>
  <c r="F464" i="10"/>
  <c r="E464" i="10"/>
  <c r="K505" i="10"/>
  <c r="J453" i="10"/>
  <c r="I453" i="10"/>
  <c r="H453" i="10"/>
  <c r="G453" i="10"/>
  <c r="F453" i="10"/>
  <c r="E453" i="10"/>
  <c r="K503" i="10"/>
  <c r="J452" i="10"/>
  <c r="I452" i="10"/>
  <c r="H452" i="10"/>
  <c r="G452" i="10"/>
  <c r="F452" i="10"/>
  <c r="E452" i="10"/>
  <c r="K501" i="10"/>
  <c r="J451" i="10"/>
  <c r="I451" i="10"/>
  <c r="H451" i="10"/>
  <c r="G451" i="10"/>
  <c r="F451" i="10"/>
  <c r="E451" i="10"/>
  <c r="K499" i="10"/>
  <c r="J450" i="10"/>
  <c r="I450" i="10"/>
  <c r="H450" i="10"/>
  <c r="G450" i="10"/>
  <c r="F450" i="10"/>
  <c r="E450" i="10"/>
  <c r="K494" i="10"/>
  <c r="J439" i="10"/>
  <c r="I439" i="10"/>
  <c r="H439" i="10"/>
  <c r="G439" i="10"/>
  <c r="F439" i="10"/>
  <c r="E439" i="10"/>
  <c r="K493" i="10"/>
  <c r="J438" i="10"/>
  <c r="I438" i="10"/>
  <c r="H438" i="10"/>
  <c r="G438" i="10"/>
  <c r="F438" i="10"/>
  <c r="E438" i="10"/>
  <c r="K492" i="10"/>
  <c r="J437" i="10"/>
  <c r="I437" i="10"/>
  <c r="H437" i="10"/>
  <c r="G437" i="10"/>
  <c r="F437" i="10"/>
  <c r="E437" i="10"/>
  <c r="K486" i="10"/>
  <c r="J407" i="10"/>
  <c r="I407" i="10"/>
  <c r="H407" i="10"/>
  <c r="G407" i="10"/>
  <c r="F407" i="10"/>
  <c r="E407" i="10"/>
  <c r="K485" i="10"/>
  <c r="J406" i="10"/>
  <c r="I406" i="10"/>
  <c r="H406" i="10"/>
  <c r="G406" i="10"/>
  <c r="F406" i="10"/>
  <c r="E406" i="10"/>
  <c r="K484" i="10"/>
  <c r="J405" i="10"/>
  <c r="I405" i="10"/>
  <c r="H405" i="10"/>
  <c r="G405" i="10"/>
  <c r="F405" i="10"/>
  <c r="E405" i="10"/>
  <c r="K483" i="10"/>
  <c r="J404" i="10"/>
  <c r="I404" i="10"/>
  <c r="H404" i="10"/>
  <c r="G404" i="10"/>
  <c r="F404" i="10"/>
  <c r="E404" i="10"/>
  <c r="K482" i="10"/>
  <c r="J403" i="10"/>
  <c r="I403" i="10"/>
  <c r="H403" i="10"/>
  <c r="G403" i="10"/>
  <c r="F403" i="10"/>
  <c r="E403" i="10"/>
  <c r="K480" i="10"/>
  <c r="J402" i="10"/>
  <c r="I402" i="10"/>
  <c r="H402" i="10"/>
  <c r="G402" i="10"/>
  <c r="F402" i="10"/>
  <c r="E402" i="10"/>
  <c r="K479" i="10"/>
  <c r="J401" i="10"/>
  <c r="I401" i="10"/>
  <c r="H401" i="10"/>
  <c r="G401" i="10"/>
  <c r="F401" i="10"/>
  <c r="E401" i="10"/>
  <c r="K478" i="10"/>
  <c r="J400" i="10"/>
  <c r="I400" i="10"/>
  <c r="H400" i="10"/>
  <c r="G400" i="10"/>
  <c r="F400" i="10"/>
  <c r="E400" i="10"/>
  <c r="K476" i="10"/>
  <c r="J399" i="10"/>
  <c r="I399" i="10"/>
  <c r="H399" i="10"/>
  <c r="G399" i="10"/>
  <c r="F399" i="10"/>
  <c r="E399" i="10"/>
  <c r="K474" i="10"/>
  <c r="J398" i="10"/>
  <c r="I398" i="10"/>
  <c r="H398" i="10"/>
  <c r="G398" i="10"/>
  <c r="F398" i="10"/>
  <c r="E398" i="10"/>
  <c r="K469" i="10"/>
  <c r="J328" i="10"/>
  <c r="I328" i="10"/>
  <c r="H328" i="10"/>
  <c r="G328" i="10"/>
  <c r="F328" i="10"/>
  <c r="E328" i="10"/>
  <c r="K467" i="10"/>
  <c r="J327" i="10"/>
  <c r="I327" i="10"/>
  <c r="H327" i="10"/>
  <c r="G327" i="10"/>
  <c r="F327" i="10"/>
  <c r="E327" i="10"/>
  <c r="K465" i="10"/>
  <c r="J326" i="10"/>
  <c r="I326" i="10"/>
  <c r="H326" i="10"/>
  <c r="G326" i="10"/>
  <c r="F326" i="10"/>
  <c r="E326" i="10"/>
  <c r="K464" i="10"/>
  <c r="J325" i="10"/>
  <c r="I325" i="10"/>
  <c r="H325" i="10"/>
  <c r="G325" i="10"/>
  <c r="F325" i="10"/>
  <c r="E325" i="10"/>
  <c r="K462" i="10"/>
  <c r="J324" i="10"/>
  <c r="I324" i="10"/>
  <c r="H324" i="10"/>
  <c r="G324" i="10"/>
  <c r="F324" i="10"/>
  <c r="E324" i="10"/>
  <c r="K460" i="10"/>
  <c r="J323" i="10"/>
  <c r="I323" i="10"/>
  <c r="H323" i="10"/>
  <c r="G323" i="10"/>
  <c r="F323" i="10"/>
  <c r="E323" i="10"/>
  <c r="K458" i="10"/>
  <c r="J322" i="10"/>
  <c r="I322" i="10"/>
  <c r="H322" i="10"/>
  <c r="G322" i="10"/>
  <c r="F322" i="10"/>
  <c r="E322" i="10"/>
  <c r="K457" i="10"/>
  <c r="J321" i="10"/>
  <c r="I321" i="10"/>
  <c r="H321" i="10"/>
  <c r="G321" i="10"/>
  <c r="F321" i="10"/>
  <c r="E321" i="10"/>
  <c r="K455" i="10"/>
  <c r="J320" i="10"/>
  <c r="I320" i="10"/>
  <c r="H320" i="10"/>
  <c r="G320" i="10"/>
  <c r="F320" i="10"/>
  <c r="E320" i="10"/>
  <c r="K453" i="10"/>
  <c r="J319" i="10"/>
  <c r="I319" i="10"/>
  <c r="H319" i="10"/>
  <c r="G319" i="10"/>
  <c r="F319" i="10"/>
  <c r="E319" i="10"/>
  <c r="K452" i="10"/>
  <c r="J318" i="10"/>
  <c r="I318" i="10"/>
  <c r="H318" i="10"/>
  <c r="G318" i="10"/>
  <c r="F318" i="10"/>
  <c r="E318" i="10"/>
  <c r="K451" i="10"/>
  <c r="J317" i="10"/>
  <c r="I317" i="10"/>
  <c r="H317" i="10"/>
  <c r="G317" i="10"/>
  <c r="F317" i="10"/>
  <c r="E317" i="10"/>
  <c r="K450" i="10"/>
  <c r="J316" i="10"/>
  <c r="I316" i="10"/>
  <c r="H316" i="10"/>
  <c r="G316" i="10"/>
  <c r="F316" i="10"/>
  <c r="E316" i="10"/>
  <c r="K448" i="10"/>
  <c r="J315" i="10"/>
  <c r="I315" i="10"/>
  <c r="H315" i="10"/>
  <c r="G315" i="10"/>
  <c r="F315" i="10"/>
  <c r="E315" i="10"/>
  <c r="K446" i="10"/>
  <c r="J314" i="10"/>
  <c r="I314" i="10"/>
  <c r="H314" i="10"/>
  <c r="G314" i="10"/>
  <c r="F314" i="10"/>
  <c r="E314" i="10"/>
  <c r="K444" i="10"/>
  <c r="J313" i="10"/>
  <c r="I313" i="10"/>
  <c r="H313" i="10"/>
  <c r="G313" i="10"/>
  <c r="F313" i="10"/>
  <c r="E313" i="10"/>
  <c r="K439" i="10"/>
  <c r="J255" i="10"/>
  <c r="I255" i="10"/>
  <c r="H255" i="10"/>
  <c r="G255" i="10"/>
  <c r="F255" i="10"/>
  <c r="E255" i="10"/>
  <c r="K438" i="10"/>
  <c r="J254" i="10"/>
  <c r="I254" i="10"/>
  <c r="H254" i="10"/>
  <c r="G254" i="10"/>
  <c r="F254" i="10"/>
  <c r="E254" i="10"/>
  <c r="K437" i="10"/>
  <c r="J253" i="10"/>
  <c r="I253" i="10"/>
  <c r="H253" i="10"/>
  <c r="G253" i="10"/>
  <c r="F253" i="10"/>
  <c r="E253" i="10"/>
  <c r="K435" i="10"/>
  <c r="J252" i="10"/>
  <c r="I252" i="10"/>
  <c r="H252" i="10"/>
  <c r="G252" i="10"/>
  <c r="F252" i="10"/>
  <c r="E252" i="10"/>
  <c r="K434" i="10"/>
  <c r="J251" i="10"/>
  <c r="I251" i="10"/>
  <c r="H251" i="10"/>
  <c r="G251" i="10"/>
  <c r="F251" i="10"/>
  <c r="E251" i="10"/>
  <c r="K433" i="10"/>
  <c r="J250" i="10"/>
  <c r="I250" i="10"/>
  <c r="H250" i="10"/>
  <c r="G250" i="10"/>
  <c r="F250" i="10"/>
  <c r="E250" i="10"/>
  <c r="K432" i="10"/>
  <c r="J249" i="10"/>
  <c r="I249" i="10"/>
  <c r="H249" i="10"/>
  <c r="G249" i="10"/>
  <c r="F249" i="10"/>
  <c r="E249" i="10"/>
  <c r="K431" i="10"/>
  <c r="J248" i="10"/>
  <c r="I248" i="10"/>
  <c r="H248" i="10"/>
  <c r="G248" i="10"/>
  <c r="F248" i="10"/>
  <c r="E248" i="10"/>
  <c r="K430" i="10"/>
  <c r="J247" i="10"/>
  <c r="I247" i="10"/>
  <c r="H247" i="10"/>
  <c r="G247" i="10"/>
  <c r="F247" i="10"/>
  <c r="E247" i="10"/>
  <c r="K429" i="10"/>
  <c r="J246" i="10"/>
  <c r="I246" i="10"/>
  <c r="H246" i="10"/>
  <c r="G246" i="10"/>
  <c r="F246" i="10"/>
  <c r="E246" i="10"/>
  <c r="K427" i="10"/>
  <c r="J245" i="10"/>
  <c r="I245" i="10"/>
  <c r="H245" i="10"/>
  <c r="G245" i="10"/>
  <c r="F245" i="10"/>
  <c r="E245" i="10"/>
  <c r="K423" i="10"/>
  <c r="J225" i="10"/>
  <c r="I225" i="10"/>
  <c r="H225" i="10"/>
  <c r="G225" i="10"/>
  <c r="F225" i="10"/>
  <c r="E225" i="10"/>
  <c r="K413" i="10"/>
  <c r="J197" i="10"/>
  <c r="I197" i="10"/>
  <c r="H197" i="10"/>
  <c r="G197" i="10"/>
  <c r="F197" i="10"/>
  <c r="E197" i="10"/>
  <c r="K412" i="10"/>
  <c r="J196" i="10"/>
  <c r="I196" i="10"/>
  <c r="H196" i="10"/>
  <c r="G196" i="10"/>
  <c r="F196" i="10"/>
  <c r="E196" i="10"/>
  <c r="K411" i="10"/>
  <c r="J195" i="10"/>
  <c r="I195" i="10"/>
  <c r="H195" i="10"/>
  <c r="G195" i="10"/>
  <c r="F195" i="10"/>
  <c r="E195" i="10"/>
  <c r="K410" i="10"/>
  <c r="J194" i="10"/>
  <c r="I194" i="10"/>
  <c r="H194" i="10"/>
  <c r="G194" i="10"/>
  <c r="F194" i="10"/>
  <c r="E194" i="10"/>
  <c r="K409" i="10"/>
  <c r="J193" i="10"/>
  <c r="I193" i="10"/>
  <c r="H193" i="10"/>
  <c r="G193" i="10"/>
  <c r="F193" i="10"/>
  <c r="E193" i="10"/>
  <c r="K407" i="10"/>
  <c r="J192" i="10"/>
  <c r="I192" i="10"/>
  <c r="H192" i="10"/>
  <c r="G192" i="10"/>
  <c r="F192" i="10"/>
  <c r="E192" i="10"/>
  <c r="K404" i="10"/>
  <c r="J162" i="10"/>
  <c r="I162" i="10"/>
  <c r="H162" i="10"/>
  <c r="G162" i="10"/>
  <c r="F162" i="10"/>
  <c r="E162" i="10"/>
  <c r="K402" i="10"/>
  <c r="J146" i="10"/>
  <c r="I146" i="10"/>
  <c r="H146" i="10"/>
  <c r="G146" i="10"/>
  <c r="F146" i="10"/>
  <c r="E146" i="10"/>
  <c r="K401" i="10"/>
  <c r="J145" i="10"/>
  <c r="I145" i="10"/>
  <c r="H145" i="10"/>
  <c r="G145" i="10"/>
  <c r="F145" i="10"/>
  <c r="E145" i="10"/>
  <c r="K400" i="10"/>
  <c r="J144" i="10"/>
  <c r="I144" i="10"/>
  <c r="H144" i="10"/>
  <c r="G144" i="10"/>
  <c r="F144" i="10"/>
  <c r="E144" i="10"/>
  <c r="K399" i="10"/>
  <c r="J143" i="10"/>
  <c r="I143" i="10"/>
  <c r="H143" i="10"/>
  <c r="G143" i="10"/>
  <c r="F143" i="10"/>
  <c r="E143" i="10"/>
  <c r="K388" i="10"/>
  <c r="J95" i="10"/>
  <c r="I95" i="10"/>
  <c r="H95" i="10"/>
  <c r="G95" i="10"/>
  <c r="F95" i="10"/>
  <c r="E95" i="10"/>
  <c r="K383" i="10"/>
  <c r="J80" i="10"/>
  <c r="I80" i="10"/>
  <c r="H80" i="10"/>
  <c r="G80" i="10"/>
  <c r="F80" i="10"/>
  <c r="E80" i="10"/>
  <c r="K382" i="10"/>
  <c r="J79" i="10"/>
  <c r="I79" i="10"/>
  <c r="H79" i="10"/>
  <c r="G79" i="10"/>
  <c r="F79" i="10"/>
  <c r="E79" i="10"/>
  <c r="K381" i="10"/>
  <c r="J78" i="10"/>
  <c r="I78" i="10"/>
  <c r="H78" i="10"/>
  <c r="G78" i="10"/>
  <c r="F78" i="10"/>
  <c r="E78" i="10"/>
  <c r="K380" i="10"/>
  <c r="J77" i="10"/>
  <c r="I77" i="10"/>
  <c r="H77" i="10"/>
  <c r="G77" i="10"/>
  <c r="F77" i="10"/>
  <c r="E77" i="10"/>
  <c r="K378" i="10"/>
  <c r="J76" i="10"/>
  <c r="I76" i="10"/>
  <c r="H76" i="10"/>
  <c r="G76" i="10"/>
  <c r="F76" i="10"/>
  <c r="E76" i="10"/>
  <c r="K375" i="10"/>
  <c r="J56" i="10"/>
  <c r="I56" i="10"/>
  <c r="H56" i="10"/>
  <c r="G56" i="10"/>
  <c r="F56" i="10"/>
  <c r="E56" i="10"/>
  <c r="K373" i="10"/>
  <c r="J55" i="10"/>
  <c r="I55" i="10"/>
  <c r="H55" i="10"/>
  <c r="G55" i="10"/>
  <c r="F55" i="10"/>
  <c r="E55" i="10"/>
  <c r="K370" i="10"/>
  <c r="J38" i="10"/>
  <c r="I38" i="10"/>
  <c r="H38" i="10"/>
  <c r="G38" i="10"/>
  <c r="F38" i="10"/>
  <c r="E38" i="10"/>
  <c r="K369" i="10"/>
  <c r="J37" i="10"/>
  <c r="I37" i="10"/>
  <c r="H37" i="10"/>
  <c r="G37" i="10"/>
  <c r="F37" i="10"/>
  <c r="E37" i="10"/>
  <c r="K368" i="10"/>
  <c r="J36" i="10"/>
  <c r="I36" i="10"/>
  <c r="H36" i="10"/>
  <c r="G36" i="10"/>
  <c r="F36" i="10"/>
  <c r="E36" i="10"/>
  <c r="K366" i="10"/>
  <c r="J35" i="10"/>
  <c r="I35" i="10"/>
  <c r="H35" i="10"/>
  <c r="G35" i="10"/>
  <c r="F35" i="10"/>
  <c r="E35" i="10"/>
  <c r="K365" i="10"/>
  <c r="J34" i="10"/>
  <c r="I34" i="10"/>
  <c r="H34" i="10"/>
  <c r="G34" i="10"/>
  <c r="F34" i="10"/>
  <c r="E34" i="10"/>
  <c r="K362" i="10"/>
  <c r="J520" i="10"/>
  <c r="I520" i="10"/>
  <c r="H520" i="10"/>
  <c r="G520" i="10"/>
  <c r="F520" i="10"/>
  <c r="E520" i="10"/>
  <c r="K359" i="10"/>
  <c r="J517" i="10"/>
  <c r="I517" i="10"/>
  <c r="H517" i="10"/>
  <c r="G517" i="10"/>
  <c r="F517" i="10"/>
  <c r="E517" i="10"/>
  <c r="K355" i="10"/>
  <c r="J480" i="10"/>
  <c r="I480" i="10"/>
  <c r="H480" i="10"/>
  <c r="G480" i="10"/>
  <c r="F480" i="10"/>
  <c r="E480" i="10"/>
  <c r="K354" i="10"/>
  <c r="J479" i="10"/>
  <c r="I479" i="10"/>
  <c r="H479" i="10"/>
  <c r="G479" i="10"/>
  <c r="F479" i="10"/>
  <c r="E479" i="10"/>
  <c r="K353" i="10"/>
  <c r="J478" i="10"/>
  <c r="I478" i="10"/>
  <c r="H478" i="10"/>
  <c r="G478" i="10"/>
  <c r="F478" i="10"/>
  <c r="E478" i="10"/>
  <c r="K350" i="10"/>
  <c r="J462" i="10"/>
  <c r="I462" i="10"/>
  <c r="H462" i="10"/>
  <c r="G462" i="10"/>
  <c r="F462" i="10"/>
  <c r="E462" i="10"/>
  <c r="K348" i="10"/>
  <c r="J448" i="10"/>
  <c r="I448" i="10"/>
  <c r="H448" i="10"/>
  <c r="G448" i="10"/>
  <c r="F448" i="10"/>
  <c r="E448" i="10"/>
  <c r="K345" i="10"/>
  <c r="J435" i="10"/>
  <c r="I435" i="10"/>
  <c r="H435" i="10"/>
  <c r="G435" i="10"/>
  <c r="F435" i="10"/>
  <c r="E435" i="10"/>
  <c r="K343" i="10"/>
  <c r="J434" i="10"/>
  <c r="I434" i="10"/>
  <c r="H434" i="10"/>
  <c r="G434" i="10"/>
  <c r="F434" i="10"/>
  <c r="E434" i="10"/>
  <c r="K342" i="10"/>
  <c r="J433" i="10"/>
  <c r="I433" i="10"/>
  <c r="H433" i="10"/>
  <c r="G433" i="10"/>
  <c r="F433" i="10"/>
  <c r="E433" i="10"/>
  <c r="K341" i="10"/>
  <c r="J432" i="10"/>
  <c r="I432" i="10"/>
  <c r="H432" i="10"/>
  <c r="G432" i="10"/>
  <c r="F432" i="10"/>
  <c r="E432" i="10"/>
  <c r="K340" i="10"/>
  <c r="J431" i="10"/>
  <c r="I431" i="10"/>
  <c r="H431" i="10"/>
  <c r="G431" i="10"/>
  <c r="F431" i="10"/>
  <c r="E431" i="10"/>
  <c r="K339" i="10"/>
  <c r="J430" i="10"/>
  <c r="I430" i="10"/>
  <c r="H430" i="10"/>
  <c r="G430" i="10"/>
  <c r="F430" i="10"/>
  <c r="E430" i="10"/>
  <c r="K338" i="10"/>
  <c r="J429" i="10"/>
  <c r="I429" i="10"/>
  <c r="H429" i="10"/>
  <c r="G429" i="10"/>
  <c r="F429" i="10"/>
  <c r="E429" i="10"/>
  <c r="K335" i="10"/>
  <c r="J383" i="10"/>
  <c r="I383" i="10"/>
  <c r="G383" i="10"/>
  <c r="F383" i="10"/>
  <c r="E383" i="10"/>
  <c r="K334" i="10"/>
  <c r="J382" i="10"/>
  <c r="I382" i="10"/>
  <c r="H382" i="10"/>
  <c r="G382" i="10"/>
  <c r="F382" i="10"/>
  <c r="E382" i="10"/>
  <c r="K333" i="10"/>
  <c r="J381" i="10"/>
  <c r="I381" i="10"/>
  <c r="H381" i="10"/>
  <c r="G381" i="10"/>
  <c r="F381" i="10"/>
  <c r="E381" i="10"/>
  <c r="K332" i="10"/>
  <c r="J380" i="10"/>
  <c r="I380" i="10"/>
  <c r="H380" i="10"/>
  <c r="G380" i="10"/>
  <c r="F380" i="10"/>
  <c r="E380" i="10"/>
  <c r="K328" i="10"/>
  <c r="J311" i="10"/>
  <c r="I311" i="10"/>
  <c r="H311" i="10"/>
  <c r="G311" i="10"/>
  <c r="F311" i="10"/>
  <c r="E311" i="10"/>
  <c r="K327" i="10"/>
  <c r="J310" i="10"/>
  <c r="I310" i="10"/>
  <c r="H310" i="10"/>
  <c r="G310" i="10"/>
  <c r="F310" i="10"/>
  <c r="E310" i="10"/>
  <c r="K326" i="10"/>
  <c r="J309" i="10"/>
  <c r="I309" i="10"/>
  <c r="H309" i="10"/>
  <c r="G309" i="10"/>
  <c r="F309" i="10"/>
  <c r="E309" i="10"/>
  <c r="K325" i="10"/>
  <c r="J308" i="10"/>
  <c r="I308" i="10"/>
  <c r="H308" i="10"/>
  <c r="G308" i="10"/>
  <c r="F308" i="10"/>
  <c r="E308" i="10"/>
  <c r="K324" i="10"/>
  <c r="J307" i="10"/>
  <c r="I307" i="10"/>
  <c r="H307" i="10"/>
  <c r="G307" i="10"/>
  <c r="F307" i="10"/>
  <c r="E307" i="10"/>
  <c r="K323" i="10"/>
  <c r="J306" i="10"/>
  <c r="I306" i="10"/>
  <c r="H306" i="10"/>
  <c r="G306" i="10"/>
  <c r="F306" i="10"/>
  <c r="E306" i="10"/>
  <c r="K322" i="10"/>
  <c r="J305" i="10"/>
  <c r="I305" i="10"/>
  <c r="H305" i="10"/>
  <c r="G305" i="10"/>
  <c r="F305" i="10"/>
  <c r="E305" i="10"/>
  <c r="K321" i="10"/>
  <c r="J304" i="10"/>
  <c r="I304" i="10"/>
  <c r="H304" i="10"/>
  <c r="G304" i="10"/>
  <c r="F304" i="10"/>
  <c r="E304" i="10"/>
  <c r="K320" i="10"/>
  <c r="J303" i="10"/>
  <c r="I303" i="10"/>
  <c r="H303" i="10"/>
  <c r="G303" i="10"/>
  <c r="F303" i="10"/>
  <c r="E303" i="10"/>
  <c r="K319" i="10"/>
  <c r="J302" i="10"/>
  <c r="I302" i="10"/>
  <c r="H302" i="10"/>
  <c r="G302" i="10"/>
  <c r="F302" i="10"/>
  <c r="E302" i="10"/>
  <c r="K318" i="10"/>
  <c r="J301" i="10"/>
  <c r="I301" i="10"/>
  <c r="H301" i="10"/>
  <c r="G301" i="10"/>
  <c r="F301" i="10"/>
  <c r="E301" i="10"/>
  <c r="K317" i="10"/>
  <c r="J300" i="10"/>
  <c r="I300" i="10"/>
  <c r="H300" i="10"/>
  <c r="G300" i="10"/>
  <c r="F300" i="10"/>
  <c r="E300" i="10"/>
  <c r="K316" i="10"/>
  <c r="J299" i="10"/>
  <c r="I299" i="10"/>
  <c r="H299" i="10"/>
  <c r="G299" i="10"/>
  <c r="F299" i="10"/>
  <c r="E299" i="10"/>
  <c r="K314" i="10"/>
  <c r="J243" i="10"/>
  <c r="I243" i="10"/>
  <c r="H243" i="10"/>
  <c r="G243" i="10"/>
  <c r="F243" i="10"/>
  <c r="E243" i="10"/>
  <c r="K313" i="10"/>
  <c r="J242" i="10"/>
  <c r="I242" i="10"/>
  <c r="H242" i="10"/>
  <c r="G242" i="10"/>
  <c r="F242" i="10"/>
  <c r="E242" i="10"/>
  <c r="K311" i="10"/>
  <c r="J241" i="10"/>
  <c r="I241" i="10"/>
  <c r="H241" i="10"/>
  <c r="G241" i="10"/>
  <c r="F241" i="10"/>
  <c r="E241" i="10"/>
  <c r="K308" i="10"/>
  <c r="J190" i="10"/>
  <c r="I190" i="10"/>
  <c r="H190" i="10"/>
  <c r="G190" i="10"/>
  <c r="F190" i="10"/>
  <c r="E190" i="10"/>
  <c r="K307" i="10"/>
  <c r="J189" i="10"/>
  <c r="I189" i="10"/>
  <c r="H189" i="10"/>
  <c r="G189" i="10"/>
  <c r="F189" i="10"/>
  <c r="E189" i="10"/>
  <c r="K304" i="10"/>
  <c r="J175" i="10"/>
  <c r="I175" i="10"/>
  <c r="H175" i="10"/>
  <c r="G175" i="10"/>
  <c r="F175" i="10"/>
  <c r="E175" i="10"/>
  <c r="K303" i="10"/>
  <c r="J174" i="10"/>
  <c r="I174" i="10"/>
  <c r="H174" i="10"/>
  <c r="G174" i="10"/>
  <c r="F174" i="10"/>
  <c r="E174" i="10"/>
  <c r="K300" i="10"/>
  <c r="J141" i="10"/>
  <c r="I141" i="10"/>
  <c r="H141" i="10"/>
  <c r="G141" i="10"/>
  <c r="F141" i="10"/>
  <c r="E141" i="10"/>
  <c r="K285" i="10"/>
  <c r="J93" i="10"/>
  <c r="I93" i="10"/>
  <c r="H93" i="10"/>
  <c r="G93" i="10"/>
  <c r="F93" i="10"/>
  <c r="E93" i="10"/>
  <c r="K282" i="10"/>
  <c r="J74" i="10"/>
  <c r="I74" i="10"/>
  <c r="H74" i="10"/>
  <c r="G74" i="10"/>
  <c r="F74" i="10"/>
  <c r="E74" i="10"/>
  <c r="K281" i="10"/>
  <c r="J73" i="10"/>
  <c r="I73" i="10"/>
  <c r="H73" i="10"/>
  <c r="G73" i="10"/>
  <c r="F73" i="10"/>
  <c r="E73" i="10"/>
  <c r="K278" i="10"/>
  <c r="J53" i="10"/>
  <c r="I53" i="10"/>
  <c r="H53" i="10"/>
  <c r="G53" i="10"/>
  <c r="F53" i="10"/>
  <c r="E53" i="10"/>
  <c r="K276" i="10"/>
  <c r="J52" i="10"/>
  <c r="I52" i="10"/>
  <c r="H52" i="10"/>
  <c r="G52" i="10"/>
  <c r="F52" i="10"/>
  <c r="E52" i="10"/>
  <c r="K275" i="10"/>
  <c r="J51" i="10"/>
  <c r="I51" i="10"/>
  <c r="H51" i="10"/>
  <c r="G51" i="10"/>
  <c r="F51" i="10"/>
  <c r="E51" i="10"/>
  <c r="K274" i="10"/>
  <c r="J50" i="10"/>
  <c r="I50" i="10"/>
  <c r="H50" i="10"/>
  <c r="G50" i="10"/>
  <c r="F50" i="10"/>
  <c r="E50" i="10"/>
  <c r="K273" i="10"/>
  <c r="J49" i="10"/>
  <c r="I49" i="10"/>
  <c r="H49" i="10"/>
  <c r="G49" i="10"/>
  <c r="F49" i="10"/>
  <c r="E49" i="10"/>
  <c r="K271" i="10"/>
  <c r="J48" i="10"/>
  <c r="I48" i="10"/>
  <c r="H48" i="10"/>
  <c r="G48" i="10"/>
  <c r="F48" i="10"/>
  <c r="E48" i="10"/>
  <c r="K268" i="10"/>
  <c r="J32" i="10"/>
  <c r="I32" i="10"/>
  <c r="H32" i="10"/>
  <c r="G32" i="10"/>
  <c r="F32" i="10"/>
  <c r="E32" i="10"/>
  <c r="K264" i="10"/>
  <c r="J21" i="10"/>
  <c r="I21" i="10"/>
  <c r="H21" i="10"/>
  <c r="G21" i="10"/>
  <c r="F21" i="10"/>
  <c r="E21" i="10"/>
  <c r="K263" i="10"/>
  <c r="J20" i="10"/>
  <c r="I20" i="10"/>
  <c r="G20" i="10"/>
  <c r="F20" i="10"/>
  <c r="E20" i="10"/>
  <c r="K262" i="10"/>
  <c r="J19" i="10"/>
  <c r="I19" i="10"/>
  <c r="H19" i="10"/>
  <c r="G19" i="10"/>
  <c r="F19" i="10"/>
  <c r="E19" i="10"/>
  <c r="K257" i="10"/>
  <c r="J529" i="10"/>
  <c r="I529" i="10"/>
  <c r="H529" i="10"/>
  <c r="G529" i="10"/>
  <c r="F529" i="10"/>
  <c r="E529" i="10"/>
  <c r="K255" i="10"/>
  <c r="J528" i="10"/>
  <c r="I528" i="10"/>
  <c r="H528" i="10"/>
  <c r="G528" i="10"/>
  <c r="F528" i="10"/>
  <c r="E528" i="10"/>
  <c r="K252" i="10"/>
  <c r="J515" i="10"/>
  <c r="I515" i="10"/>
  <c r="H515" i="10"/>
  <c r="G515" i="10"/>
  <c r="F515" i="10"/>
  <c r="E515" i="10"/>
  <c r="K251" i="10"/>
  <c r="J514" i="10"/>
  <c r="I514" i="10"/>
  <c r="H514" i="10"/>
  <c r="G514" i="10"/>
  <c r="F514" i="10"/>
  <c r="E514" i="10"/>
  <c r="K248" i="10"/>
  <c r="J476" i="10"/>
  <c r="I476" i="10"/>
  <c r="H476" i="10"/>
  <c r="G476" i="10"/>
  <c r="F476" i="10"/>
  <c r="E476" i="10"/>
  <c r="K245" i="10"/>
  <c r="J446" i="10"/>
  <c r="I446" i="10"/>
  <c r="H446" i="10"/>
  <c r="G446" i="10"/>
  <c r="F446" i="10"/>
  <c r="E446" i="10"/>
  <c r="K241" i="10"/>
  <c r="J427" i="10"/>
  <c r="I427" i="10"/>
  <c r="H427" i="10"/>
  <c r="G427" i="10"/>
  <c r="F427" i="10"/>
  <c r="E427" i="10"/>
  <c r="K239" i="10"/>
  <c r="J426" i="10"/>
  <c r="I426" i="10"/>
  <c r="H426" i="10"/>
  <c r="G426" i="10"/>
  <c r="F426" i="10"/>
  <c r="E426" i="10"/>
  <c r="K238" i="10"/>
  <c r="J425" i="10"/>
  <c r="I425" i="10"/>
  <c r="H425" i="10"/>
  <c r="G425" i="10"/>
  <c r="F425" i="10"/>
  <c r="E425" i="10"/>
  <c r="K234" i="10"/>
  <c r="J396" i="10"/>
  <c r="I396" i="10"/>
  <c r="H396" i="10"/>
  <c r="G396" i="10"/>
  <c r="F396" i="10"/>
  <c r="E396" i="10"/>
  <c r="K232" i="10"/>
  <c r="J395" i="10"/>
  <c r="I395" i="10"/>
  <c r="H395" i="10"/>
  <c r="G395" i="10"/>
  <c r="F395" i="10"/>
  <c r="E395" i="10"/>
  <c r="K227" i="10"/>
  <c r="J378" i="10"/>
  <c r="I378" i="10"/>
  <c r="H378" i="10"/>
  <c r="G378" i="10"/>
  <c r="F378" i="10"/>
  <c r="E378" i="10"/>
  <c r="K225" i="10"/>
  <c r="J377" i="10"/>
  <c r="I377" i="10"/>
  <c r="H377" i="10"/>
  <c r="G377" i="10"/>
  <c r="F377" i="10"/>
  <c r="E377" i="10"/>
  <c r="K223" i="10"/>
  <c r="J376" i="10"/>
  <c r="I376" i="10"/>
  <c r="H376" i="10"/>
  <c r="G376" i="10"/>
  <c r="F376" i="10"/>
  <c r="E376" i="10"/>
  <c r="K222" i="10"/>
  <c r="J375" i="10"/>
  <c r="I375" i="10"/>
  <c r="H375" i="10"/>
  <c r="G375" i="10"/>
  <c r="F375" i="10"/>
  <c r="E375" i="10"/>
  <c r="K217" i="10"/>
  <c r="J297" i="10"/>
  <c r="I297" i="10"/>
  <c r="H297" i="10"/>
  <c r="G297" i="10"/>
  <c r="F297" i="10"/>
  <c r="E297" i="10"/>
  <c r="K215" i="10"/>
  <c r="J296" i="10"/>
  <c r="I296" i="10"/>
  <c r="H296" i="10"/>
  <c r="G296" i="10"/>
  <c r="F296" i="10"/>
  <c r="E296" i="10"/>
  <c r="K214" i="10"/>
  <c r="J295" i="10"/>
  <c r="I295" i="10"/>
  <c r="H295" i="10"/>
  <c r="G295" i="10"/>
  <c r="F295" i="10"/>
  <c r="E295" i="10"/>
  <c r="K212" i="10"/>
  <c r="J294" i="10"/>
  <c r="I294" i="10"/>
  <c r="H294" i="10"/>
  <c r="G294" i="10"/>
  <c r="F294" i="10"/>
  <c r="E294" i="10"/>
  <c r="K211" i="10"/>
  <c r="J293" i="10"/>
  <c r="I293" i="10"/>
  <c r="H293" i="10"/>
  <c r="G293" i="10"/>
  <c r="F293" i="10"/>
  <c r="E293" i="10"/>
  <c r="K210" i="10"/>
  <c r="J292" i="10"/>
  <c r="I292" i="10"/>
  <c r="H292" i="10"/>
  <c r="G292" i="10"/>
  <c r="F292" i="10"/>
  <c r="E292" i="10"/>
  <c r="K208" i="10"/>
  <c r="J291" i="10"/>
  <c r="I291" i="10"/>
  <c r="H291" i="10"/>
  <c r="G291" i="10"/>
  <c r="F291" i="10"/>
  <c r="E291" i="10"/>
  <c r="K207" i="10"/>
  <c r="J290" i="10"/>
  <c r="I290" i="10"/>
  <c r="H290" i="10"/>
  <c r="G290" i="10"/>
  <c r="F290" i="10"/>
  <c r="E290" i="10"/>
  <c r="K206" i="10"/>
  <c r="J289" i="10"/>
  <c r="I289" i="10"/>
  <c r="H289" i="10"/>
  <c r="G289" i="10"/>
  <c r="F289" i="10"/>
  <c r="E289" i="10"/>
  <c r="K200" i="10"/>
  <c r="J239" i="10"/>
  <c r="I239" i="10"/>
  <c r="H239" i="10"/>
  <c r="G239" i="10"/>
  <c r="F239" i="10"/>
  <c r="E239" i="10"/>
  <c r="K199" i="10"/>
  <c r="J238" i="10"/>
  <c r="I238" i="10"/>
  <c r="H238" i="10"/>
  <c r="G238" i="10"/>
  <c r="F238" i="10"/>
  <c r="E238" i="10"/>
  <c r="K197" i="10"/>
  <c r="J237" i="10"/>
  <c r="I237" i="10"/>
  <c r="H237" i="10"/>
  <c r="G237" i="10"/>
  <c r="F237" i="10"/>
  <c r="E237" i="10"/>
  <c r="K196" i="10"/>
  <c r="J236" i="10"/>
  <c r="I236" i="10"/>
  <c r="H236" i="10"/>
  <c r="G236" i="10"/>
  <c r="F236" i="10"/>
  <c r="E236" i="10"/>
  <c r="K193" i="10"/>
  <c r="J232" i="10"/>
  <c r="I232" i="10"/>
  <c r="H232" i="10"/>
  <c r="G232" i="10"/>
  <c r="F232" i="10"/>
  <c r="E232" i="10"/>
  <c r="K189" i="10"/>
  <c r="J215" i="10"/>
  <c r="I215" i="10"/>
  <c r="H215" i="10"/>
  <c r="G215" i="10"/>
  <c r="F215" i="10"/>
  <c r="E215" i="10"/>
  <c r="K187" i="10"/>
  <c r="J214" i="10"/>
  <c r="I214" i="10"/>
  <c r="H214" i="10"/>
  <c r="G214" i="10"/>
  <c r="F214" i="10"/>
  <c r="E214" i="10"/>
  <c r="K185" i="10"/>
  <c r="J187" i="10"/>
  <c r="I187" i="10"/>
  <c r="H187" i="10"/>
  <c r="G187" i="10"/>
  <c r="F187" i="10"/>
  <c r="E187" i="10"/>
  <c r="K184" i="10"/>
  <c r="J186" i="10"/>
  <c r="I186" i="10"/>
  <c r="H186" i="10"/>
  <c r="G186" i="10"/>
  <c r="F186" i="10"/>
  <c r="E186" i="10"/>
  <c r="K183" i="10"/>
  <c r="J185" i="10"/>
  <c r="I185" i="10"/>
  <c r="H185" i="10"/>
  <c r="G185" i="10"/>
  <c r="F185" i="10"/>
  <c r="E185" i="10"/>
  <c r="K182" i="10"/>
  <c r="J184" i="10"/>
  <c r="I184" i="10"/>
  <c r="H184" i="10"/>
  <c r="G184" i="10"/>
  <c r="F184" i="10"/>
  <c r="E184" i="10"/>
  <c r="K180" i="10"/>
  <c r="J183" i="10"/>
  <c r="I183" i="10"/>
  <c r="H183" i="10"/>
  <c r="G183" i="10"/>
  <c r="F183" i="10"/>
  <c r="E183" i="10"/>
  <c r="K179" i="10"/>
  <c r="J182" i="10"/>
  <c r="I182" i="10"/>
  <c r="H182" i="10"/>
  <c r="G182" i="10"/>
  <c r="F182" i="10"/>
  <c r="E182" i="10"/>
  <c r="K174" i="10"/>
  <c r="J172" i="10"/>
  <c r="I172" i="10"/>
  <c r="H172" i="10"/>
  <c r="G172" i="10"/>
  <c r="F172" i="10"/>
  <c r="E172" i="10"/>
  <c r="K172" i="10"/>
  <c r="J171" i="10"/>
  <c r="I171" i="10"/>
  <c r="H171" i="10"/>
  <c r="G171" i="10"/>
  <c r="F171" i="10"/>
  <c r="E171" i="10"/>
  <c r="K171" i="10"/>
  <c r="J170" i="10"/>
  <c r="I170" i="10"/>
  <c r="H170" i="10"/>
  <c r="G170" i="10"/>
  <c r="F170" i="10"/>
  <c r="E170" i="10"/>
  <c r="K167" i="10"/>
  <c r="J160" i="10"/>
  <c r="I160" i="10"/>
  <c r="H160" i="10"/>
  <c r="G160" i="10"/>
  <c r="F160" i="10"/>
  <c r="E160" i="10"/>
  <c r="K164" i="10"/>
  <c r="J139" i="10"/>
  <c r="I139" i="10"/>
  <c r="H139" i="10"/>
  <c r="G139" i="10"/>
  <c r="F139" i="10"/>
  <c r="E139" i="10"/>
  <c r="K162" i="10"/>
  <c r="J138" i="10"/>
  <c r="I138" i="10"/>
  <c r="G138" i="10"/>
  <c r="F138" i="10"/>
  <c r="E138" i="10"/>
  <c r="K144" i="10"/>
  <c r="J71" i="10"/>
  <c r="I71" i="10"/>
  <c r="H71" i="10"/>
  <c r="G71" i="10"/>
  <c r="F71" i="10"/>
  <c r="E71" i="10"/>
  <c r="K143" i="10"/>
  <c r="J70" i="10"/>
  <c r="I70" i="10"/>
  <c r="H70" i="10"/>
  <c r="G70" i="10"/>
  <c r="F70" i="10"/>
  <c r="E70" i="10"/>
  <c r="K141" i="10"/>
  <c r="J69" i="10"/>
  <c r="I69" i="10"/>
  <c r="H69" i="10"/>
  <c r="G69" i="10"/>
  <c r="F69" i="10"/>
  <c r="E69" i="10"/>
  <c r="K135" i="10"/>
  <c r="J46" i="10"/>
  <c r="I46" i="10"/>
  <c r="H46" i="10"/>
  <c r="G46" i="10"/>
  <c r="F46" i="10"/>
  <c r="E46" i="10"/>
  <c r="K134" i="10"/>
  <c r="J45" i="10"/>
  <c r="I45" i="10"/>
  <c r="H45" i="10"/>
  <c r="G45" i="10"/>
  <c r="F45" i="10"/>
  <c r="E45" i="10"/>
  <c r="K130" i="10"/>
  <c r="J30" i="10"/>
  <c r="I30" i="10"/>
  <c r="H30" i="10"/>
  <c r="G30" i="10"/>
  <c r="F30" i="10"/>
  <c r="E30" i="10"/>
  <c r="K129" i="10"/>
  <c r="J29" i="10"/>
  <c r="I29" i="10"/>
  <c r="H29" i="10"/>
  <c r="G29" i="10"/>
  <c r="F29" i="10"/>
  <c r="E29" i="10"/>
  <c r="K125" i="10"/>
  <c r="J17" i="10"/>
  <c r="I17" i="10"/>
  <c r="H17" i="10"/>
  <c r="G17" i="10"/>
  <c r="F17" i="10"/>
  <c r="E17" i="10"/>
  <c r="K124" i="10"/>
  <c r="J16" i="10"/>
  <c r="I16" i="10"/>
  <c r="H16" i="10"/>
  <c r="G16" i="10"/>
  <c r="F16" i="10"/>
  <c r="E16" i="10"/>
  <c r="K123" i="10"/>
  <c r="J15" i="10"/>
  <c r="I15" i="10"/>
  <c r="H15" i="10"/>
  <c r="G15" i="10"/>
  <c r="F15" i="10"/>
  <c r="E15" i="10"/>
  <c r="K119" i="10"/>
  <c r="J526" i="10"/>
  <c r="I526" i="10"/>
  <c r="H526" i="10"/>
  <c r="G526" i="10"/>
  <c r="F526" i="10"/>
  <c r="E526" i="10"/>
  <c r="K116" i="10"/>
  <c r="J503" i="10"/>
  <c r="I503" i="10"/>
  <c r="H503" i="10"/>
  <c r="G503" i="10"/>
  <c r="F503" i="10"/>
  <c r="E503" i="10"/>
  <c r="K112" i="10"/>
  <c r="J474" i="10"/>
  <c r="I474" i="10"/>
  <c r="H474" i="10"/>
  <c r="G474" i="10"/>
  <c r="F474" i="10"/>
  <c r="E474" i="10"/>
  <c r="K111" i="10"/>
  <c r="J473" i="10"/>
  <c r="I473" i="10"/>
  <c r="H473" i="10"/>
  <c r="G473" i="10"/>
  <c r="F473" i="10"/>
  <c r="E473" i="10"/>
  <c r="K108" i="10"/>
  <c r="J423" i="10"/>
  <c r="I423" i="10"/>
  <c r="H423" i="10"/>
  <c r="G423" i="10"/>
  <c r="F423" i="10"/>
  <c r="E423" i="10"/>
  <c r="K105" i="10"/>
  <c r="J393" i="10"/>
  <c r="I393" i="10"/>
  <c r="H393" i="10"/>
  <c r="G393" i="10"/>
  <c r="F393" i="10"/>
  <c r="E393" i="10"/>
  <c r="K103" i="10"/>
  <c r="J392" i="10"/>
  <c r="I392" i="10"/>
  <c r="H392" i="10"/>
  <c r="G392" i="10"/>
  <c r="F392" i="10"/>
  <c r="E392" i="10"/>
  <c r="K101" i="10"/>
  <c r="J391" i="10"/>
  <c r="I391" i="10"/>
  <c r="H391" i="10"/>
  <c r="G391" i="10"/>
  <c r="F391" i="10"/>
  <c r="E391" i="10"/>
  <c r="K99" i="10"/>
  <c r="J390" i="10"/>
  <c r="I390" i="10"/>
  <c r="H390" i="10"/>
  <c r="G390" i="10"/>
  <c r="F390" i="10"/>
  <c r="E390" i="10"/>
  <c r="K97" i="10"/>
  <c r="J389" i="10"/>
  <c r="I389" i="10"/>
  <c r="H389" i="10"/>
  <c r="G389" i="10"/>
  <c r="F389" i="10"/>
  <c r="E389" i="10"/>
  <c r="K95" i="10"/>
  <c r="J388" i="10"/>
  <c r="I388" i="10"/>
  <c r="H388" i="10"/>
  <c r="G388" i="10"/>
  <c r="F388" i="10"/>
  <c r="E388" i="10"/>
  <c r="K93" i="10"/>
  <c r="J387" i="10"/>
  <c r="I387" i="10"/>
  <c r="H387" i="10"/>
  <c r="G387" i="10"/>
  <c r="F387" i="10"/>
  <c r="E387" i="10"/>
  <c r="J373" i="10"/>
  <c r="J372" i="10"/>
  <c r="K84" i="10"/>
  <c r="J371" i="10"/>
  <c r="I371" i="10"/>
  <c r="H371" i="10"/>
  <c r="G371" i="10"/>
  <c r="F371" i="10"/>
  <c r="E371" i="10"/>
  <c r="K83" i="10"/>
  <c r="J370" i="10"/>
  <c r="I370" i="10"/>
  <c r="H370" i="10"/>
  <c r="G370" i="10"/>
  <c r="F370" i="10"/>
  <c r="E370" i="10"/>
  <c r="K81" i="10"/>
  <c r="J369" i="10"/>
  <c r="I369" i="10"/>
  <c r="H369" i="10"/>
  <c r="G369" i="10"/>
  <c r="F369" i="10"/>
  <c r="E369" i="10"/>
  <c r="K80" i="10"/>
  <c r="J368" i="10"/>
  <c r="I368" i="10"/>
  <c r="H368" i="10"/>
  <c r="G368" i="10"/>
  <c r="F368" i="10"/>
  <c r="E368" i="10"/>
  <c r="K77" i="10"/>
  <c r="J287" i="10"/>
  <c r="I287" i="10"/>
  <c r="H287" i="10"/>
  <c r="G287" i="10"/>
  <c r="F287" i="10"/>
  <c r="E287" i="10"/>
  <c r="K76" i="10"/>
  <c r="J286" i="10"/>
  <c r="I286" i="10"/>
  <c r="H286" i="10"/>
  <c r="G286" i="10"/>
  <c r="F286" i="10"/>
  <c r="E286" i="10"/>
  <c r="K74" i="10"/>
  <c r="J285" i="10"/>
  <c r="I285" i="10"/>
  <c r="H285" i="10"/>
  <c r="G285" i="10"/>
  <c r="F285" i="10"/>
  <c r="E285" i="10"/>
  <c r="K73" i="10"/>
  <c r="J284" i="10"/>
  <c r="I284" i="10"/>
  <c r="H284" i="10"/>
  <c r="G284" i="10"/>
  <c r="F284" i="10"/>
  <c r="E284" i="10"/>
  <c r="K71" i="10"/>
  <c r="J283" i="10"/>
  <c r="I283" i="10"/>
  <c r="H283" i="10"/>
  <c r="G283" i="10"/>
  <c r="F283" i="10"/>
  <c r="E283" i="10"/>
  <c r="K70" i="10"/>
  <c r="J282" i="10"/>
  <c r="I282" i="10"/>
  <c r="H282" i="10"/>
  <c r="G282" i="10"/>
  <c r="F282" i="10"/>
  <c r="E282" i="10"/>
  <c r="K69" i="10"/>
  <c r="J281" i="10"/>
  <c r="I281" i="10"/>
  <c r="H281" i="10"/>
  <c r="G281" i="10"/>
  <c r="F281" i="10"/>
  <c r="E281" i="10"/>
  <c r="K67" i="10"/>
  <c r="J280" i="10"/>
  <c r="I280" i="10"/>
  <c r="H280" i="10"/>
  <c r="G280" i="10"/>
  <c r="F280" i="10"/>
  <c r="E280" i="10"/>
  <c r="K66" i="10"/>
  <c r="J279" i="10"/>
  <c r="I279" i="10"/>
  <c r="H279" i="10"/>
  <c r="G279" i="10"/>
  <c r="F279" i="10"/>
  <c r="E279" i="10"/>
  <c r="K64" i="10"/>
  <c r="J278" i="10"/>
  <c r="I278" i="10"/>
  <c r="H278" i="10"/>
  <c r="G278" i="10"/>
  <c r="F278" i="10"/>
  <c r="E278" i="10"/>
  <c r="K60" i="10"/>
  <c r="J234" i="10"/>
  <c r="I234" i="10"/>
  <c r="H234" i="10"/>
  <c r="G234" i="10"/>
  <c r="F234" i="10"/>
  <c r="E234" i="10"/>
  <c r="K55" i="10"/>
  <c r="J211" i="10"/>
  <c r="I211" i="10"/>
  <c r="H211" i="10"/>
  <c r="G211" i="10"/>
  <c r="F211" i="10"/>
  <c r="E211" i="10"/>
  <c r="K53" i="10"/>
  <c r="J210" i="10"/>
  <c r="I210" i="10"/>
  <c r="H210" i="10"/>
  <c r="G210" i="10"/>
  <c r="F210" i="10"/>
  <c r="E210" i="10"/>
  <c r="K50" i="10"/>
  <c r="J180" i="10"/>
  <c r="I180" i="10"/>
  <c r="H180" i="10"/>
  <c r="G180" i="10"/>
  <c r="F180" i="10"/>
  <c r="E180" i="10"/>
  <c r="K49" i="10"/>
  <c r="J179" i="10"/>
  <c r="I179" i="10"/>
  <c r="H179" i="10"/>
  <c r="G179" i="10"/>
  <c r="F179" i="10"/>
  <c r="E179" i="10"/>
  <c r="K46" i="10"/>
  <c r="J168" i="10"/>
  <c r="I168" i="10"/>
  <c r="H168" i="10"/>
  <c r="G168" i="10"/>
  <c r="F168" i="10"/>
  <c r="E168" i="10"/>
  <c r="K45" i="10"/>
  <c r="J167" i="10"/>
  <c r="I167" i="10"/>
  <c r="H167" i="10"/>
  <c r="G167" i="10"/>
  <c r="F167" i="10"/>
  <c r="E167" i="10"/>
  <c r="K43" i="10"/>
  <c r="J166" i="10"/>
  <c r="I166" i="10"/>
  <c r="H166" i="10"/>
  <c r="G166" i="10"/>
  <c r="F166" i="10"/>
  <c r="E166" i="10"/>
  <c r="K42" i="10"/>
  <c r="J165" i="10"/>
  <c r="I165" i="10"/>
  <c r="H165" i="10"/>
  <c r="G165" i="10"/>
  <c r="F165" i="10"/>
  <c r="E165" i="10"/>
  <c r="K40" i="10"/>
  <c r="J164" i="10"/>
  <c r="I164" i="10"/>
  <c r="H164" i="10"/>
  <c r="G164" i="10"/>
  <c r="F164" i="10"/>
  <c r="E164" i="10"/>
  <c r="K37" i="10"/>
  <c r="J158" i="10"/>
  <c r="I158" i="10"/>
  <c r="H158" i="10"/>
  <c r="G158" i="10"/>
  <c r="F158" i="10"/>
  <c r="E158" i="10"/>
  <c r="K36" i="10"/>
  <c r="J157" i="10"/>
  <c r="I157" i="10"/>
  <c r="H157" i="10"/>
  <c r="G157" i="10"/>
  <c r="F157" i="10"/>
  <c r="E157" i="10"/>
  <c r="K35" i="10"/>
  <c r="J156" i="10"/>
  <c r="I156" i="10"/>
  <c r="H156" i="10"/>
  <c r="G156" i="10"/>
  <c r="F156" i="10"/>
  <c r="E156" i="10"/>
  <c r="K30" i="10"/>
  <c r="J136" i="10"/>
  <c r="I136" i="10"/>
  <c r="H136" i="10"/>
  <c r="G136" i="10"/>
  <c r="F136" i="10"/>
  <c r="E136" i="10"/>
  <c r="K29" i="10"/>
  <c r="J135" i="10"/>
  <c r="I135" i="10"/>
  <c r="H135" i="10"/>
  <c r="G135" i="10"/>
  <c r="F135" i="10"/>
  <c r="E135" i="10"/>
  <c r="K27" i="10"/>
  <c r="J134" i="10"/>
  <c r="I134" i="10"/>
  <c r="H134" i="10"/>
  <c r="G134" i="10"/>
  <c r="F134" i="10"/>
  <c r="E134" i="10"/>
  <c r="K23" i="10"/>
  <c r="J67" i="10"/>
  <c r="I67" i="10"/>
  <c r="H67" i="10"/>
  <c r="G67" i="10"/>
  <c r="F67" i="10"/>
  <c r="E67" i="10"/>
  <c r="K21" i="10"/>
  <c r="J66" i="10"/>
  <c r="I66" i="10"/>
  <c r="H66" i="10"/>
  <c r="G66" i="10"/>
  <c r="F66" i="10"/>
  <c r="E66" i="10"/>
  <c r="K19" i="10"/>
  <c r="J43" i="10"/>
  <c r="I43" i="10"/>
  <c r="H43" i="10"/>
  <c r="G43" i="10"/>
  <c r="F43" i="10"/>
  <c r="E43" i="10"/>
  <c r="K17" i="10"/>
  <c r="J42" i="10"/>
  <c r="I42" i="10"/>
  <c r="H42" i="10"/>
  <c r="G42" i="10"/>
  <c r="F42" i="10"/>
  <c r="E42" i="10"/>
  <c r="K15" i="10"/>
  <c r="J13" i="10"/>
  <c r="I13" i="10"/>
  <c r="H13" i="10"/>
  <c r="G13" i="10"/>
  <c r="F13" i="10"/>
  <c r="E13" i="10"/>
  <c r="K13" i="10"/>
  <c r="J12" i="10"/>
  <c r="I12" i="10"/>
  <c r="H12" i="10"/>
  <c r="G12" i="10"/>
  <c r="F12" i="10"/>
  <c r="E12" i="10"/>
  <c r="K12" i="10"/>
  <c r="J11" i="10"/>
  <c r="I11" i="10"/>
  <c r="H11" i="10"/>
  <c r="G11" i="10"/>
  <c r="F11" i="10"/>
  <c r="E11" i="10"/>
  <c r="K11" i="10"/>
  <c r="J10" i="10"/>
  <c r="I10" i="10"/>
  <c r="H10" i="10"/>
  <c r="G10" i="10"/>
  <c r="F10" i="10"/>
  <c r="E10" i="10"/>
  <c r="K10" i="10"/>
  <c r="J9" i="10"/>
  <c r="I9" i="10"/>
  <c r="H9" i="10"/>
  <c r="G9" i="10"/>
  <c r="F9" i="10"/>
  <c r="E9" i="10"/>
  <c r="K9" i="10"/>
  <c r="J8" i="10"/>
  <c r="I8" i="10"/>
  <c r="H8" i="10"/>
  <c r="G8" i="10"/>
  <c r="F8" i="10"/>
  <c r="E8" i="10"/>
  <c r="L32" i="9"/>
  <c r="K32" i="9"/>
  <c r="J32" i="9"/>
  <c r="I32" i="9"/>
  <c r="H32" i="9"/>
  <c r="G32" i="9"/>
  <c r="F32" i="9"/>
  <c r="L31" i="9"/>
  <c r="K31" i="9"/>
  <c r="J31" i="9"/>
  <c r="I31" i="9"/>
  <c r="H31" i="9"/>
  <c r="G31" i="9"/>
  <c r="F31" i="9"/>
  <c r="L30" i="9"/>
  <c r="K30" i="9"/>
  <c r="J30" i="9"/>
  <c r="I30" i="9"/>
  <c r="H30" i="9"/>
  <c r="G30" i="9"/>
  <c r="F30" i="9"/>
  <c r="L12" i="9"/>
  <c r="K12" i="9"/>
  <c r="J12" i="9"/>
  <c r="I12" i="9"/>
  <c r="H12" i="9"/>
  <c r="G12" i="9"/>
  <c r="F12" i="9"/>
  <c r="L9" i="9"/>
  <c r="K9" i="9"/>
  <c r="I9" i="9"/>
  <c r="H9" i="9"/>
  <c r="G9" i="9"/>
  <c r="F9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7" i="9"/>
  <c r="K27" i="9"/>
  <c r="J27" i="9"/>
  <c r="I27" i="9"/>
  <c r="H27" i="9"/>
  <c r="G27" i="9"/>
  <c r="F27" i="9"/>
  <c r="L26" i="9"/>
  <c r="K26" i="9"/>
  <c r="J26" i="9"/>
  <c r="I26" i="9"/>
  <c r="H26" i="9"/>
  <c r="G26" i="9"/>
  <c r="F26" i="9"/>
  <c r="L11" i="9"/>
  <c r="K11" i="9"/>
  <c r="J11" i="9"/>
  <c r="I11" i="9"/>
  <c r="H11" i="9"/>
  <c r="G11" i="9"/>
  <c r="F11" i="9"/>
  <c r="L25" i="9"/>
  <c r="K25" i="9"/>
  <c r="J25" i="9"/>
  <c r="I25" i="9"/>
  <c r="H25" i="9"/>
  <c r="G25" i="9"/>
  <c r="F25" i="9"/>
  <c r="L24" i="9"/>
  <c r="K24" i="9"/>
  <c r="J24" i="9"/>
  <c r="I24" i="9"/>
  <c r="H24" i="9"/>
  <c r="G24" i="9"/>
  <c r="F24" i="9"/>
  <c r="L17" i="9"/>
  <c r="K17" i="9"/>
  <c r="J17" i="9"/>
  <c r="I17" i="9"/>
  <c r="H17" i="9"/>
  <c r="G17" i="9"/>
  <c r="F17" i="9"/>
  <c r="L23" i="9"/>
  <c r="K23" i="9"/>
  <c r="I23" i="9"/>
  <c r="H23" i="9"/>
  <c r="G23" i="9"/>
  <c r="F23" i="9"/>
  <c r="L16" i="9"/>
  <c r="K16" i="9"/>
  <c r="J16" i="9"/>
  <c r="I16" i="9"/>
  <c r="H16" i="9"/>
  <c r="G16" i="9"/>
  <c r="F16" i="9"/>
  <c r="L10" i="9"/>
  <c r="K10" i="9"/>
  <c r="J10" i="9"/>
  <c r="I10" i="9"/>
  <c r="H10" i="9"/>
  <c r="G10" i="9"/>
  <c r="F10" i="9"/>
  <c r="L22" i="9"/>
  <c r="K22" i="9"/>
  <c r="J22" i="9"/>
  <c r="I22" i="9"/>
  <c r="H22" i="9"/>
  <c r="G22" i="9"/>
  <c r="F22" i="9"/>
  <c r="L14" i="9"/>
  <c r="K14" i="9"/>
  <c r="J14" i="9"/>
  <c r="I14" i="9"/>
  <c r="H14" i="9"/>
  <c r="G14" i="9"/>
  <c r="F14" i="9"/>
  <c r="L15" i="9"/>
  <c r="K15" i="9"/>
  <c r="J15" i="9"/>
  <c r="I15" i="9"/>
  <c r="H15" i="9"/>
  <c r="G15" i="9"/>
  <c r="F15" i="9"/>
  <c r="L13" i="9"/>
  <c r="K13" i="9"/>
  <c r="J13" i="9"/>
  <c r="I13" i="9"/>
  <c r="H13" i="9"/>
  <c r="G13" i="9"/>
  <c r="F13" i="9"/>
  <c r="L21" i="9"/>
  <c r="K21" i="9"/>
  <c r="J21" i="9"/>
  <c r="I21" i="9"/>
  <c r="H21" i="9"/>
  <c r="G21" i="9"/>
  <c r="F21" i="9"/>
  <c r="L20" i="9"/>
  <c r="K20" i="9"/>
  <c r="J20" i="9"/>
  <c r="I20" i="9"/>
  <c r="H20" i="9"/>
  <c r="G20" i="9"/>
  <c r="F20" i="9"/>
  <c r="L19" i="9"/>
  <c r="K19" i="9"/>
  <c r="J19" i="9"/>
  <c r="I19" i="9"/>
  <c r="H19" i="9"/>
  <c r="G19" i="9"/>
  <c r="F19" i="9"/>
  <c r="L8" i="9"/>
  <c r="K8" i="9"/>
  <c r="J8" i="9"/>
  <c r="I8" i="9"/>
  <c r="H8" i="9"/>
  <c r="G8" i="9"/>
  <c r="F8" i="9"/>
  <c r="L9" i="8"/>
  <c r="K9" i="8"/>
  <c r="J9" i="8"/>
  <c r="I9" i="8"/>
  <c r="H9" i="8"/>
  <c r="G9" i="8"/>
  <c r="F9" i="8"/>
  <c r="L23" i="8"/>
  <c r="K23" i="8"/>
  <c r="J23" i="8"/>
  <c r="I23" i="8"/>
  <c r="H23" i="8"/>
  <c r="G23" i="8"/>
  <c r="F23" i="8"/>
  <c r="L36" i="8"/>
  <c r="K36" i="8"/>
  <c r="J36" i="8"/>
  <c r="I36" i="8"/>
  <c r="H36" i="8"/>
  <c r="G36" i="8"/>
  <c r="F36" i="8"/>
  <c r="L35" i="8"/>
  <c r="K35" i="8"/>
  <c r="J35" i="8"/>
  <c r="I35" i="8"/>
  <c r="H35" i="8"/>
  <c r="G35" i="8"/>
  <c r="F35" i="8"/>
  <c r="L17" i="8"/>
  <c r="K17" i="8"/>
  <c r="J17" i="8"/>
  <c r="I17" i="8"/>
  <c r="H17" i="8"/>
  <c r="G17" i="8"/>
  <c r="F17" i="8"/>
  <c r="L34" i="8"/>
  <c r="K34" i="8"/>
  <c r="J34" i="8"/>
  <c r="I34" i="8"/>
  <c r="H34" i="8"/>
  <c r="G34" i="8"/>
  <c r="F34" i="8"/>
  <c r="L33" i="8"/>
  <c r="K33" i="8"/>
  <c r="J33" i="8"/>
  <c r="I33" i="8"/>
  <c r="H33" i="8"/>
  <c r="G33" i="8"/>
  <c r="F33" i="8"/>
  <c r="L24" i="8"/>
  <c r="K24" i="8"/>
  <c r="J24" i="8"/>
  <c r="I24" i="8"/>
  <c r="H24" i="8"/>
  <c r="G24" i="8"/>
  <c r="F24" i="8"/>
  <c r="L11" i="8"/>
  <c r="K11" i="8"/>
  <c r="J11" i="8"/>
  <c r="I11" i="8"/>
  <c r="H11" i="8"/>
  <c r="G11" i="8"/>
  <c r="F11" i="8"/>
  <c r="L32" i="8"/>
  <c r="K32" i="8"/>
  <c r="J32" i="8"/>
  <c r="I32" i="8"/>
  <c r="H32" i="8"/>
  <c r="G32" i="8"/>
  <c r="F32" i="8"/>
  <c r="L19" i="8"/>
  <c r="K19" i="8"/>
  <c r="J19" i="8"/>
  <c r="I19" i="8"/>
  <c r="H19" i="8"/>
  <c r="G19" i="8"/>
  <c r="F19" i="8"/>
  <c r="L13" i="8"/>
  <c r="K13" i="8"/>
  <c r="J13" i="8"/>
  <c r="I13" i="8"/>
  <c r="H13" i="8"/>
  <c r="G13" i="8"/>
  <c r="F13" i="8"/>
  <c r="L21" i="8"/>
  <c r="K21" i="8"/>
  <c r="J21" i="8"/>
  <c r="I21" i="8"/>
  <c r="H21" i="8"/>
  <c r="G21" i="8"/>
  <c r="F21" i="8"/>
  <c r="L31" i="8"/>
  <c r="K31" i="8"/>
  <c r="J31" i="8"/>
  <c r="I31" i="8"/>
  <c r="H31" i="8"/>
  <c r="G31" i="8"/>
  <c r="F31" i="8"/>
  <c r="L20" i="8"/>
  <c r="K20" i="8"/>
  <c r="J20" i="8"/>
  <c r="I20" i="8"/>
  <c r="H20" i="8"/>
  <c r="G20" i="8"/>
  <c r="F20" i="8"/>
  <c r="L30" i="8"/>
  <c r="K30" i="8"/>
  <c r="I30" i="8"/>
  <c r="H30" i="8"/>
  <c r="G30" i="8"/>
  <c r="F30" i="8"/>
  <c r="L29" i="8"/>
  <c r="K29" i="8"/>
  <c r="I29" i="8"/>
  <c r="H29" i="8"/>
  <c r="G29" i="8"/>
  <c r="F29" i="8"/>
  <c r="L28" i="8"/>
  <c r="K28" i="8"/>
  <c r="J28" i="8"/>
  <c r="I28" i="8"/>
  <c r="H28" i="8"/>
  <c r="G28" i="8"/>
  <c r="F28" i="8"/>
  <c r="L27" i="8"/>
  <c r="K27" i="8"/>
  <c r="J27" i="8"/>
  <c r="I27" i="8"/>
  <c r="H27" i="8"/>
  <c r="G27" i="8"/>
  <c r="F27" i="8"/>
  <c r="L26" i="8"/>
  <c r="K26" i="8"/>
  <c r="J26" i="8"/>
  <c r="I26" i="8"/>
  <c r="H26" i="8"/>
  <c r="G26" i="8"/>
  <c r="F26" i="8"/>
  <c r="L14" i="8"/>
  <c r="K14" i="8"/>
  <c r="J14" i="8"/>
  <c r="I14" i="8"/>
  <c r="H14" i="8"/>
  <c r="G14" i="8"/>
  <c r="F14" i="8"/>
  <c r="K10" i="8"/>
  <c r="J10" i="8"/>
  <c r="I10" i="8"/>
  <c r="H10" i="8"/>
  <c r="G10" i="8"/>
  <c r="F10" i="8"/>
  <c r="L15" i="8"/>
  <c r="K15" i="8"/>
  <c r="J15" i="8"/>
  <c r="I15" i="8"/>
  <c r="H15" i="8"/>
  <c r="G15" i="8"/>
  <c r="F15" i="8"/>
  <c r="K18" i="8"/>
  <c r="J18" i="8"/>
  <c r="I18" i="8"/>
  <c r="H18" i="8"/>
  <c r="G18" i="8"/>
  <c r="F18" i="8"/>
  <c r="L34" i="7"/>
  <c r="K34" i="7"/>
  <c r="J34" i="7"/>
  <c r="I34" i="7"/>
  <c r="H34" i="7"/>
  <c r="G34" i="7"/>
  <c r="F34" i="7"/>
  <c r="L33" i="7"/>
  <c r="K33" i="7"/>
  <c r="J33" i="7"/>
  <c r="I33" i="7"/>
  <c r="H33" i="7"/>
  <c r="G33" i="7"/>
  <c r="F33" i="7"/>
  <c r="L32" i="7"/>
  <c r="K32" i="7"/>
  <c r="J32" i="7"/>
  <c r="I32" i="7"/>
  <c r="H32" i="7"/>
  <c r="G32" i="7"/>
  <c r="F32" i="7"/>
  <c r="L10" i="7"/>
  <c r="K10" i="7"/>
  <c r="J10" i="7"/>
  <c r="I10" i="7"/>
  <c r="H10" i="7"/>
  <c r="G10" i="7"/>
  <c r="F10" i="7"/>
  <c r="L15" i="7"/>
  <c r="K15" i="7"/>
  <c r="J15" i="7"/>
  <c r="I15" i="7"/>
  <c r="H15" i="7"/>
  <c r="G15" i="7"/>
  <c r="F15" i="7"/>
  <c r="L11" i="7"/>
  <c r="K11" i="7"/>
  <c r="J11" i="7"/>
  <c r="I11" i="7"/>
  <c r="H11" i="7"/>
  <c r="G11" i="7"/>
  <c r="F11" i="7"/>
  <c r="L16" i="7"/>
  <c r="K16" i="7"/>
  <c r="J16" i="7"/>
  <c r="I16" i="7"/>
  <c r="H16" i="7"/>
  <c r="G16" i="7"/>
  <c r="F16" i="7"/>
  <c r="L22" i="7"/>
  <c r="K22" i="7"/>
  <c r="J22" i="7"/>
  <c r="I22" i="7"/>
  <c r="H22" i="7"/>
  <c r="G22" i="7"/>
  <c r="F22" i="7"/>
  <c r="L23" i="7"/>
  <c r="K23" i="7"/>
  <c r="J23" i="7"/>
  <c r="I23" i="7"/>
  <c r="H23" i="7"/>
  <c r="G23" i="7"/>
  <c r="F23" i="7"/>
  <c r="L31" i="7"/>
  <c r="K31" i="7"/>
  <c r="J31" i="7"/>
  <c r="I31" i="7"/>
  <c r="H31" i="7"/>
  <c r="G31" i="7"/>
  <c r="F31" i="7"/>
  <c r="L21" i="7"/>
  <c r="K21" i="7"/>
  <c r="J21" i="7"/>
  <c r="I21" i="7"/>
  <c r="H21" i="7"/>
  <c r="G21" i="7"/>
  <c r="F21" i="7"/>
  <c r="L18" i="7"/>
  <c r="K18" i="7"/>
  <c r="J18" i="7"/>
  <c r="I18" i="7"/>
  <c r="H18" i="7"/>
  <c r="G18" i="7"/>
  <c r="F18" i="7"/>
  <c r="L12" i="7"/>
  <c r="K12" i="7"/>
  <c r="J12" i="7"/>
  <c r="I12" i="7"/>
  <c r="H12" i="7"/>
  <c r="G12" i="7"/>
  <c r="F12" i="7"/>
  <c r="L8" i="7"/>
  <c r="K8" i="7"/>
  <c r="J8" i="7"/>
  <c r="I8" i="7"/>
  <c r="H8" i="7"/>
  <c r="G8" i="7"/>
  <c r="F8" i="7"/>
  <c r="L17" i="7"/>
  <c r="K17" i="7"/>
  <c r="J17" i="7"/>
  <c r="I17" i="7"/>
  <c r="H17" i="7"/>
  <c r="G17" i="7"/>
  <c r="F17" i="7"/>
  <c r="L30" i="7"/>
  <c r="K30" i="7"/>
  <c r="J30" i="7"/>
  <c r="H30" i="7"/>
  <c r="G30" i="7"/>
  <c r="F30" i="7"/>
  <c r="L29" i="7"/>
  <c r="K29" i="7"/>
  <c r="J29" i="7"/>
  <c r="I29" i="7"/>
  <c r="H29" i="7"/>
  <c r="G29" i="7"/>
  <c r="F29" i="7"/>
  <c r="L28" i="7"/>
  <c r="K28" i="7"/>
  <c r="J28" i="7"/>
  <c r="I28" i="7"/>
  <c r="H28" i="7"/>
  <c r="G28" i="7"/>
  <c r="F28" i="7"/>
  <c r="L13" i="7"/>
  <c r="K13" i="7"/>
  <c r="J13" i="7"/>
  <c r="I13" i="7"/>
  <c r="H13" i="7"/>
  <c r="G13" i="7"/>
  <c r="F13" i="7"/>
  <c r="L9" i="7"/>
  <c r="K9" i="7"/>
  <c r="J9" i="7"/>
  <c r="I9" i="7"/>
  <c r="H9" i="7"/>
  <c r="G9" i="7"/>
  <c r="F9" i="7"/>
  <c r="L19" i="7"/>
  <c r="K19" i="7"/>
  <c r="J19" i="7"/>
  <c r="I19" i="7"/>
  <c r="H19" i="7"/>
  <c r="G19" i="7"/>
  <c r="F19" i="7"/>
  <c r="L27" i="7"/>
  <c r="K27" i="7"/>
  <c r="J27" i="7"/>
  <c r="I27" i="7"/>
  <c r="H27" i="7"/>
  <c r="G27" i="7"/>
  <c r="F27" i="7"/>
  <c r="L26" i="7"/>
  <c r="K26" i="7"/>
  <c r="J26" i="7"/>
  <c r="I26" i="7"/>
  <c r="H26" i="7"/>
  <c r="G26" i="7"/>
  <c r="F26" i="7"/>
  <c r="L25" i="7"/>
  <c r="K25" i="7"/>
  <c r="J25" i="7"/>
  <c r="I25" i="7"/>
  <c r="H25" i="7"/>
  <c r="G25" i="7"/>
  <c r="F25" i="7"/>
  <c r="L71" i="6"/>
  <c r="K71" i="6"/>
  <c r="J71" i="6"/>
  <c r="I71" i="6"/>
  <c r="H71" i="6"/>
  <c r="G71" i="6"/>
  <c r="F71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8" i="6"/>
  <c r="K68" i="6"/>
  <c r="J68" i="6"/>
  <c r="I68" i="6"/>
  <c r="H68" i="6"/>
  <c r="G68" i="6"/>
  <c r="F68" i="6"/>
  <c r="L13" i="6"/>
  <c r="K13" i="6"/>
  <c r="J13" i="6"/>
  <c r="I13" i="6"/>
  <c r="H13" i="6"/>
  <c r="G13" i="6"/>
  <c r="F13" i="6"/>
  <c r="L24" i="6"/>
  <c r="K24" i="6"/>
  <c r="J24" i="6"/>
  <c r="I24" i="6"/>
  <c r="H24" i="6"/>
  <c r="G24" i="6"/>
  <c r="F24" i="6"/>
  <c r="L15" i="6"/>
  <c r="K15" i="6"/>
  <c r="J15" i="6"/>
  <c r="I15" i="6"/>
  <c r="H15" i="6"/>
  <c r="G15" i="6"/>
  <c r="F15" i="6"/>
  <c r="L34" i="6"/>
  <c r="K34" i="6"/>
  <c r="J34" i="6"/>
  <c r="I34" i="6"/>
  <c r="H34" i="6"/>
  <c r="G34" i="6"/>
  <c r="F34" i="6"/>
  <c r="L36" i="6"/>
  <c r="K36" i="6"/>
  <c r="J36" i="6"/>
  <c r="I36" i="6"/>
  <c r="H36" i="6"/>
  <c r="G36" i="6"/>
  <c r="F36" i="6"/>
  <c r="L28" i="6"/>
  <c r="K28" i="6"/>
  <c r="J28" i="6"/>
  <c r="I28" i="6"/>
  <c r="H28" i="6"/>
  <c r="G28" i="6"/>
  <c r="F28" i="6"/>
  <c r="L10" i="6"/>
  <c r="K10" i="6"/>
  <c r="J10" i="6"/>
  <c r="I10" i="6"/>
  <c r="H10" i="6"/>
  <c r="G10" i="6"/>
  <c r="F10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65" i="6"/>
  <c r="K65" i="6"/>
  <c r="J65" i="6"/>
  <c r="I65" i="6"/>
  <c r="H65" i="6"/>
  <c r="G65" i="6"/>
  <c r="F65" i="6"/>
  <c r="L31" i="6"/>
  <c r="K31" i="6"/>
  <c r="J31" i="6"/>
  <c r="I31" i="6"/>
  <c r="H31" i="6"/>
  <c r="G31" i="6"/>
  <c r="F31" i="6"/>
  <c r="L64" i="6"/>
  <c r="K64" i="6"/>
  <c r="J64" i="6"/>
  <c r="I64" i="6"/>
  <c r="H64" i="6"/>
  <c r="G64" i="6"/>
  <c r="F64" i="6"/>
  <c r="L63" i="6"/>
  <c r="K63" i="6"/>
  <c r="J63" i="6"/>
  <c r="I63" i="6"/>
  <c r="H63" i="6"/>
  <c r="G63" i="6"/>
  <c r="F63" i="6"/>
  <c r="L17" i="6"/>
  <c r="K17" i="6"/>
  <c r="J17" i="6"/>
  <c r="I17" i="6"/>
  <c r="H17" i="6"/>
  <c r="G17" i="6"/>
  <c r="F17" i="6"/>
  <c r="L23" i="6"/>
  <c r="K23" i="6"/>
  <c r="J23" i="6"/>
  <c r="I23" i="6"/>
  <c r="H23" i="6"/>
  <c r="G23" i="6"/>
  <c r="F23" i="6"/>
  <c r="L27" i="6"/>
  <c r="K27" i="6"/>
  <c r="J27" i="6"/>
  <c r="I27" i="6"/>
  <c r="H27" i="6"/>
  <c r="G27" i="6"/>
  <c r="F27" i="6"/>
  <c r="L38" i="6"/>
  <c r="K38" i="6"/>
  <c r="J38" i="6"/>
  <c r="I38" i="6"/>
  <c r="H38" i="6"/>
  <c r="G38" i="6"/>
  <c r="F38" i="6"/>
  <c r="K62" i="6"/>
  <c r="J62" i="6"/>
  <c r="I62" i="6"/>
  <c r="H62" i="6"/>
  <c r="G62" i="6"/>
  <c r="F62" i="6"/>
  <c r="K61" i="6"/>
  <c r="J61" i="6"/>
  <c r="I61" i="6"/>
  <c r="H61" i="6"/>
  <c r="G61" i="6"/>
  <c r="F61" i="6"/>
  <c r="K35" i="6"/>
  <c r="J35" i="6"/>
  <c r="I35" i="6"/>
  <c r="H35" i="6"/>
  <c r="G35" i="6"/>
  <c r="F35" i="6"/>
  <c r="K60" i="6"/>
  <c r="J60" i="6"/>
  <c r="I60" i="6"/>
  <c r="H60" i="6"/>
  <c r="G60" i="6"/>
  <c r="F60" i="6"/>
  <c r="K26" i="6"/>
  <c r="J26" i="6"/>
  <c r="I26" i="6"/>
  <c r="H26" i="6"/>
  <c r="G26" i="6"/>
  <c r="F26" i="6"/>
  <c r="K39" i="6"/>
  <c r="J39" i="6"/>
  <c r="I39" i="6"/>
  <c r="H39" i="6"/>
  <c r="G39" i="6"/>
  <c r="F39" i="6"/>
  <c r="L59" i="6"/>
  <c r="K59" i="6"/>
  <c r="J59" i="6"/>
  <c r="I59" i="6"/>
  <c r="H59" i="6"/>
  <c r="G59" i="6"/>
  <c r="F59" i="6"/>
  <c r="L58" i="6"/>
  <c r="K58" i="6"/>
  <c r="J58" i="6"/>
  <c r="I58" i="6"/>
  <c r="H58" i="6"/>
  <c r="G58" i="6"/>
  <c r="F58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F56" i="6"/>
  <c r="L20" i="6"/>
  <c r="K20" i="6"/>
  <c r="J20" i="6"/>
  <c r="I20" i="6"/>
  <c r="H20" i="6"/>
  <c r="G20" i="6"/>
  <c r="F20" i="6"/>
  <c r="L33" i="6"/>
  <c r="L16" i="6"/>
  <c r="K16" i="6"/>
  <c r="J16" i="6"/>
  <c r="I16" i="6"/>
  <c r="H16" i="6"/>
  <c r="G16" i="6"/>
  <c r="F16" i="6"/>
  <c r="L55" i="6"/>
  <c r="K55" i="6"/>
  <c r="J55" i="6"/>
  <c r="I55" i="6"/>
  <c r="H55" i="6"/>
  <c r="G55" i="6"/>
  <c r="F55" i="6"/>
  <c r="L18" i="6"/>
  <c r="K18" i="6"/>
  <c r="J18" i="6"/>
  <c r="I18" i="6"/>
  <c r="H18" i="6"/>
  <c r="G18" i="6"/>
  <c r="F18" i="6"/>
  <c r="L41" i="6"/>
  <c r="K41" i="6"/>
  <c r="J41" i="6"/>
  <c r="I41" i="6"/>
  <c r="H41" i="6"/>
  <c r="G41" i="6"/>
  <c r="F41" i="6"/>
  <c r="L22" i="6"/>
  <c r="K22" i="6"/>
  <c r="J22" i="6"/>
  <c r="I22" i="6"/>
  <c r="H22" i="6"/>
  <c r="G22" i="6"/>
  <c r="F22" i="6"/>
  <c r="L54" i="6"/>
  <c r="L30" i="6"/>
  <c r="K30" i="6"/>
  <c r="J30" i="6"/>
  <c r="I30" i="6"/>
  <c r="H30" i="6"/>
  <c r="G30" i="6"/>
  <c r="F30" i="6"/>
  <c r="L37" i="6"/>
  <c r="K37" i="6"/>
  <c r="J37" i="6"/>
  <c r="I37" i="6"/>
  <c r="H37" i="6"/>
  <c r="G37" i="6"/>
  <c r="F37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51" i="6"/>
  <c r="K51" i="6"/>
  <c r="J51" i="6"/>
  <c r="I51" i="6"/>
  <c r="H51" i="6"/>
  <c r="G51" i="6"/>
  <c r="F51" i="6"/>
  <c r="L50" i="6"/>
  <c r="K50" i="6"/>
  <c r="J50" i="6"/>
  <c r="I50" i="6"/>
  <c r="H50" i="6"/>
  <c r="G50" i="6"/>
  <c r="F50" i="6"/>
  <c r="L25" i="6"/>
  <c r="L49" i="6"/>
  <c r="L40" i="6"/>
  <c r="L29" i="6"/>
  <c r="L48" i="6"/>
  <c r="L47" i="6"/>
  <c r="K47" i="6"/>
  <c r="J47" i="6"/>
  <c r="I47" i="6"/>
  <c r="H47" i="6"/>
  <c r="G47" i="6"/>
  <c r="F47" i="6"/>
  <c r="L12" i="6"/>
  <c r="K12" i="6"/>
  <c r="J12" i="6"/>
  <c r="I12" i="6"/>
  <c r="H12" i="6"/>
  <c r="G12" i="6"/>
  <c r="F12" i="6"/>
  <c r="L19" i="6"/>
  <c r="K19" i="6"/>
  <c r="J19" i="6"/>
  <c r="I19" i="6"/>
  <c r="H19" i="6"/>
  <c r="G19" i="6"/>
  <c r="F19" i="6"/>
  <c r="L21" i="6"/>
  <c r="K21" i="6"/>
  <c r="J21" i="6"/>
  <c r="I21" i="6"/>
  <c r="H21" i="6"/>
  <c r="G21" i="6"/>
  <c r="F21" i="6"/>
  <c r="L14" i="6"/>
  <c r="K14" i="6"/>
  <c r="J14" i="6"/>
  <c r="I14" i="6"/>
  <c r="H14" i="6"/>
  <c r="G14" i="6"/>
  <c r="F14" i="6"/>
  <c r="L46" i="6"/>
  <c r="K46" i="6"/>
  <c r="J46" i="6"/>
  <c r="I46" i="6"/>
  <c r="H46" i="6"/>
  <c r="G46" i="6"/>
  <c r="F46" i="6"/>
  <c r="L11" i="6"/>
  <c r="K11" i="6"/>
  <c r="J11" i="6"/>
  <c r="I11" i="6"/>
  <c r="H11" i="6"/>
  <c r="G11" i="6"/>
  <c r="F11" i="6"/>
  <c r="K45" i="6"/>
  <c r="J45" i="6"/>
  <c r="I45" i="6"/>
  <c r="H45" i="6"/>
  <c r="G45" i="6"/>
  <c r="F45" i="6"/>
  <c r="L125" i="5"/>
  <c r="K125" i="5"/>
  <c r="J125" i="5"/>
  <c r="I125" i="5"/>
  <c r="H125" i="5"/>
  <c r="G125" i="5"/>
  <c r="F125" i="5"/>
  <c r="L124" i="5"/>
  <c r="K124" i="5"/>
  <c r="J124" i="5"/>
  <c r="I124" i="5"/>
  <c r="H124" i="5"/>
  <c r="G124" i="5"/>
  <c r="F124" i="5"/>
  <c r="L123" i="5"/>
  <c r="K123" i="5"/>
  <c r="J123" i="5"/>
  <c r="I123" i="5"/>
  <c r="H123" i="5"/>
  <c r="G123" i="5"/>
  <c r="F123" i="5"/>
  <c r="L122" i="5"/>
  <c r="K122" i="5"/>
  <c r="J122" i="5"/>
  <c r="I122" i="5"/>
  <c r="H122" i="5"/>
  <c r="G122" i="5"/>
  <c r="F122" i="5"/>
  <c r="L17" i="5"/>
  <c r="K17" i="5"/>
  <c r="J17" i="5"/>
  <c r="I17" i="5"/>
  <c r="H17" i="5"/>
  <c r="G17" i="5"/>
  <c r="F17" i="5"/>
  <c r="L121" i="5"/>
  <c r="K121" i="5"/>
  <c r="J121" i="5"/>
  <c r="I121" i="5"/>
  <c r="H121" i="5"/>
  <c r="G121" i="5"/>
  <c r="F121" i="5"/>
  <c r="L120" i="5"/>
  <c r="K120" i="5"/>
  <c r="J120" i="5"/>
  <c r="I120" i="5"/>
  <c r="H120" i="5"/>
  <c r="G120" i="5"/>
  <c r="F120" i="5"/>
  <c r="L119" i="5"/>
  <c r="K119" i="5"/>
  <c r="J119" i="5"/>
  <c r="I119" i="5"/>
  <c r="H119" i="5"/>
  <c r="G119" i="5"/>
  <c r="F119" i="5"/>
  <c r="L64" i="5"/>
  <c r="K64" i="5"/>
  <c r="J64" i="5"/>
  <c r="I64" i="5"/>
  <c r="H64" i="5"/>
  <c r="G64" i="5"/>
  <c r="F64" i="5"/>
  <c r="L118" i="5"/>
  <c r="K118" i="5"/>
  <c r="J118" i="5"/>
  <c r="I118" i="5"/>
  <c r="H118" i="5"/>
  <c r="G118" i="5"/>
  <c r="F118" i="5"/>
  <c r="L117" i="5"/>
  <c r="K117" i="5"/>
  <c r="J117" i="5"/>
  <c r="I117" i="5"/>
  <c r="H117" i="5"/>
  <c r="G117" i="5"/>
  <c r="F117" i="5"/>
  <c r="L46" i="5"/>
  <c r="K46" i="5"/>
  <c r="J46" i="5"/>
  <c r="I46" i="5"/>
  <c r="H46" i="5"/>
  <c r="G46" i="5"/>
  <c r="F46" i="5"/>
  <c r="L116" i="5"/>
  <c r="K116" i="5"/>
  <c r="J116" i="5"/>
  <c r="I116" i="5"/>
  <c r="H116" i="5"/>
  <c r="G116" i="5"/>
  <c r="F116" i="5"/>
  <c r="L62" i="5"/>
  <c r="K62" i="5"/>
  <c r="J62" i="5"/>
  <c r="I62" i="5"/>
  <c r="H62" i="5"/>
  <c r="G62" i="5"/>
  <c r="F62" i="5"/>
  <c r="L58" i="5"/>
  <c r="K58" i="5"/>
  <c r="J58" i="5"/>
  <c r="I58" i="5"/>
  <c r="H58" i="5"/>
  <c r="G58" i="5"/>
  <c r="F58" i="5"/>
  <c r="L60" i="5"/>
  <c r="K60" i="5"/>
  <c r="J60" i="5"/>
  <c r="I60" i="5"/>
  <c r="H60" i="5"/>
  <c r="G60" i="5"/>
  <c r="F60" i="5"/>
  <c r="L66" i="5"/>
  <c r="K66" i="5"/>
  <c r="J66" i="5"/>
  <c r="I66" i="5"/>
  <c r="H66" i="5"/>
  <c r="G66" i="5"/>
  <c r="F66" i="5"/>
  <c r="L56" i="5"/>
  <c r="K56" i="5"/>
  <c r="J56" i="5"/>
  <c r="I56" i="5"/>
  <c r="H56" i="5"/>
  <c r="G56" i="5"/>
  <c r="F56" i="5"/>
  <c r="L43" i="5"/>
  <c r="K43" i="5"/>
  <c r="J43" i="5"/>
  <c r="I43" i="5"/>
  <c r="H43" i="5"/>
  <c r="G43" i="5"/>
  <c r="F43" i="5"/>
  <c r="L115" i="5"/>
  <c r="K115" i="5"/>
  <c r="J115" i="5"/>
  <c r="I115" i="5"/>
  <c r="H115" i="5"/>
  <c r="G115" i="5"/>
  <c r="F115" i="5"/>
  <c r="L114" i="5"/>
  <c r="K114" i="5"/>
  <c r="J114" i="5"/>
  <c r="I114" i="5"/>
  <c r="H114" i="5"/>
  <c r="G114" i="5"/>
  <c r="F114" i="5"/>
  <c r="L47" i="5"/>
  <c r="K47" i="5"/>
  <c r="J47" i="5"/>
  <c r="I47" i="5"/>
  <c r="H47" i="5"/>
  <c r="G47" i="5"/>
  <c r="F47" i="5"/>
  <c r="L113" i="5"/>
  <c r="K113" i="5"/>
  <c r="J113" i="5"/>
  <c r="I113" i="5"/>
  <c r="H113" i="5"/>
  <c r="G113" i="5"/>
  <c r="F113" i="5"/>
  <c r="L55" i="5"/>
  <c r="K55" i="5"/>
  <c r="J55" i="5"/>
  <c r="I55" i="5"/>
  <c r="H55" i="5"/>
  <c r="G55" i="5"/>
  <c r="F55" i="5"/>
  <c r="L112" i="5"/>
  <c r="K112" i="5"/>
  <c r="J112" i="5"/>
  <c r="I112" i="5"/>
  <c r="H112" i="5"/>
  <c r="G112" i="5"/>
  <c r="F112" i="5"/>
  <c r="L11" i="5"/>
  <c r="K11" i="5"/>
  <c r="J11" i="5"/>
  <c r="I11" i="5"/>
  <c r="H11" i="5"/>
  <c r="G11" i="5"/>
  <c r="F11" i="5"/>
  <c r="L14" i="5"/>
  <c r="K14" i="5"/>
  <c r="J14" i="5"/>
  <c r="I14" i="5"/>
  <c r="H14" i="5"/>
  <c r="G14" i="5"/>
  <c r="F14" i="5"/>
  <c r="L13" i="5"/>
  <c r="K13" i="5"/>
  <c r="J13" i="5"/>
  <c r="I13" i="5"/>
  <c r="H13" i="5"/>
  <c r="G13" i="5"/>
  <c r="F13" i="5"/>
  <c r="L19" i="5"/>
  <c r="K19" i="5"/>
  <c r="J19" i="5"/>
  <c r="I19" i="5"/>
  <c r="H19" i="5"/>
  <c r="G19" i="5"/>
  <c r="F19" i="5"/>
  <c r="L12" i="5"/>
  <c r="K12" i="5"/>
  <c r="J12" i="5"/>
  <c r="I12" i="5"/>
  <c r="H12" i="5"/>
  <c r="G12" i="5"/>
  <c r="F12" i="5"/>
  <c r="L34" i="5"/>
  <c r="K34" i="5"/>
  <c r="J34" i="5"/>
  <c r="I34" i="5"/>
  <c r="H34" i="5"/>
  <c r="G34" i="5"/>
  <c r="F34" i="5"/>
  <c r="L75" i="5"/>
  <c r="K75" i="5"/>
  <c r="J75" i="5"/>
  <c r="I75" i="5"/>
  <c r="H75" i="5"/>
  <c r="G75" i="5"/>
  <c r="F75" i="5"/>
  <c r="L20" i="5"/>
  <c r="K20" i="5"/>
  <c r="J20" i="5"/>
  <c r="I20" i="5"/>
  <c r="H20" i="5"/>
  <c r="G20" i="5"/>
  <c r="F20" i="5"/>
  <c r="L111" i="5"/>
  <c r="K111" i="5"/>
  <c r="J111" i="5"/>
  <c r="I111" i="5"/>
  <c r="H111" i="5"/>
  <c r="G111" i="5"/>
  <c r="F111" i="5"/>
  <c r="L110" i="5"/>
  <c r="K110" i="5"/>
  <c r="J110" i="5"/>
  <c r="I110" i="5"/>
  <c r="H110" i="5"/>
  <c r="G110" i="5"/>
  <c r="F110" i="5"/>
  <c r="L109" i="5"/>
  <c r="K109" i="5"/>
  <c r="J109" i="5"/>
  <c r="I109" i="5"/>
  <c r="H109" i="5"/>
  <c r="G109" i="5"/>
  <c r="F109" i="5"/>
  <c r="L108" i="5"/>
  <c r="K108" i="5"/>
  <c r="J108" i="5"/>
  <c r="I108" i="5"/>
  <c r="H108" i="5"/>
  <c r="G108" i="5"/>
  <c r="F108" i="5"/>
  <c r="L67" i="5"/>
  <c r="K67" i="5"/>
  <c r="J67" i="5"/>
  <c r="I67" i="5"/>
  <c r="H67" i="5"/>
  <c r="G67" i="5"/>
  <c r="F67" i="5"/>
  <c r="L107" i="5"/>
  <c r="K107" i="5"/>
  <c r="J107" i="5"/>
  <c r="I107" i="5"/>
  <c r="H107" i="5"/>
  <c r="G107" i="5"/>
  <c r="F107" i="5"/>
  <c r="L106" i="5"/>
  <c r="K106" i="5"/>
  <c r="J106" i="5"/>
  <c r="I106" i="5"/>
  <c r="H106" i="5"/>
  <c r="G106" i="5"/>
  <c r="F106" i="5"/>
  <c r="L28" i="5"/>
  <c r="K28" i="5"/>
  <c r="J28" i="5"/>
  <c r="I28" i="5"/>
  <c r="H28" i="5"/>
  <c r="G28" i="5"/>
  <c r="F28" i="5"/>
  <c r="L23" i="5"/>
  <c r="K23" i="5"/>
  <c r="J23" i="5"/>
  <c r="I23" i="5"/>
  <c r="H23" i="5"/>
  <c r="G23" i="5"/>
  <c r="F23" i="5"/>
  <c r="L24" i="5"/>
  <c r="K24" i="5"/>
  <c r="J24" i="5"/>
  <c r="I24" i="5"/>
  <c r="H24" i="5"/>
  <c r="G24" i="5"/>
  <c r="F24" i="5"/>
  <c r="L53" i="5"/>
  <c r="K53" i="5"/>
  <c r="J53" i="5"/>
  <c r="I53" i="5"/>
  <c r="H53" i="5"/>
  <c r="G53" i="5"/>
  <c r="F53" i="5"/>
  <c r="L105" i="5"/>
  <c r="K105" i="5"/>
  <c r="J105" i="5"/>
  <c r="I105" i="5"/>
  <c r="H105" i="5"/>
  <c r="G105" i="5"/>
  <c r="F105" i="5"/>
  <c r="L103" i="5"/>
  <c r="K103" i="5"/>
  <c r="J103" i="5"/>
  <c r="I103" i="5"/>
  <c r="H103" i="5"/>
  <c r="G103" i="5"/>
  <c r="F103" i="5"/>
  <c r="L102" i="5"/>
  <c r="K102" i="5"/>
  <c r="J102" i="5"/>
  <c r="I102" i="5"/>
  <c r="H102" i="5"/>
  <c r="G102" i="5"/>
  <c r="F102" i="5"/>
  <c r="L71" i="5"/>
  <c r="K71" i="5"/>
  <c r="J71" i="5"/>
  <c r="I71" i="5"/>
  <c r="H71" i="5"/>
  <c r="G71" i="5"/>
  <c r="F71" i="5"/>
  <c r="L101" i="5"/>
  <c r="K101" i="5"/>
  <c r="J101" i="5"/>
  <c r="I101" i="5"/>
  <c r="H101" i="5"/>
  <c r="G101" i="5"/>
  <c r="F101" i="5"/>
  <c r="L54" i="5"/>
  <c r="K54" i="5"/>
  <c r="J54" i="5"/>
  <c r="I54" i="5"/>
  <c r="H54" i="5"/>
  <c r="G54" i="5"/>
  <c r="F54" i="5"/>
  <c r="L27" i="5"/>
  <c r="K27" i="5"/>
  <c r="J27" i="5"/>
  <c r="I27" i="5"/>
  <c r="H27" i="5"/>
  <c r="G27" i="5"/>
  <c r="F27" i="5"/>
  <c r="L42" i="5"/>
  <c r="K42" i="5"/>
  <c r="J42" i="5"/>
  <c r="I42" i="5"/>
  <c r="H42" i="5"/>
  <c r="G42" i="5"/>
  <c r="F42" i="5"/>
  <c r="L22" i="5"/>
  <c r="L39" i="5"/>
  <c r="K39" i="5"/>
  <c r="J39" i="5"/>
  <c r="I39" i="5"/>
  <c r="H39" i="5"/>
  <c r="G39" i="5"/>
  <c r="F39" i="5"/>
  <c r="L15" i="5"/>
  <c r="K15" i="5"/>
  <c r="J15" i="5"/>
  <c r="I15" i="5"/>
  <c r="H15" i="5"/>
  <c r="G15" i="5"/>
  <c r="F15" i="5"/>
  <c r="L36" i="5"/>
  <c r="K36" i="5"/>
  <c r="J36" i="5"/>
  <c r="I36" i="5"/>
  <c r="H36" i="5"/>
  <c r="G36" i="5"/>
  <c r="F36" i="5"/>
  <c r="L45" i="5"/>
  <c r="K45" i="5"/>
  <c r="J45" i="5"/>
  <c r="I45" i="5"/>
  <c r="H45" i="5"/>
  <c r="G45" i="5"/>
  <c r="F45" i="5"/>
  <c r="L41" i="5"/>
  <c r="K41" i="5"/>
  <c r="J41" i="5"/>
  <c r="I41" i="5"/>
  <c r="H41" i="5"/>
  <c r="G41" i="5"/>
  <c r="F41" i="5"/>
  <c r="L100" i="5"/>
  <c r="K100" i="5"/>
  <c r="J100" i="5"/>
  <c r="I100" i="5"/>
  <c r="H100" i="5"/>
  <c r="G100" i="5"/>
  <c r="F100" i="5"/>
  <c r="L99" i="5"/>
  <c r="K99" i="5"/>
  <c r="J99" i="5"/>
  <c r="I99" i="5"/>
  <c r="H99" i="5"/>
  <c r="G99" i="5"/>
  <c r="F99" i="5"/>
  <c r="L98" i="5"/>
  <c r="K98" i="5"/>
  <c r="J98" i="5"/>
  <c r="I98" i="5"/>
  <c r="H98" i="5"/>
  <c r="G98" i="5"/>
  <c r="F98" i="5"/>
  <c r="L40" i="5"/>
  <c r="K40" i="5"/>
  <c r="J40" i="5"/>
  <c r="I40" i="5"/>
  <c r="H40" i="5"/>
  <c r="G40" i="5"/>
  <c r="F40" i="5"/>
  <c r="L97" i="5"/>
  <c r="K97" i="5"/>
  <c r="J97" i="5"/>
  <c r="I97" i="5"/>
  <c r="H97" i="5"/>
  <c r="G97" i="5"/>
  <c r="F97" i="5"/>
  <c r="L78" i="5"/>
  <c r="K78" i="5"/>
  <c r="J78" i="5"/>
  <c r="I78" i="5"/>
  <c r="H78" i="5"/>
  <c r="G78" i="5"/>
  <c r="F78" i="5"/>
  <c r="L96" i="5"/>
  <c r="K96" i="5"/>
  <c r="J96" i="5"/>
  <c r="I96" i="5"/>
  <c r="H96" i="5"/>
  <c r="G96" i="5"/>
  <c r="F96" i="5"/>
  <c r="L44" i="5"/>
  <c r="K44" i="5"/>
  <c r="J44" i="5"/>
  <c r="I44" i="5"/>
  <c r="H44" i="5"/>
  <c r="G44" i="5"/>
  <c r="F44" i="5"/>
  <c r="L68" i="5"/>
  <c r="K68" i="5"/>
  <c r="J68" i="5"/>
  <c r="I68" i="5"/>
  <c r="H68" i="5"/>
  <c r="G68" i="5"/>
  <c r="F68" i="5"/>
  <c r="L25" i="5"/>
  <c r="K25" i="5"/>
  <c r="J25" i="5"/>
  <c r="I25" i="5"/>
  <c r="H25" i="5"/>
  <c r="G25" i="5"/>
  <c r="F25" i="5"/>
  <c r="L95" i="5"/>
  <c r="K95" i="5"/>
  <c r="J95" i="5"/>
  <c r="I95" i="5"/>
  <c r="H95" i="5"/>
  <c r="G95" i="5"/>
  <c r="F95" i="5"/>
  <c r="L16" i="5"/>
  <c r="K16" i="5"/>
  <c r="J16" i="5"/>
  <c r="I16" i="5"/>
  <c r="H16" i="5"/>
  <c r="G16" i="5"/>
  <c r="F16" i="5"/>
  <c r="L70" i="5"/>
  <c r="K70" i="5"/>
  <c r="J70" i="5"/>
  <c r="I70" i="5"/>
  <c r="H70" i="5"/>
  <c r="G70" i="5"/>
  <c r="F70" i="5"/>
  <c r="L94" i="5"/>
  <c r="K94" i="5"/>
  <c r="J94" i="5"/>
  <c r="I94" i="5"/>
  <c r="H94" i="5"/>
  <c r="G94" i="5"/>
  <c r="F94" i="5"/>
  <c r="L18" i="5"/>
  <c r="K18" i="5"/>
  <c r="J18" i="5"/>
  <c r="I18" i="5"/>
  <c r="H18" i="5"/>
  <c r="G18" i="5"/>
  <c r="F18" i="5"/>
  <c r="L35" i="5"/>
  <c r="K35" i="5"/>
  <c r="J35" i="5"/>
  <c r="I35" i="5"/>
  <c r="H35" i="5"/>
  <c r="G35" i="5"/>
  <c r="F35" i="5"/>
  <c r="L30" i="5"/>
  <c r="K30" i="5"/>
  <c r="J30" i="5"/>
  <c r="I30" i="5"/>
  <c r="H30" i="5"/>
  <c r="G30" i="5"/>
  <c r="F30" i="5"/>
  <c r="L10" i="5"/>
  <c r="K10" i="5"/>
  <c r="J10" i="5"/>
  <c r="I10" i="5"/>
  <c r="H10" i="5"/>
  <c r="G10" i="5"/>
  <c r="F10" i="5"/>
  <c r="L57" i="5"/>
  <c r="K57" i="5"/>
  <c r="J57" i="5"/>
  <c r="I57" i="5"/>
  <c r="H57" i="5"/>
  <c r="G57" i="5"/>
  <c r="F57" i="5"/>
  <c r="L80" i="5"/>
  <c r="K80" i="5"/>
  <c r="J80" i="5"/>
  <c r="I80" i="5"/>
  <c r="H80" i="5"/>
  <c r="G80" i="5"/>
  <c r="F80" i="5"/>
  <c r="L33" i="5"/>
  <c r="K33" i="5"/>
  <c r="J33" i="5"/>
  <c r="I33" i="5"/>
  <c r="H33" i="5"/>
  <c r="G33" i="5"/>
  <c r="F33" i="5"/>
  <c r="L93" i="5"/>
  <c r="K93" i="5"/>
  <c r="J93" i="5"/>
  <c r="I93" i="5"/>
  <c r="H93" i="5"/>
  <c r="G93" i="5"/>
  <c r="F93" i="5"/>
  <c r="L65" i="5"/>
  <c r="K65" i="5"/>
  <c r="J65" i="5"/>
  <c r="I65" i="5"/>
  <c r="H65" i="5"/>
  <c r="G65" i="5"/>
  <c r="F65" i="5"/>
  <c r="L37" i="5"/>
  <c r="K37" i="5"/>
  <c r="J37" i="5"/>
  <c r="I37" i="5"/>
  <c r="H37" i="5"/>
  <c r="G37" i="5"/>
  <c r="F37" i="5"/>
  <c r="L92" i="5"/>
  <c r="K92" i="5"/>
  <c r="J92" i="5"/>
  <c r="I92" i="5"/>
  <c r="H92" i="5"/>
  <c r="G92" i="5"/>
  <c r="F92" i="5"/>
  <c r="L76" i="5"/>
  <c r="K76" i="5"/>
  <c r="J76" i="5"/>
  <c r="I76" i="5"/>
  <c r="H76" i="5"/>
  <c r="G76" i="5"/>
  <c r="F76" i="5"/>
  <c r="L91" i="5"/>
  <c r="K91" i="5"/>
  <c r="J91" i="5"/>
  <c r="I91" i="5"/>
  <c r="H91" i="5"/>
  <c r="G91" i="5"/>
  <c r="F91" i="5"/>
  <c r="L90" i="5"/>
  <c r="K90" i="5"/>
  <c r="J90" i="5"/>
  <c r="I90" i="5"/>
  <c r="H90" i="5"/>
  <c r="G90" i="5"/>
  <c r="F90" i="5"/>
  <c r="L69" i="5"/>
  <c r="K69" i="5"/>
  <c r="J69" i="5"/>
  <c r="I69" i="5"/>
  <c r="H69" i="5"/>
  <c r="G69" i="5"/>
  <c r="F69" i="5"/>
  <c r="L48" i="5"/>
  <c r="K48" i="5"/>
  <c r="J48" i="5"/>
  <c r="I48" i="5"/>
  <c r="H48" i="5"/>
  <c r="G48" i="5"/>
  <c r="F48" i="5"/>
  <c r="L51" i="5"/>
  <c r="K51" i="5"/>
  <c r="J51" i="5"/>
  <c r="I51" i="5"/>
  <c r="H51" i="5"/>
  <c r="G51" i="5"/>
  <c r="F51" i="5"/>
  <c r="L89" i="5"/>
  <c r="K89" i="5"/>
  <c r="J89" i="5"/>
  <c r="I89" i="5"/>
  <c r="H89" i="5"/>
  <c r="G89" i="5"/>
  <c r="F89" i="5"/>
  <c r="L88" i="5"/>
  <c r="K88" i="5"/>
  <c r="J88" i="5"/>
  <c r="I88" i="5"/>
  <c r="H88" i="5"/>
  <c r="G88" i="5"/>
  <c r="F88" i="5"/>
  <c r="L87" i="5"/>
  <c r="K87" i="5"/>
  <c r="J87" i="5"/>
  <c r="I87" i="5"/>
  <c r="H87" i="5"/>
  <c r="G87" i="5"/>
  <c r="F87" i="5"/>
  <c r="L86" i="5"/>
  <c r="K86" i="5"/>
  <c r="J86" i="5"/>
  <c r="I86" i="5"/>
  <c r="H86" i="5"/>
  <c r="G86" i="5"/>
  <c r="F86" i="5"/>
  <c r="L29" i="5"/>
  <c r="K29" i="5"/>
  <c r="J29" i="5"/>
  <c r="I29" i="5"/>
  <c r="H29" i="5"/>
  <c r="G29" i="5"/>
  <c r="F29" i="5"/>
  <c r="L26" i="5"/>
  <c r="K26" i="5"/>
  <c r="J26" i="5"/>
  <c r="I26" i="5"/>
  <c r="H26" i="5"/>
  <c r="G26" i="5"/>
  <c r="F26" i="5"/>
  <c r="L25" i="4"/>
  <c r="K25" i="4"/>
  <c r="J25" i="4"/>
  <c r="I25" i="4"/>
  <c r="H25" i="4"/>
  <c r="G25" i="4"/>
  <c r="F25" i="4"/>
  <c r="L72" i="4"/>
  <c r="K72" i="4"/>
  <c r="J72" i="4"/>
  <c r="I72" i="4"/>
  <c r="H72" i="4"/>
  <c r="G72" i="4"/>
  <c r="F72" i="4"/>
  <c r="L71" i="4"/>
  <c r="K71" i="4"/>
  <c r="J71" i="4"/>
  <c r="I71" i="4"/>
  <c r="H71" i="4"/>
  <c r="G71" i="4"/>
  <c r="F71" i="4"/>
  <c r="L19" i="4"/>
  <c r="K19" i="4"/>
  <c r="J19" i="4"/>
  <c r="I19" i="4"/>
  <c r="H19" i="4"/>
  <c r="G19" i="4"/>
  <c r="F19" i="4"/>
  <c r="L70" i="4"/>
  <c r="K70" i="4"/>
  <c r="J70" i="4"/>
  <c r="I70" i="4"/>
  <c r="H70" i="4"/>
  <c r="G70" i="4"/>
  <c r="F70" i="4"/>
  <c r="L69" i="4"/>
  <c r="K69" i="4"/>
  <c r="J69" i="4"/>
  <c r="I69" i="4"/>
  <c r="H69" i="4"/>
  <c r="G69" i="4"/>
  <c r="F69" i="4"/>
  <c r="L18" i="4"/>
  <c r="K18" i="4"/>
  <c r="J18" i="4"/>
  <c r="I18" i="4"/>
  <c r="H18" i="4"/>
  <c r="G18" i="4"/>
  <c r="F18" i="4"/>
  <c r="L40" i="4"/>
  <c r="K40" i="4"/>
  <c r="J40" i="4"/>
  <c r="I40" i="4"/>
  <c r="H40" i="4"/>
  <c r="G40" i="4"/>
  <c r="F40" i="4"/>
  <c r="L43" i="4"/>
  <c r="K43" i="4"/>
  <c r="J43" i="4"/>
  <c r="I43" i="4"/>
  <c r="H43" i="4"/>
  <c r="G43" i="4"/>
  <c r="F43" i="4"/>
  <c r="L21" i="4"/>
  <c r="K21" i="4"/>
  <c r="J21" i="4"/>
  <c r="I21" i="4"/>
  <c r="H21" i="4"/>
  <c r="G21" i="4"/>
  <c r="F21" i="4"/>
  <c r="L31" i="4"/>
  <c r="K31" i="4"/>
  <c r="J31" i="4"/>
  <c r="I31" i="4"/>
  <c r="H31" i="4"/>
  <c r="G31" i="4"/>
  <c r="F31" i="4"/>
  <c r="L22" i="4"/>
  <c r="K22" i="4"/>
  <c r="J22" i="4"/>
  <c r="I22" i="4"/>
  <c r="H22" i="4"/>
  <c r="G22" i="4"/>
  <c r="F22" i="4"/>
  <c r="L36" i="4"/>
  <c r="K36" i="4"/>
  <c r="J36" i="4"/>
  <c r="I36" i="4"/>
  <c r="H36" i="4"/>
  <c r="G36" i="4"/>
  <c r="F36" i="4"/>
  <c r="L49" i="4"/>
  <c r="K49" i="4"/>
  <c r="J49" i="4"/>
  <c r="I49" i="4"/>
  <c r="H49" i="4"/>
  <c r="G49" i="4"/>
  <c r="F49" i="4"/>
  <c r="L38" i="4"/>
  <c r="K38" i="4"/>
  <c r="J38" i="4"/>
  <c r="H38" i="4"/>
  <c r="G38" i="4"/>
  <c r="F38" i="4"/>
  <c r="L45" i="4"/>
  <c r="K45" i="4"/>
  <c r="J45" i="4"/>
  <c r="I45" i="4"/>
  <c r="H45" i="4"/>
  <c r="G45" i="4"/>
  <c r="F45" i="4"/>
  <c r="L68" i="4"/>
  <c r="K68" i="4"/>
  <c r="J68" i="4"/>
  <c r="I68" i="4"/>
  <c r="H68" i="4"/>
  <c r="G68" i="4"/>
  <c r="F68" i="4"/>
  <c r="L44" i="4"/>
  <c r="K44" i="4"/>
  <c r="J44" i="4"/>
  <c r="I44" i="4"/>
  <c r="H44" i="4"/>
  <c r="G44" i="4"/>
  <c r="F44" i="4"/>
  <c r="L11" i="4"/>
  <c r="K11" i="4"/>
  <c r="J11" i="4"/>
  <c r="I11" i="4"/>
  <c r="H11" i="4"/>
  <c r="G11" i="4"/>
  <c r="F11" i="4"/>
  <c r="L67" i="4"/>
  <c r="K67" i="4"/>
  <c r="J67" i="4"/>
  <c r="I67" i="4"/>
  <c r="H67" i="4"/>
  <c r="G67" i="4"/>
  <c r="F67" i="4"/>
  <c r="L23" i="4"/>
  <c r="K23" i="4"/>
  <c r="J23" i="4"/>
  <c r="I23" i="4"/>
  <c r="H23" i="4"/>
  <c r="G23" i="4"/>
  <c r="F23" i="4"/>
  <c r="L66" i="4"/>
  <c r="K66" i="4"/>
  <c r="J66" i="4"/>
  <c r="I66" i="4"/>
  <c r="H66" i="4"/>
  <c r="G66" i="4"/>
  <c r="F66" i="4"/>
  <c r="L27" i="4"/>
  <c r="K27" i="4"/>
  <c r="J27" i="4"/>
  <c r="I27" i="4"/>
  <c r="H27" i="4"/>
  <c r="G27" i="4"/>
  <c r="F27" i="4"/>
  <c r="L32" i="4"/>
  <c r="K32" i="4"/>
  <c r="J32" i="4"/>
  <c r="I32" i="4"/>
  <c r="H32" i="4"/>
  <c r="G32" i="4"/>
  <c r="F32" i="4"/>
  <c r="L34" i="4"/>
  <c r="K34" i="4"/>
  <c r="J34" i="4"/>
  <c r="I34" i="4"/>
  <c r="H34" i="4"/>
  <c r="G34" i="4"/>
  <c r="F34" i="4"/>
  <c r="L13" i="4"/>
  <c r="K13" i="4"/>
  <c r="J13" i="4"/>
  <c r="I13" i="4"/>
  <c r="H13" i="4"/>
  <c r="G13" i="4"/>
  <c r="F13" i="4"/>
  <c r="L65" i="4"/>
  <c r="K65" i="4"/>
  <c r="J65" i="4"/>
  <c r="I65" i="4"/>
  <c r="H65" i="4"/>
  <c r="G65" i="4"/>
  <c r="F65" i="4"/>
  <c r="L64" i="4"/>
  <c r="K64" i="4"/>
  <c r="J64" i="4"/>
  <c r="I64" i="4"/>
  <c r="H64" i="4"/>
  <c r="G64" i="4"/>
  <c r="F64" i="4"/>
  <c r="L39" i="4"/>
  <c r="K39" i="4"/>
  <c r="J39" i="4"/>
  <c r="I39" i="4"/>
  <c r="H39" i="4"/>
  <c r="G39" i="4"/>
  <c r="F39" i="4"/>
  <c r="L62" i="4"/>
  <c r="K62" i="4"/>
  <c r="J62" i="4"/>
  <c r="I62" i="4"/>
  <c r="H62" i="4"/>
  <c r="G62" i="4"/>
  <c r="F62" i="4"/>
  <c r="L63" i="4"/>
  <c r="K63" i="4"/>
  <c r="J63" i="4"/>
  <c r="I63" i="4"/>
  <c r="H63" i="4"/>
  <c r="G63" i="4"/>
  <c r="F63" i="4"/>
  <c r="L61" i="4"/>
  <c r="K61" i="4"/>
  <c r="J61" i="4"/>
  <c r="I61" i="4"/>
  <c r="H61" i="4"/>
  <c r="G61" i="4"/>
  <c r="F61" i="4"/>
  <c r="L20" i="4"/>
  <c r="K20" i="4"/>
  <c r="J20" i="4"/>
  <c r="I20" i="4"/>
  <c r="H20" i="4"/>
  <c r="G20" i="4"/>
  <c r="F20" i="4"/>
  <c r="L14" i="4"/>
  <c r="K14" i="4"/>
  <c r="J14" i="4"/>
  <c r="I14" i="4"/>
  <c r="H14" i="4"/>
  <c r="G14" i="4"/>
  <c r="F14" i="4"/>
  <c r="L33" i="4"/>
  <c r="K33" i="4"/>
  <c r="J33" i="4"/>
  <c r="I33" i="4"/>
  <c r="H33" i="4"/>
  <c r="G33" i="4"/>
  <c r="F33" i="4"/>
  <c r="L12" i="4"/>
  <c r="K12" i="4"/>
  <c r="J12" i="4"/>
  <c r="I12" i="4"/>
  <c r="H12" i="4"/>
  <c r="G12" i="4"/>
  <c r="F12" i="4"/>
  <c r="L24" i="4"/>
  <c r="K24" i="4"/>
  <c r="J24" i="4"/>
  <c r="I24" i="4"/>
  <c r="H24" i="4"/>
  <c r="G24" i="4"/>
  <c r="F24" i="4"/>
  <c r="L41" i="4"/>
  <c r="K41" i="4"/>
  <c r="J41" i="4"/>
  <c r="I41" i="4"/>
  <c r="H41" i="4"/>
  <c r="G41" i="4"/>
  <c r="F41" i="4"/>
  <c r="L48" i="4"/>
  <c r="K48" i="4"/>
  <c r="J48" i="4"/>
  <c r="I48" i="4"/>
  <c r="H48" i="4"/>
  <c r="G48" i="4"/>
  <c r="F48" i="4"/>
  <c r="L57" i="4"/>
  <c r="K57" i="4"/>
  <c r="J57" i="4"/>
  <c r="I57" i="4"/>
  <c r="H57" i="4"/>
  <c r="G57" i="4"/>
  <c r="F57" i="4"/>
  <c r="L56" i="4"/>
  <c r="K56" i="4"/>
  <c r="J56" i="4"/>
  <c r="I56" i="4"/>
  <c r="H56" i="4"/>
  <c r="G56" i="4"/>
  <c r="F56" i="4"/>
  <c r="L55" i="4"/>
  <c r="K55" i="4"/>
  <c r="J55" i="4"/>
  <c r="I55" i="4"/>
  <c r="H55" i="4"/>
  <c r="G55" i="4"/>
  <c r="F55" i="4"/>
  <c r="L26" i="4"/>
  <c r="K26" i="4"/>
  <c r="J26" i="4"/>
  <c r="I26" i="4"/>
  <c r="H26" i="4"/>
  <c r="G26" i="4"/>
  <c r="F26" i="4"/>
  <c r="L29" i="4"/>
  <c r="K29" i="4"/>
  <c r="J29" i="4"/>
  <c r="I29" i="4"/>
  <c r="H29" i="4"/>
  <c r="G29" i="4"/>
  <c r="F29" i="4"/>
  <c r="L54" i="4"/>
  <c r="K54" i="4"/>
  <c r="J54" i="4"/>
  <c r="I54" i="4"/>
  <c r="H54" i="4"/>
  <c r="G54" i="4"/>
  <c r="F54" i="4"/>
  <c r="L42" i="4"/>
  <c r="K42" i="4"/>
  <c r="J42" i="4"/>
  <c r="I42" i="4"/>
  <c r="H42" i="4"/>
  <c r="G42" i="4"/>
  <c r="F42" i="4"/>
  <c r="L37" i="4"/>
  <c r="K37" i="4"/>
  <c r="J37" i="4"/>
  <c r="I37" i="4"/>
  <c r="H37" i="4"/>
  <c r="G37" i="4"/>
  <c r="F37" i="4"/>
  <c r="L53" i="4"/>
  <c r="K53" i="4"/>
  <c r="J53" i="4"/>
  <c r="I53" i="4"/>
  <c r="H53" i="4"/>
  <c r="G53" i="4"/>
  <c r="F53" i="4"/>
  <c r="L52" i="4"/>
  <c r="K52" i="4"/>
  <c r="J52" i="4"/>
  <c r="I52" i="4"/>
  <c r="H52" i="4"/>
  <c r="G52" i="4"/>
  <c r="F52" i="4"/>
  <c r="L28" i="4"/>
  <c r="K28" i="4"/>
  <c r="J28" i="4"/>
  <c r="I28" i="4"/>
  <c r="H28" i="4"/>
  <c r="G28" i="4"/>
  <c r="F28" i="4"/>
  <c r="L51" i="4"/>
  <c r="K51" i="4"/>
  <c r="J51" i="4"/>
  <c r="H51" i="4"/>
  <c r="G51" i="4"/>
  <c r="F51" i="4"/>
  <c r="L16" i="4"/>
  <c r="K16" i="4"/>
  <c r="J16" i="4"/>
  <c r="I16" i="4"/>
  <c r="H16" i="4"/>
  <c r="G16" i="4"/>
  <c r="F16" i="4"/>
  <c r="L75" i="3"/>
  <c r="K75" i="3"/>
  <c r="J75" i="3"/>
  <c r="I75" i="3"/>
  <c r="H75" i="3"/>
  <c r="G75" i="3"/>
  <c r="F75" i="3"/>
  <c r="L20" i="3"/>
  <c r="K20" i="3"/>
  <c r="J20" i="3"/>
  <c r="I20" i="3"/>
  <c r="H20" i="3"/>
  <c r="G20" i="3"/>
  <c r="F20" i="3"/>
  <c r="L74" i="3"/>
  <c r="K74" i="3"/>
  <c r="J74" i="3"/>
  <c r="I74" i="3"/>
  <c r="H74" i="3"/>
  <c r="G74" i="3"/>
  <c r="F74" i="3"/>
  <c r="L16" i="3"/>
  <c r="K16" i="3"/>
  <c r="J16" i="3"/>
  <c r="I16" i="3"/>
  <c r="H16" i="3"/>
  <c r="G16" i="3"/>
  <c r="F16" i="3"/>
  <c r="L40" i="3"/>
  <c r="K40" i="3"/>
  <c r="J40" i="3"/>
  <c r="I40" i="3"/>
  <c r="H40" i="3"/>
  <c r="G40" i="3"/>
  <c r="F40" i="3"/>
  <c r="L17" i="3"/>
  <c r="K17" i="3"/>
  <c r="J17" i="3"/>
  <c r="I17" i="3"/>
  <c r="H17" i="3"/>
  <c r="G17" i="3"/>
  <c r="F17" i="3"/>
  <c r="L18" i="3"/>
  <c r="K18" i="3"/>
  <c r="J18" i="3"/>
  <c r="I18" i="3"/>
  <c r="H18" i="3"/>
  <c r="G18" i="3"/>
  <c r="F18" i="3"/>
  <c r="L42" i="3"/>
  <c r="K42" i="3"/>
  <c r="J42" i="3"/>
  <c r="I42" i="3"/>
  <c r="H42" i="3"/>
  <c r="G42" i="3"/>
  <c r="F42" i="3"/>
  <c r="L28" i="3"/>
  <c r="K28" i="3"/>
  <c r="J28" i="3"/>
  <c r="I28" i="3"/>
  <c r="H28" i="3"/>
  <c r="G28" i="3"/>
  <c r="F28" i="3"/>
  <c r="L14" i="3"/>
  <c r="K14" i="3"/>
  <c r="J14" i="3"/>
  <c r="I14" i="3"/>
  <c r="H14" i="3"/>
  <c r="G14" i="3"/>
  <c r="F14" i="3"/>
  <c r="L32" i="3"/>
  <c r="K32" i="3"/>
  <c r="J32" i="3"/>
  <c r="I32" i="3"/>
  <c r="H32" i="3"/>
  <c r="G32" i="3"/>
  <c r="F32" i="3"/>
  <c r="L25" i="3"/>
  <c r="J25" i="3"/>
  <c r="I25" i="3"/>
  <c r="H25" i="3"/>
  <c r="G25" i="3"/>
  <c r="F25" i="3"/>
  <c r="L48" i="3"/>
  <c r="J48" i="3"/>
  <c r="I48" i="3"/>
  <c r="H48" i="3"/>
  <c r="G48" i="3"/>
  <c r="F48" i="3"/>
  <c r="L73" i="3"/>
  <c r="J73" i="3"/>
  <c r="I73" i="3"/>
  <c r="H73" i="3"/>
  <c r="G73" i="3"/>
  <c r="F73" i="3"/>
  <c r="L72" i="3"/>
  <c r="K72" i="3"/>
  <c r="J72" i="3"/>
  <c r="I72" i="3"/>
  <c r="H72" i="3"/>
  <c r="G72" i="3"/>
  <c r="F72" i="3"/>
  <c r="L71" i="3"/>
  <c r="K71" i="3"/>
  <c r="J71" i="3"/>
  <c r="I71" i="3"/>
  <c r="H71" i="3"/>
  <c r="G71" i="3"/>
  <c r="F71" i="3"/>
  <c r="L69" i="3"/>
  <c r="K69" i="3"/>
  <c r="J69" i="3"/>
  <c r="I69" i="3"/>
  <c r="H69" i="3"/>
  <c r="G69" i="3"/>
  <c r="F69" i="3"/>
  <c r="L39" i="3"/>
  <c r="K39" i="3"/>
  <c r="J39" i="3"/>
  <c r="I39" i="3"/>
  <c r="H39" i="3"/>
  <c r="G39" i="3"/>
  <c r="F39" i="3"/>
  <c r="L9" i="3"/>
  <c r="K9" i="3"/>
  <c r="J9" i="3"/>
  <c r="I9" i="3"/>
  <c r="H9" i="3"/>
  <c r="G9" i="3"/>
  <c r="F9" i="3"/>
  <c r="L68" i="3"/>
  <c r="K68" i="3"/>
  <c r="J68" i="3"/>
  <c r="I68" i="3"/>
  <c r="H68" i="3"/>
  <c r="G68" i="3"/>
  <c r="F68" i="3"/>
  <c r="L24" i="3"/>
  <c r="K24" i="3"/>
  <c r="J24" i="3"/>
  <c r="I24" i="3"/>
  <c r="H24" i="3"/>
  <c r="G24" i="3"/>
  <c r="F24" i="3"/>
  <c r="L67" i="3"/>
  <c r="K67" i="3"/>
  <c r="J67" i="3"/>
  <c r="I67" i="3"/>
  <c r="H67" i="3"/>
  <c r="G67" i="3"/>
  <c r="F67" i="3"/>
  <c r="L36" i="3"/>
  <c r="K36" i="3"/>
  <c r="J36" i="3"/>
  <c r="I36" i="3"/>
  <c r="H36" i="3"/>
  <c r="G36" i="3"/>
  <c r="F36" i="3"/>
  <c r="L66" i="3"/>
  <c r="K66" i="3"/>
  <c r="J66" i="3"/>
  <c r="I66" i="3"/>
  <c r="H66" i="3"/>
  <c r="G66" i="3"/>
  <c r="F66" i="3"/>
  <c r="L41" i="3"/>
  <c r="K41" i="3"/>
  <c r="J41" i="3"/>
  <c r="I41" i="3"/>
  <c r="H41" i="3"/>
  <c r="G41" i="3"/>
  <c r="F41" i="3"/>
  <c r="L21" i="3"/>
  <c r="K21" i="3"/>
  <c r="J21" i="3"/>
  <c r="I21" i="3"/>
  <c r="H21" i="3"/>
  <c r="G21" i="3"/>
  <c r="F21" i="3"/>
  <c r="L8" i="3"/>
  <c r="K8" i="3"/>
  <c r="J8" i="3"/>
  <c r="I8" i="3"/>
  <c r="H8" i="3"/>
  <c r="G8" i="3"/>
  <c r="F8" i="3"/>
  <c r="L45" i="3"/>
  <c r="K45" i="3"/>
  <c r="J45" i="3"/>
  <c r="I45" i="3"/>
  <c r="H45" i="3"/>
  <c r="G45" i="3"/>
  <c r="F45" i="3"/>
  <c r="L10" i="3"/>
  <c r="K10" i="3"/>
  <c r="J10" i="3"/>
  <c r="I10" i="3"/>
  <c r="H10" i="3"/>
  <c r="G10" i="3"/>
  <c r="F10" i="3"/>
  <c r="L47" i="3"/>
  <c r="K47" i="3"/>
  <c r="J47" i="3"/>
  <c r="I47" i="3"/>
  <c r="H47" i="3"/>
  <c r="G47" i="3"/>
  <c r="F47" i="3"/>
  <c r="L65" i="3"/>
  <c r="K65" i="3"/>
  <c r="J65" i="3"/>
  <c r="I65" i="3"/>
  <c r="H65" i="3"/>
  <c r="G65" i="3"/>
  <c r="F65" i="3"/>
  <c r="L46" i="3"/>
  <c r="K46" i="3"/>
  <c r="J46" i="3"/>
  <c r="I46" i="3"/>
  <c r="H46" i="3"/>
  <c r="G46" i="3"/>
  <c r="F46" i="3"/>
  <c r="L64" i="3"/>
  <c r="K64" i="3"/>
  <c r="J64" i="3"/>
  <c r="I64" i="3"/>
  <c r="H64" i="3"/>
  <c r="G64" i="3"/>
  <c r="F64" i="3"/>
  <c r="L26" i="3"/>
  <c r="K26" i="3"/>
  <c r="J26" i="3"/>
  <c r="I26" i="3"/>
  <c r="H26" i="3"/>
  <c r="G26" i="3"/>
  <c r="F26" i="3"/>
  <c r="L63" i="3"/>
  <c r="K63" i="3"/>
  <c r="J63" i="3"/>
  <c r="I63" i="3"/>
  <c r="H63" i="3"/>
  <c r="G63" i="3"/>
  <c r="F63" i="3"/>
  <c r="L35" i="3"/>
  <c r="K35" i="3"/>
  <c r="J35" i="3"/>
  <c r="I35" i="3"/>
  <c r="H35" i="3"/>
  <c r="G35" i="3"/>
  <c r="F35" i="3"/>
  <c r="L62" i="3"/>
  <c r="K62" i="3"/>
  <c r="J62" i="3"/>
  <c r="I62" i="3"/>
  <c r="H62" i="3"/>
  <c r="G62" i="3"/>
  <c r="F62" i="3"/>
  <c r="L38" i="3"/>
  <c r="K38" i="3"/>
  <c r="J38" i="3"/>
  <c r="I38" i="3"/>
  <c r="H38" i="3"/>
  <c r="G38" i="3"/>
  <c r="F38" i="3"/>
  <c r="L37" i="3"/>
  <c r="K37" i="3"/>
  <c r="J37" i="3"/>
  <c r="I37" i="3"/>
  <c r="H37" i="3"/>
  <c r="G37" i="3"/>
  <c r="F37" i="3"/>
  <c r="L61" i="3"/>
  <c r="K61" i="3"/>
  <c r="J61" i="3"/>
  <c r="I61" i="3"/>
  <c r="H61" i="3"/>
  <c r="G61" i="3"/>
  <c r="F61" i="3"/>
  <c r="L22" i="3"/>
  <c r="K22" i="3"/>
  <c r="J22" i="3"/>
  <c r="I22" i="3"/>
  <c r="H22" i="3"/>
  <c r="G22" i="3"/>
  <c r="F22" i="3"/>
  <c r="L31" i="3"/>
  <c r="K31" i="3"/>
  <c r="J31" i="3"/>
  <c r="I31" i="3"/>
  <c r="H31" i="3"/>
  <c r="G31" i="3"/>
  <c r="F31" i="3"/>
  <c r="L60" i="3"/>
  <c r="K60" i="3"/>
  <c r="J60" i="3"/>
  <c r="H60" i="3"/>
  <c r="G60" i="3"/>
  <c r="F60" i="3"/>
  <c r="L13" i="3"/>
  <c r="K13" i="3"/>
  <c r="J13" i="3"/>
  <c r="I13" i="3"/>
  <c r="H13" i="3"/>
  <c r="G13" i="3"/>
  <c r="F13" i="3"/>
  <c r="L12" i="3"/>
  <c r="K12" i="3"/>
  <c r="J12" i="3"/>
  <c r="I12" i="3"/>
  <c r="H12" i="3"/>
  <c r="G12" i="3"/>
  <c r="F12" i="3"/>
  <c r="L54" i="3"/>
  <c r="K54" i="3"/>
  <c r="J54" i="3"/>
  <c r="I54" i="3"/>
  <c r="H54" i="3"/>
  <c r="G54" i="3"/>
  <c r="F54" i="3"/>
  <c r="L43" i="3"/>
  <c r="K43" i="3"/>
  <c r="J43" i="3"/>
  <c r="I43" i="3"/>
  <c r="H43" i="3"/>
  <c r="G43" i="3"/>
  <c r="F43" i="3"/>
  <c r="L33" i="3"/>
  <c r="K33" i="3"/>
  <c r="J33" i="3"/>
  <c r="I33" i="3"/>
  <c r="H33" i="3"/>
  <c r="G33" i="3"/>
  <c r="F33" i="3"/>
  <c r="L53" i="3"/>
  <c r="K53" i="3"/>
  <c r="J53" i="3"/>
  <c r="I53" i="3"/>
  <c r="H53" i="3"/>
  <c r="G53" i="3"/>
  <c r="F53" i="3"/>
  <c r="L11" i="3"/>
  <c r="K11" i="3"/>
  <c r="J11" i="3"/>
  <c r="I11" i="3"/>
  <c r="H11" i="3"/>
  <c r="G11" i="3"/>
  <c r="F11" i="3"/>
  <c r="L29" i="3"/>
  <c r="K29" i="3"/>
  <c r="J29" i="3"/>
  <c r="I29" i="3"/>
  <c r="H29" i="3"/>
  <c r="G29" i="3"/>
  <c r="F29" i="3"/>
  <c r="L15" i="3"/>
  <c r="K15" i="3"/>
  <c r="J15" i="3"/>
  <c r="I15" i="3"/>
  <c r="H15" i="3"/>
  <c r="G15" i="3"/>
  <c r="F15" i="3"/>
  <c r="L52" i="3"/>
  <c r="K52" i="3"/>
  <c r="J52" i="3"/>
  <c r="I52" i="3"/>
  <c r="H52" i="3"/>
  <c r="G52" i="3"/>
  <c r="F52" i="3"/>
  <c r="K663" i="1"/>
  <c r="J663" i="1"/>
  <c r="I663" i="1"/>
  <c r="H663" i="1"/>
  <c r="G663" i="1"/>
  <c r="F663" i="1"/>
  <c r="E663" i="1"/>
  <c r="K660" i="1"/>
  <c r="K657" i="1"/>
  <c r="J657" i="1"/>
  <c r="I657" i="1"/>
  <c r="H657" i="1"/>
  <c r="G657" i="1"/>
  <c r="F657" i="1"/>
  <c r="E657" i="1"/>
  <c r="K654" i="1"/>
  <c r="J654" i="1"/>
  <c r="I654" i="1"/>
  <c r="H654" i="1"/>
  <c r="G654" i="1"/>
  <c r="F654" i="1"/>
  <c r="E654" i="1"/>
  <c r="K653" i="1"/>
  <c r="J653" i="1"/>
  <c r="I653" i="1"/>
  <c r="H653" i="1"/>
  <c r="G653" i="1"/>
  <c r="F653" i="1"/>
  <c r="E653" i="1"/>
  <c r="K652" i="1"/>
  <c r="J652" i="1"/>
  <c r="I652" i="1"/>
  <c r="H652" i="1"/>
  <c r="G652" i="1"/>
  <c r="F652" i="1"/>
  <c r="E652" i="1"/>
  <c r="K651" i="1"/>
  <c r="J651" i="1"/>
  <c r="I651" i="1"/>
  <c r="H651" i="1"/>
  <c r="G651" i="1"/>
  <c r="F651" i="1"/>
  <c r="E651" i="1"/>
  <c r="K650" i="1"/>
  <c r="J650" i="1"/>
  <c r="I650" i="1"/>
  <c r="H650" i="1"/>
  <c r="G650" i="1"/>
  <c r="F650" i="1"/>
  <c r="E650" i="1"/>
  <c r="K649" i="1"/>
  <c r="J649" i="1"/>
  <c r="I649" i="1"/>
  <c r="H649" i="1"/>
  <c r="G649" i="1"/>
  <c r="F649" i="1"/>
  <c r="E649" i="1"/>
  <c r="K648" i="1"/>
  <c r="J648" i="1"/>
  <c r="I648" i="1"/>
  <c r="H648" i="1"/>
  <c r="G648" i="1"/>
  <c r="F648" i="1"/>
  <c r="E648" i="1"/>
  <c r="K647" i="1"/>
  <c r="J647" i="1"/>
  <c r="I647" i="1"/>
  <c r="H647" i="1"/>
  <c r="G647" i="1"/>
  <c r="F647" i="1"/>
  <c r="E647" i="1"/>
  <c r="K645" i="1"/>
  <c r="J645" i="1"/>
  <c r="I645" i="1"/>
  <c r="H645" i="1"/>
  <c r="G645" i="1"/>
  <c r="F645" i="1"/>
  <c r="E645" i="1"/>
  <c r="K644" i="1"/>
  <c r="J644" i="1"/>
  <c r="I644" i="1"/>
  <c r="H644" i="1"/>
  <c r="G644" i="1"/>
  <c r="F644" i="1"/>
  <c r="E644" i="1"/>
  <c r="K643" i="1"/>
  <c r="J643" i="1"/>
  <c r="I643" i="1"/>
  <c r="H643" i="1"/>
  <c r="G643" i="1"/>
  <c r="F643" i="1"/>
  <c r="E643" i="1"/>
  <c r="K642" i="1"/>
  <c r="J642" i="1"/>
  <c r="I642" i="1"/>
  <c r="H642" i="1"/>
  <c r="G642" i="1"/>
  <c r="F642" i="1"/>
  <c r="E642" i="1"/>
  <c r="K639" i="1"/>
  <c r="J639" i="1"/>
  <c r="I639" i="1"/>
  <c r="H639" i="1"/>
  <c r="G639" i="1"/>
  <c r="F639" i="1"/>
  <c r="E639" i="1"/>
  <c r="K638" i="1"/>
  <c r="J638" i="1"/>
  <c r="I638" i="1"/>
  <c r="H638" i="1"/>
  <c r="G638" i="1"/>
  <c r="F638" i="1"/>
  <c r="E638" i="1"/>
  <c r="K635" i="1"/>
  <c r="K634" i="1"/>
  <c r="J634" i="1"/>
  <c r="H634" i="1"/>
  <c r="G634" i="1"/>
  <c r="F634" i="1"/>
  <c r="E634" i="1"/>
  <c r="K631" i="1"/>
  <c r="J631" i="1"/>
  <c r="H631" i="1"/>
  <c r="G631" i="1"/>
  <c r="F631" i="1"/>
  <c r="E631" i="1"/>
  <c r="K630" i="1"/>
  <c r="J630" i="1"/>
  <c r="I630" i="1"/>
  <c r="H630" i="1"/>
  <c r="G630" i="1"/>
  <c r="F630" i="1"/>
  <c r="E630" i="1"/>
  <c r="K629" i="1"/>
  <c r="J629" i="1"/>
  <c r="I629" i="1"/>
  <c r="H629" i="1"/>
  <c r="G629" i="1"/>
  <c r="F629" i="1"/>
  <c r="E629" i="1"/>
  <c r="K626" i="1"/>
  <c r="J626" i="1"/>
  <c r="I626" i="1"/>
  <c r="H626" i="1"/>
  <c r="G626" i="1"/>
  <c r="F626" i="1"/>
  <c r="E626" i="1"/>
  <c r="K623" i="1"/>
  <c r="J623" i="1"/>
  <c r="I623" i="1"/>
  <c r="H623" i="1"/>
  <c r="G623" i="1"/>
  <c r="F623" i="1"/>
  <c r="E623" i="1"/>
  <c r="J620" i="1"/>
  <c r="I620" i="1"/>
  <c r="H620" i="1"/>
  <c r="G620" i="1"/>
  <c r="F620" i="1"/>
  <c r="E620" i="1"/>
  <c r="K619" i="1"/>
  <c r="J619" i="1"/>
  <c r="I619" i="1"/>
  <c r="H619" i="1"/>
  <c r="G619" i="1"/>
  <c r="F619" i="1"/>
  <c r="E619" i="1"/>
  <c r="J618" i="1"/>
  <c r="I618" i="1"/>
  <c r="H618" i="1"/>
  <c r="G618" i="1"/>
  <c r="F618" i="1"/>
  <c r="E618" i="1"/>
  <c r="K615" i="1"/>
  <c r="J615" i="1"/>
  <c r="I615" i="1"/>
  <c r="H615" i="1"/>
  <c r="G615" i="1"/>
  <c r="F615" i="1"/>
  <c r="E615" i="1"/>
  <c r="K614" i="1"/>
  <c r="J614" i="1"/>
  <c r="I614" i="1"/>
  <c r="H614" i="1"/>
  <c r="G614" i="1"/>
  <c r="F614" i="1"/>
  <c r="E614" i="1"/>
  <c r="K613" i="1"/>
  <c r="J613" i="1"/>
  <c r="I613" i="1"/>
  <c r="H613" i="1"/>
  <c r="G613" i="1"/>
  <c r="F613" i="1"/>
  <c r="E613" i="1"/>
  <c r="K610" i="1"/>
  <c r="J610" i="1"/>
  <c r="I610" i="1"/>
  <c r="H610" i="1"/>
  <c r="G610" i="1"/>
  <c r="F610" i="1"/>
  <c r="E610" i="1"/>
  <c r="K607" i="1"/>
  <c r="J607" i="1"/>
  <c r="H607" i="1"/>
  <c r="G607" i="1"/>
  <c r="F607" i="1"/>
  <c r="E607" i="1"/>
  <c r="K604" i="1"/>
  <c r="J604" i="1"/>
  <c r="I604" i="1"/>
  <c r="H604" i="1"/>
  <c r="G604" i="1"/>
  <c r="F604" i="1"/>
  <c r="E604" i="1"/>
  <c r="K603" i="1"/>
  <c r="J603" i="1"/>
  <c r="I603" i="1"/>
  <c r="H603" i="1"/>
  <c r="G603" i="1"/>
  <c r="F603" i="1"/>
  <c r="E603" i="1"/>
  <c r="K600" i="1"/>
  <c r="J600" i="1"/>
  <c r="I600" i="1"/>
  <c r="H600" i="1"/>
  <c r="G600" i="1"/>
  <c r="F600" i="1"/>
  <c r="E600" i="1"/>
  <c r="K597" i="1"/>
  <c r="J597" i="1"/>
  <c r="I597" i="1"/>
  <c r="H597" i="1"/>
  <c r="G597" i="1"/>
  <c r="F597" i="1"/>
  <c r="E597" i="1"/>
  <c r="K596" i="1"/>
  <c r="J596" i="1"/>
  <c r="I596" i="1"/>
  <c r="H596" i="1"/>
  <c r="G596" i="1"/>
  <c r="F596" i="1"/>
  <c r="E596" i="1"/>
  <c r="K595" i="1"/>
  <c r="J595" i="1"/>
  <c r="I595" i="1"/>
  <c r="H595" i="1"/>
  <c r="G595" i="1"/>
  <c r="F595" i="1"/>
  <c r="E595" i="1"/>
  <c r="K594" i="1"/>
  <c r="J594" i="1"/>
  <c r="I594" i="1"/>
  <c r="H594" i="1"/>
  <c r="G594" i="1"/>
  <c r="F594" i="1"/>
  <c r="E594" i="1"/>
  <c r="K593" i="1"/>
  <c r="J593" i="1"/>
  <c r="I593" i="1"/>
  <c r="H593" i="1"/>
  <c r="G593" i="1"/>
  <c r="F593" i="1"/>
  <c r="E593" i="1"/>
  <c r="K590" i="1"/>
  <c r="J590" i="1"/>
  <c r="H590" i="1"/>
  <c r="G590" i="1"/>
  <c r="F590" i="1"/>
  <c r="E590" i="1"/>
  <c r="K589" i="1"/>
  <c r="J589" i="1"/>
  <c r="I589" i="1"/>
  <c r="H589" i="1"/>
  <c r="G589" i="1"/>
  <c r="F589" i="1"/>
  <c r="E589" i="1"/>
  <c r="K588" i="1"/>
  <c r="J588" i="1"/>
  <c r="I588" i="1"/>
  <c r="H588" i="1"/>
  <c r="G588" i="1"/>
  <c r="F588" i="1"/>
  <c r="E588" i="1"/>
  <c r="K587" i="1"/>
  <c r="J587" i="1"/>
  <c r="I587" i="1"/>
  <c r="H587" i="1"/>
  <c r="G587" i="1"/>
  <c r="F587" i="1"/>
  <c r="E587" i="1"/>
  <c r="K586" i="1"/>
  <c r="J586" i="1"/>
  <c r="I586" i="1"/>
  <c r="H586" i="1"/>
  <c r="G586" i="1"/>
  <c r="F586" i="1"/>
  <c r="E586" i="1"/>
  <c r="K585" i="1"/>
  <c r="J585" i="1"/>
  <c r="I585" i="1"/>
  <c r="H585" i="1"/>
  <c r="G585" i="1"/>
  <c r="F585" i="1"/>
  <c r="E585" i="1"/>
  <c r="K582" i="1"/>
  <c r="J582" i="1"/>
  <c r="I582" i="1"/>
  <c r="H582" i="1"/>
  <c r="G582" i="1"/>
  <c r="F582" i="1"/>
  <c r="E582" i="1"/>
  <c r="K579" i="1"/>
  <c r="J579" i="1"/>
  <c r="I579" i="1"/>
  <c r="H579" i="1"/>
  <c r="G579" i="1"/>
  <c r="F579" i="1"/>
  <c r="E579" i="1"/>
  <c r="K576" i="1"/>
  <c r="J576" i="1"/>
  <c r="I576" i="1"/>
  <c r="H576" i="1"/>
  <c r="G576" i="1"/>
  <c r="F576" i="1"/>
  <c r="E576" i="1"/>
  <c r="K573" i="1"/>
  <c r="J573" i="1"/>
  <c r="I573" i="1"/>
  <c r="H573" i="1"/>
  <c r="G573" i="1"/>
  <c r="F573" i="1"/>
  <c r="E573" i="1"/>
  <c r="K571" i="1"/>
  <c r="J571" i="1"/>
  <c r="I571" i="1"/>
  <c r="H571" i="1"/>
  <c r="G571" i="1"/>
  <c r="F571" i="1"/>
  <c r="E571" i="1"/>
  <c r="K569" i="1"/>
  <c r="J569" i="1"/>
  <c r="I569" i="1"/>
  <c r="H569" i="1"/>
  <c r="G569" i="1"/>
  <c r="F569" i="1"/>
  <c r="E569" i="1"/>
  <c r="K566" i="1"/>
  <c r="J566" i="1"/>
  <c r="I566" i="1"/>
  <c r="H566" i="1"/>
  <c r="G566" i="1"/>
  <c r="F566" i="1"/>
  <c r="E566" i="1"/>
  <c r="K563" i="1"/>
  <c r="J563" i="1"/>
  <c r="I563" i="1"/>
  <c r="H563" i="1"/>
  <c r="G563" i="1"/>
  <c r="F563" i="1"/>
  <c r="E563" i="1"/>
  <c r="K560" i="1"/>
  <c r="J560" i="1"/>
  <c r="I560" i="1"/>
  <c r="H560" i="1"/>
  <c r="G560" i="1"/>
  <c r="F560" i="1"/>
  <c r="E560" i="1"/>
  <c r="K559" i="1"/>
  <c r="J559" i="1"/>
  <c r="I559" i="1"/>
  <c r="H559" i="1"/>
  <c r="G559" i="1"/>
  <c r="F559" i="1"/>
  <c r="E559" i="1"/>
  <c r="K556" i="1"/>
  <c r="J556" i="1"/>
  <c r="I556" i="1"/>
  <c r="H556" i="1"/>
  <c r="G556" i="1"/>
  <c r="F556" i="1"/>
  <c r="E556" i="1"/>
  <c r="K555" i="1"/>
  <c r="J555" i="1"/>
  <c r="I555" i="1"/>
  <c r="H555" i="1"/>
  <c r="G555" i="1"/>
  <c r="F555" i="1"/>
  <c r="E555" i="1"/>
  <c r="K554" i="1"/>
  <c r="J554" i="1"/>
  <c r="I554" i="1"/>
  <c r="H554" i="1"/>
  <c r="G554" i="1"/>
  <c r="F554" i="1"/>
  <c r="E554" i="1"/>
  <c r="K553" i="1"/>
  <c r="J553" i="1"/>
  <c r="I553" i="1"/>
  <c r="H553" i="1"/>
  <c r="G553" i="1"/>
  <c r="F553" i="1"/>
  <c r="E553" i="1"/>
  <c r="K552" i="1"/>
  <c r="J552" i="1"/>
  <c r="I552" i="1"/>
  <c r="H552" i="1"/>
  <c r="G552" i="1"/>
  <c r="F552" i="1"/>
  <c r="E552" i="1"/>
  <c r="K551" i="1"/>
  <c r="J551" i="1"/>
  <c r="I551" i="1"/>
  <c r="H551" i="1"/>
  <c r="G551" i="1"/>
  <c r="F551" i="1"/>
  <c r="E551" i="1"/>
  <c r="K550" i="1"/>
  <c r="J550" i="1"/>
  <c r="I550" i="1"/>
  <c r="H550" i="1"/>
  <c r="G550" i="1"/>
  <c r="F550" i="1"/>
  <c r="E550" i="1"/>
  <c r="K547" i="1"/>
  <c r="J547" i="1"/>
  <c r="I547" i="1"/>
  <c r="H547" i="1"/>
  <c r="G547" i="1"/>
  <c r="F547" i="1"/>
  <c r="E547" i="1"/>
  <c r="K546" i="1"/>
  <c r="J546" i="1"/>
  <c r="I546" i="1"/>
  <c r="H546" i="1"/>
  <c r="G546" i="1"/>
  <c r="F546" i="1"/>
  <c r="E546" i="1"/>
  <c r="K545" i="1"/>
  <c r="J545" i="1"/>
  <c r="I545" i="1"/>
  <c r="H545" i="1"/>
  <c r="G545" i="1"/>
  <c r="F545" i="1"/>
  <c r="E545" i="1"/>
  <c r="K542" i="1"/>
  <c r="J542" i="1"/>
  <c r="I542" i="1"/>
  <c r="H542" i="1"/>
  <c r="G542" i="1"/>
  <c r="F542" i="1"/>
  <c r="E542" i="1"/>
  <c r="K539" i="1"/>
  <c r="J539" i="1"/>
  <c r="I539" i="1"/>
  <c r="G539" i="1"/>
  <c r="F539" i="1"/>
  <c r="E539" i="1"/>
  <c r="K538" i="1"/>
  <c r="J538" i="1"/>
  <c r="I538" i="1"/>
  <c r="H538" i="1"/>
  <c r="G538" i="1"/>
  <c r="F538" i="1"/>
  <c r="E538" i="1"/>
  <c r="K535" i="1"/>
  <c r="J535" i="1"/>
  <c r="I535" i="1"/>
  <c r="H535" i="1"/>
  <c r="G535" i="1"/>
  <c r="F535" i="1"/>
  <c r="E535" i="1"/>
  <c r="K532" i="1"/>
  <c r="J532" i="1"/>
  <c r="I532" i="1"/>
  <c r="H532" i="1"/>
  <c r="G532" i="1"/>
  <c r="F532" i="1"/>
  <c r="E532" i="1"/>
  <c r="K531" i="1"/>
  <c r="J531" i="1"/>
  <c r="I531" i="1"/>
  <c r="H531" i="1"/>
  <c r="G531" i="1"/>
  <c r="F531" i="1"/>
  <c r="E531" i="1"/>
  <c r="K528" i="1"/>
  <c r="J528" i="1"/>
  <c r="I528" i="1"/>
  <c r="H528" i="1"/>
  <c r="G528" i="1"/>
  <c r="F528" i="1"/>
  <c r="E528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3" i="1"/>
  <c r="J523" i="1"/>
  <c r="I523" i="1"/>
  <c r="H523" i="1"/>
  <c r="G523" i="1"/>
  <c r="F523" i="1"/>
  <c r="E523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K518" i="1"/>
  <c r="J518" i="1"/>
  <c r="I518" i="1"/>
  <c r="H518" i="1"/>
  <c r="G518" i="1"/>
  <c r="F518" i="1"/>
  <c r="E518" i="1"/>
  <c r="K517" i="1"/>
  <c r="J517" i="1"/>
  <c r="I517" i="1"/>
  <c r="H517" i="1"/>
  <c r="G517" i="1"/>
  <c r="F517" i="1"/>
  <c r="E517" i="1"/>
  <c r="K514" i="1"/>
  <c r="J514" i="1"/>
  <c r="I514" i="1"/>
  <c r="H514" i="1"/>
  <c r="G514" i="1"/>
  <c r="F514" i="1"/>
  <c r="E514" i="1"/>
  <c r="K511" i="1"/>
  <c r="J511" i="1"/>
  <c r="I511" i="1"/>
  <c r="H511" i="1"/>
  <c r="G511" i="1"/>
  <c r="F511" i="1"/>
  <c r="E511" i="1"/>
  <c r="K510" i="1"/>
  <c r="J510" i="1"/>
  <c r="I510" i="1"/>
  <c r="H510" i="1"/>
  <c r="G510" i="1"/>
  <c r="F510" i="1"/>
  <c r="E510" i="1"/>
  <c r="K509" i="1"/>
  <c r="J509" i="1"/>
  <c r="I509" i="1"/>
  <c r="H509" i="1"/>
  <c r="G509" i="1"/>
  <c r="F509" i="1"/>
  <c r="E509" i="1"/>
  <c r="K507" i="1"/>
  <c r="J507" i="1"/>
  <c r="I507" i="1"/>
  <c r="H507" i="1"/>
  <c r="G507" i="1"/>
  <c r="F507" i="1"/>
  <c r="E507" i="1"/>
  <c r="K504" i="1"/>
  <c r="J504" i="1"/>
  <c r="I504" i="1"/>
  <c r="H504" i="1"/>
  <c r="G504" i="1"/>
  <c r="F504" i="1"/>
  <c r="E504" i="1"/>
  <c r="K501" i="1"/>
  <c r="J501" i="1"/>
  <c r="I501" i="1"/>
  <c r="H501" i="1"/>
  <c r="G501" i="1"/>
  <c r="F501" i="1"/>
  <c r="E501" i="1"/>
  <c r="K498" i="1"/>
  <c r="J498" i="1"/>
  <c r="I498" i="1"/>
  <c r="H498" i="1"/>
  <c r="G498" i="1"/>
  <c r="F498" i="1"/>
  <c r="E498" i="1"/>
  <c r="K495" i="1"/>
  <c r="J495" i="1"/>
  <c r="I495" i="1"/>
  <c r="H495" i="1"/>
  <c r="G495" i="1"/>
  <c r="F495" i="1"/>
  <c r="E495" i="1"/>
  <c r="K494" i="1"/>
  <c r="J494" i="1"/>
  <c r="I494" i="1"/>
  <c r="H494" i="1"/>
  <c r="G494" i="1"/>
  <c r="F494" i="1"/>
  <c r="E494" i="1"/>
  <c r="K493" i="1"/>
  <c r="J493" i="1"/>
  <c r="I493" i="1"/>
  <c r="H493" i="1"/>
  <c r="G493" i="1"/>
  <c r="F493" i="1"/>
  <c r="E493" i="1"/>
  <c r="K492" i="1"/>
  <c r="J492" i="1"/>
  <c r="I492" i="1"/>
  <c r="H492" i="1"/>
  <c r="G492" i="1"/>
  <c r="F492" i="1"/>
  <c r="E492" i="1"/>
  <c r="K491" i="1"/>
  <c r="J491" i="1"/>
  <c r="I491" i="1"/>
  <c r="H491" i="1"/>
  <c r="G491" i="1"/>
  <c r="F491" i="1"/>
  <c r="E491" i="1"/>
  <c r="K490" i="1"/>
  <c r="J490" i="1"/>
  <c r="I490" i="1"/>
  <c r="H490" i="1"/>
  <c r="G490" i="1"/>
  <c r="F490" i="1"/>
  <c r="E490" i="1"/>
  <c r="K489" i="1"/>
  <c r="J489" i="1"/>
  <c r="I489" i="1"/>
  <c r="H489" i="1"/>
  <c r="G489" i="1"/>
  <c r="F489" i="1"/>
  <c r="E489" i="1"/>
  <c r="K488" i="1"/>
  <c r="J488" i="1"/>
  <c r="I488" i="1"/>
  <c r="H488" i="1"/>
  <c r="G488" i="1"/>
  <c r="F488" i="1"/>
  <c r="E488" i="1"/>
  <c r="K485" i="1"/>
  <c r="J485" i="1"/>
  <c r="I485" i="1"/>
  <c r="H485" i="1"/>
  <c r="G485" i="1"/>
  <c r="F485" i="1"/>
  <c r="E485" i="1"/>
  <c r="J484" i="1"/>
  <c r="I484" i="1"/>
  <c r="H484" i="1"/>
  <c r="G484" i="1"/>
  <c r="F484" i="1"/>
  <c r="E484" i="1"/>
  <c r="J483" i="1"/>
  <c r="I483" i="1"/>
  <c r="H483" i="1"/>
  <c r="G483" i="1"/>
  <c r="F483" i="1"/>
  <c r="E483" i="1"/>
  <c r="J482" i="1"/>
  <c r="I482" i="1"/>
  <c r="H482" i="1"/>
  <c r="G482" i="1"/>
  <c r="F482" i="1"/>
  <c r="E482" i="1"/>
  <c r="J481" i="1"/>
  <c r="I481" i="1"/>
  <c r="H481" i="1"/>
  <c r="G481" i="1"/>
  <c r="F481" i="1"/>
  <c r="E481" i="1"/>
  <c r="J480" i="1"/>
  <c r="I480" i="1"/>
  <c r="H480" i="1"/>
  <c r="G480" i="1"/>
  <c r="F480" i="1"/>
  <c r="E480" i="1"/>
  <c r="J479" i="1"/>
  <c r="I479" i="1"/>
  <c r="H479" i="1"/>
  <c r="G479" i="1"/>
  <c r="F479" i="1"/>
  <c r="E479" i="1"/>
  <c r="K478" i="1"/>
  <c r="J478" i="1"/>
  <c r="I478" i="1"/>
  <c r="H478" i="1"/>
  <c r="G478" i="1"/>
  <c r="F478" i="1"/>
  <c r="E478" i="1"/>
  <c r="K477" i="1"/>
  <c r="J477" i="1"/>
  <c r="I477" i="1"/>
  <c r="H477" i="1"/>
  <c r="G477" i="1"/>
  <c r="F477" i="1"/>
  <c r="E477" i="1"/>
  <c r="K476" i="1"/>
  <c r="J476" i="1"/>
  <c r="I476" i="1"/>
  <c r="H476" i="1"/>
  <c r="G476" i="1"/>
  <c r="F476" i="1"/>
  <c r="E476" i="1"/>
  <c r="K475" i="1"/>
  <c r="J475" i="1"/>
  <c r="I475" i="1"/>
  <c r="H475" i="1"/>
  <c r="G475" i="1"/>
  <c r="F475" i="1"/>
  <c r="E475" i="1"/>
  <c r="K474" i="1"/>
  <c r="J474" i="1"/>
  <c r="I474" i="1"/>
  <c r="H474" i="1"/>
  <c r="G474" i="1"/>
  <c r="F474" i="1"/>
  <c r="E474" i="1"/>
  <c r="K473" i="1"/>
  <c r="K472" i="1"/>
  <c r="J472" i="1"/>
  <c r="I472" i="1"/>
  <c r="H472" i="1"/>
  <c r="G472" i="1"/>
  <c r="F472" i="1"/>
  <c r="E472" i="1"/>
  <c r="K469" i="1"/>
  <c r="J469" i="1"/>
  <c r="I469" i="1"/>
  <c r="H469" i="1"/>
  <c r="G469" i="1"/>
  <c r="F469" i="1"/>
  <c r="E469" i="1"/>
  <c r="K468" i="1"/>
  <c r="J468" i="1"/>
  <c r="I468" i="1"/>
  <c r="H468" i="1"/>
  <c r="G468" i="1"/>
  <c r="F468" i="1"/>
  <c r="E468" i="1"/>
  <c r="K467" i="1"/>
  <c r="J467" i="1"/>
  <c r="I467" i="1"/>
  <c r="H467" i="1"/>
  <c r="G467" i="1"/>
  <c r="F467" i="1"/>
  <c r="E467" i="1"/>
  <c r="K466" i="1"/>
  <c r="J466" i="1"/>
  <c r="I466" i="1"/>
  <c r="H466" i="1"/>
  <c r="G466" i="1"/>
  <c r="F466" i="1"/>
  <c r="E466" i="1"/>
  <c r="K463" i="1"/>
  <c r="K460" i="1"/>
  <c r="J460" i="1"/>
  <c r="I460" i="1"/>
  <c r="H460" i="1"/>
  <c r="G460" i="1"/>
  <c r="F460" i="1"/>
  <c r="E460" i="1"/>
  <c r="K459" i="1"/>
  <c r="J459" i="1"/>
  <c r="I459" i="1"/>
  <c r="H459" i="1"/>
  <c r="G459" i="1"/>
  <c r="F459" i="1"/>
  <c r="E459" i="1"/>
  <c r="K456" i="1"/>
  <c r="J456" i="1"/>
  <c r="I456" i="1"/>
  <c r="H456" i="1"/>
  <c r="G456" i="1"/>
  <c r="F456" i="1"/>
  <c r="E456" i="1"/>
  <c r="K455" i="1"/>
  <c r="J455" i="1"/>
  <c r="I455" i="1"/>
  <c r="H455" i="1"/>
  <c r="G455" i="1"/>
  <c r="F455" i="1"/>
  <c r="E455" i="1"/>
  <c r="K454" i="1"/>
  <c r="J454" i="1"/>
  <c r="I454" i="1"/>
  <c r="H454" i="1"/>
  <c r="G454" i="1"/>
  <c r="F454" i="1"/>
  <c r="E454" i="1"/>
  <c r="K453" i="1"/>
  <c r="J453" i="1"/>
  <c r="I453" i="1"/>
  <c r="H453" i="1"/>
  <c r="G453" i="1"/>
  <c r="F453" i="1"/>
  <c r="E453" i="1"/>
  <c r="K450" i="1"/>
  <c r="K449" i="1"/>
  <c r="K448" i="1"/>
  <c r="K447" i="1"/>
  <c r="K446" i="1"/>
  <c r="K443" i="1"/>
  <c r="J443" i="1"/>
  <c r="I443" i="1"/>
  <c r="H443" i="1"/>
  <c r="G443" i="1"/>
  <c r="F443" i="1"/>
  <c r="E443" i="1"/>
  <c r="K440" i="1"/>
  <c r="J440" i="1"/>
  <c r="I440" i="1"/>
  <c r="H440" i="1"/>
  <c r="G440" i="1"/>
  <c r="F440" i="1"/>
  <c r="E440" i="1"/>
  <c r="K437" i="1"/>
  <c r="J437" i="1"/>
  <c r="I437" i="1"/>
  <c r="H437" i="1"/>
  <c r="G437" i="1"/>
  <c r="F437" i="1"/>
  <c r="E437" i="1"/>
  <c r="K436" i="1"/>
  <c r="J436" i="1"/>
  <c r="I436" i="1"/>
  <c r="H436" i="1"/>
  <c r="G436" i="1"/>
  <c r="F436" i="1"/>
  <c r="E436" i="1"/>
  <c r="K435" i="1"/>
  <c r="J435" i="1"/>
  <c r="I435" i="1"/>
  <c r="H435" i="1"/>
  <c r="G435" i="1"/>
  <c r="F435" i="1"/>
  <c r="E435" i="1"/>
  <c r="K432" i="1"/>
  <c r="J432" i="1"/>
  <c r="I432" i="1"/>
  <c r="H432" i="1"/>
  <c r="G432" i="1"/>
  <c r="F432" i="1"/>
  <c r="E432" i="1"/>
  <c r="K431" i="1"/>
  <c r="J431" i="1"/>
  <c r="I431" i="1"/>
  <c r="H431" i="1"/>
  <c r="G431" i="1"/>
  <c r="F431" i="1"/>
  <c r="E431" i="1"/>
  <c r="J430" i="1"/>
  <c r="I430" i="1"/>
  <c r="H430" i="1"/>
  <c r="G430" i="1"/>
  <c r="F430" i="1"/>
  <c r="E430" i="1"/>
  <c r="K428" i="1"/>
  <c r="J428" i="1"/>
  <c r="I428" i="1"/>
  <c r="H428" i="1"/>
  <c r="G428" i="1"/>
  <c r="F428" i="1"/>
  <c r="E428" i="1"/>
  <c r="K427" i="1"/>
  <c r="J427" i="1"/>
  <c r="I427" i="1"/>
  <c r="H427" i="1"/>
  <c r="G427" i="1"/>
  <c r="F427" i="1"/>
  <c r="E427" i="1"/>
  <c r="K426" i="1"/>
  <c r="J426" i="1"/>
  <c r="I426" i="1"/>
  <c r="H426" i="1"/>
  <c r="G426" i="1"/>
  <c r="F426" i="1"/>
  <c r="E426" i="1"/>
  <c r="K425" i="1"/>
  <c r="J425" i="1"/>
  <c r="I425" i="1"/>
  <c r="H425" i="1"/>
  <c r="G425" i="1"/>
  <c r="F425" i="1"/>
  <c r="E425" i="1"/>
  <c r="K422" i="1"/>
  <c r="J422" i="1"/>
  <c r="I422" i="1"/>
  <c r="H422" i="1"/>
  <c r="G422" i="1"/>
  <c r="F422" i="1"/>
  <c r="E422" i="1"/>
  <c r="K419" i="1"/>
  <c r="J419" i="1"/>
  <c r="I419" i="1"/>
  <c r="H419" i="1"/>
  <c r="G419" i="1"/>
  <c r="F419" i="1"/>
  <c r="E419" i="1"/>
  <c r="K416" i="1"/>
  <c r="J416" i="1"/>
  <c r="I416" i="1"/>
  <c r="H416" i="1"/>
  <c r="G416" i="1"/>
  <c r="F416" i="1"/>
  <c r="E416" i="1"/>
  <c r="K415" i="1"/>
  <c r="J415" i="1"/>
  <c r="I415" i="1"/>
  <c r="H415" i="1"/>
  <c r="G415" i="1"/>
  <c r="F415" i="1"/>
  <c r="E415" i="1"/>
  <c r="K414" i="1"/>
  <c r="J414" i="1"/>
  <c r="I414" i="1"/>
  <c r="H414" i="1"/>
  <c r="G414" i="1"/>
  <c r="F414" i="1"/>
  <c r="E414" i="1"/>
  <c r="K413" i="1"/>
  <c r="J413" i="1"/>
  <c r="I413" i="1"/>
  <c r="H413" i="1"/>
  <c r="G413" i="1"/>
  <c r="F413" i="1"/>
  <c r="E413" i="1"/>
  <c r="K410" i="1"/>
  <c r="J410" i="1"/>
  <c r="I410" i="1"/>
  <c r="H410" i="1"/>
  <c r="G410" i="1"/>
  <c r="F410" i="1"/>
  <c r="E410" i="1"/>
  <c r="K409" i="1"/>
  <c r="J409" i="1"/>
  <c r="I409" i="1"/>
  <c r="H409" i="1"/>
  <c r="G409" i="1"/>
  <c r="F409" i="1"/>
  <c r="E409" i="1"/>
  <c r="K408" i="1"/>
  <c r="J408" i="1"/>
  <c r="I408" i="1"/>
  <c r="H408" i="1"/>
  <c r="G408" i="1"/>
  <c r="F408" i="1"/>
  <c r="E408" i="1"/>
  <c r="K407" i="1"/>
  <c r="J407" i="1"/>
  <c r="I407" i="1"/>
  <c r="H407" i="1"/>
  <c r="G407" i="1"/>
  <c r="F407" i="1"/>
  <c r="E407" i="1"/>
  <c r="K406" i="1"/>
  <c r="J406" i="1"/>
  <c r="I406" i="1"/>
  <c r="H406" i="1"/>
  <c r="G406" i="1"/>
  <c r="F406" i="1"/>
  <c r="E406" i="1"/>
  <c r="K405" i="1"/>
  <c r="J405" i="1"/>
  <c r="I405" i="1"/>
  <c r="H405" i="1"/>
  <c r="G405" i="1"/>
  <c r="F405" i="1"/>
  <c r="E405" i="1"/>
  <c r="K404" i="1"/>
  <c r="J404" i="1"/>
  <c r="I404" i="1"/>
  <c r="H404" i="1"/>
  <c r="G404" i="1"/>
  <c r="F404" i="1"/>
  <c r="E404" i="1"/>
  <c r="K403" i="1"/>
  <c r="J403" i="1"/>
  <c r="I403" i="1"/>
  <c r="H403" i="1"/>
  <c r="G403" i="1"/>
  <c r="F403" i="1"/>
  <c r="E403" i="1"/>
  <c r="K402" i="1"/>
  <c r="J402" i="1"/>
  <c r="I402" i="1"/>
  <c r="H402" i="1"/>
  <c r="G402" i="1"/>
  <c r="F402" i="1"/>
  <c r="E402" i="1"/>
  <c r="K401" i="1"/>
  <c r="J401" i="1"/>
  <c r="I401" i="1"/>
  <c r="H401" i="1"/>
  <c r="G401" i="1"/>
  <c r="F401" i="1"/>
  <c r="E401" i="1"/>
  <c r="K400" i="1"/>
  <c r="J400" i="1"/>
  <c r="I400" i="1"/>
  <c r="H400" i="1"/>
  <c r="G400" i="1"/>
  <c r="F400" i="1"/>
  <c r="E400" i="1"/>
  <c r="K399" i="1"/>
  <c r="J399" i="1"/>
  <c r="I399" i="1"/>
  <c r="H399" i="1"/>
  <c r="G399" i="1"/>
  <c r="F399" i="1"/>
  <c r="E399" i="1"/>
  <c r="K398" i="1"/>
  <c r="J398" i="1"/>
  <c r="I398" i="1"/>
  <c r="H398" i="1"/>
  <c r="G398" i="1"/>
  <c r="F398" i="1"/>
  <c r="E398" i="1"/>
  <c r="K397" i="1"/>
  <c r="J397" i="1"/>
  <c r="I397" i="1"/>
  <c r="H397" i="1"/>
  <c r="G397" i="1"/>
  <c r="F397" i="1"/>
  <c r="E397" i="1"/>
  <c r="K394" i="1"/>
  <c r="J394" i="1"/>
  <c r="I394" i="1"/>
  <c r="H394" i="1"/>
  <c r="G394" i="1"/>
  <c r="F394" i="1"/>
  <c r="E394" i="1"/>
  <c r="K393" i="1"/>
  <c r="J393" i="1"/>
  <c r="I393" i="1"/>
  <c r="H393" i="1"/>
  <c r="G393" i="1"/>
  <c r="F393" i="1"/>
  <c r="E393" i="1"/>
  <c r="K390" i="1"/>
  <c r="J390" i="1"/>
  <c r="I390" i="1"/>
  <c r="H390" i="1"/>
  <c r="G390" i="1"/>
  <c r="F390" i="1"/>
  <c r="E390" i="1"/>
  <c r="K389" i="1"/>
  <c r="J389" i="1"/>
  <c r="I389" i="1"/>
  <c r="H389" i="1"/>
  <c r="G389" i="1"/>
  <c r="F389" i="1"/>
  <c r="E389" i="1"/>
  <c r="K388" i="1"/>
  <c r="J388" i="1"/>
  <c r="I388" i="1"/>
  <c r="H388" i="1"/>
  <c r="G388" i="1"/>
  <c r="F388" i="1"/>
  <c r="E388" i="1"/>
  <c r="K387" i="1"/>
  <c r="J387" i="1"/>
  <c r="I387" i="1"/>
  <c r="H387" i="1"/>
  <c r="G387" i="1"/>
  <c r="F387" i="1"/>
  <c r="E387" i="1"/>
  <c r="K384" i="1"/>
  <c r="J384" i="1"/>
  <c r="I384" i="1"/>
  <c r="H384" i="1"/>
  <c r="G384" i="1"/>
  <c r="F384" i="1"/>
  <c r="E384" i="1"/>
  <c r="K383" i="1"/>
  <c r="J383" i="1"/>
  <c r="I383" i="1"/>
  <c r="H383" i="1"/>
  <c r="G383" i="1"/>
  <c r="F383" i="1"/>
  <c r="E383" i="1"/>
  <c r="K382" i="1"/>
  <c r="J382" i="1"/>
  <c r="I382" i="1"/>
  <c r="H382" i="1"/>
  <c r="G382" i="1"/>
  <c r="F382" i="1"/>
  <c r="E382" i="1"/>
  <c r="K376" i="1"/>
  <c r="J376" i="1"/>
  <c r="I376" i="1"/>
  <c r="H376" i="1"/>
  <c r="G376" i="1"/>
  <c r="F376" i="1"/>
  <c r="E376" i="1"/>
  <c r="K375" i="1"/>
  <c r="J375" i="1"/>
  <c r="I375" i="1"/>
  <c r="H375" i="1"/>
  <c r="G375" i="1"/>
  <c r="F375" i="1"/>
  <c r="E375" i="1"/>
  <c r="K374" i="1"/>
  <c r="J374" i="1"/>
  <c r="I374" i="1"/>
  <c r="H374" i="1"/>
  <c r="G374" i="1"/>
  <c r="F374" i="1"/>
  <c r="E374" i="1"/>
  <c r="K373" i="1"/>
  <c r="J373" i="1"/>
  <c r="I373" i="1"/>
  <c r="H373" i="1"/>
  <c r="G373" i="1"/>
  <c r="F373" i="1"/>
  <c r="E373" i="1"/>
  <c r="K372" i="1"/>
  <c r="J372" i="1"/>
  <c r="I372" i="1"/>
  <c r="H372" i="1"/>
  <c r="G372" i="1"/>
  <c r="F372" i="1"/>
  <c r="E372" i="1"/>
  <c r="K371" i="1"/>
  <c r="J371" i="1"/>
  <c r="I371" i="1"/>
  <c r="H371" i="1"/>
  <c r="G371" i="1"/>
  <c r="F371" i="1"/>
  <c r="E371" i="1"/>
  <c r="K370" i="1"/>
  <c r="J370" i="1"/>
  <c r="I370" i="1"/>
  <c r="H370" i="1"/>
  <c r="G370" i="1"/>
  <c r="F370" i="1"/>
  <c r="E370" i="1"/>
  <c r="K369" i="1"/>
  <c r="J369" i="1"/>
  <c r="I369" i="1"/>
  <c r="H369" i="1"/>
  <c r="G369" i="1"/>
  <c r="F369" i="1"/>
  <c r="E369" i="1"/>
  <c r="K368" i="1"/>
  <c r="J368" i="1"/>
  <c r="I368" i="1"/>
  <c r="H368" i="1"/>
  <c r="G368" i="1"/>
  <c r="F368" i="1"/>
  <c r="E368" i="1"/>
  <c r="K367" i="1"/>
  <c r="J367" i="1"/>
  <c r="I367" i="1"/>
  <c r="H367" i="1"/>
  <c r="G367" i="1"/>
  <c r="F367" i="1"/>
  <c r="E367" i="1"/>
  <c r="K364" i="1"/>
  <c r="J364" i="1"/>
  <c r="I364" i="1"/>
  <c r="H364" i="1"/>
  <c r="G364" i="1"/>
  <c r="F364" i="1"/>
  <c r="E364" i="1"/>
  <c r="K363" i="1"/>
  <c r="J363" i="1"/>
  <c r="I363" i="1"/>
  <c r="H363" i="1"/>
  <c r="G363" i="1"/>
  <c r="F363" i="1"/>
  <c r="E363" i="1"/>
  <c r="K362" i="1"/>
  <c r="J362" i="1"/>
  <c r="I362" i="1"/>
  <c r="H362" i="1"/>
  <c r="G362" i="1"/>
  <c r="F362" i="1"/>
  <c r="E362" i="1"/>
  <c r="K361" i="1"/>
  <c r="J361" i="1"/>
  <c r="I361" i="1"/>
  <c r="H361" i="1"/>
  <c r="G361" i="1"/>
  <c r="F361" i="1"/>
  <c r="E361" i="1"/>
  <c r="K360" i="1"/>
  <c r="J360" i="1"/>
  <c r="I360" i="1"/>
  <c r="H360" i="1"/>
  <c r="G360" i="1"/>
  <c r="F360" i="1"/>
  <c r="E360" i="1"/>
  <c r="K359" i="1"/>
  <c r="J359" i="1"/>
  <c r="I359" i="1"/>
  <c r="H359" i="1"/>
  <c r="G359" i="1"/>
  <c r="F359" i="1"/>
  <c r="E359" i="1"/>
  <c r="K358" i="1"/>
  <c r="J358" i="1"/>
  <c r="I358" i="1"/>
  <c r="H358" i="1"/>
  <c r="G358" i="1"/>
  <c r="F358" i="1"/>
  <c r="E358" i="1"/>
  <c r="K357" i="1"/>
  <c r="J357" i="1"/>
  <c r="I357" i="1"/>
  <c r="H357" i="1"/>
  <c r="G357" i="1"/>
  <c r="F357" i="1"/>
  <c r="E357" i="1"/>
  <c r="K356" i="1"/>
  <c r="J356" i="1"/>
  <c r="I356" i="1"/>
  <c r="H356" i="1"/>
  <c r="G356" i="1"/>
  <c r="F356" i="1"/>
  <c r="E356" i="1"/>
  <c r="K355" i="1"/>
  <c r="J355" i="1"/>
  <c r="I355" i="1"/>
  <c r="H355" i="1"/>
  <c r="G355" i="1"/>
  <c r="F355" i="1"/>
  <c r="E355" i="1"/>
  <c r="K354" i="1"/>
  <c r="J354" i="1"/>
  <c r="I354" i="1"/>
  <c r="H354" i="1"/>
  <c r="G354" i="1"/>
  <c r="F354" i="1"/>
  <c r="E354" i="1"/>
  <c r="K353" i="1"/>
  <c r="J353" i="1"/>
  <c r="I353" i="1"/>
  <c r="H353" i="1"/>
  <c r="G353" i="1"/>
  <c r="F353" i="1"/>
  <c r="E353" i="1"/>
  <c r="K352" i="1"/>
  <c r="J352" i="1"/>
  <c r="I352" i="1"/>
  <c r="H352" i="1"/>
  <c r="G352" i="1"/>
  <c r="F352" i="1"/>
  <c r="E352" i="1"/>
  <c r="K351" i="1"/>
  <c r="J351" i="1"/>
  <c r="I351" i="1"/>
  <c r="H351" i="1"/>
  <c r="G351" i="1"/>
  <c r="F351" i="1"/>
  <c r="E351" i="1"/>
  <c r="K350" i="1"/>
  <c r="J350" i="1"/>
  <c r="I350" i="1"/>
  <c r="H350" i="1"/>
  <c r="G350" i="1"/>
  <c r="F350" i="1"/>
  <c r="E350" i="1"/>
  <c r="K349" i="1"/>
  <c r="J349" i="1"/>
  <c r="I349" i="1"/>
  <c r="H349" i="1"/>
  <c r="G349" i="1"/>
  <c r="F349" i="1"/>
  <c r="E349" i="1"/>
  <c r="K346" i="1"/>
  <c r="J346" i="1"/>
  <c r="I346" i="1"/>
  <c r="H346" i="1"/>
  <c r="G346" i="1"/>
  <c r="F346" i="1"/>
  <c r="E346" i="1"/>
  <c r="K345" i="1"/>
  <c r="J345" i="1"/>
  <c r="I345" i="1"/>
  <c r="H345" i="1"/>
  <c r="G345" i="1"/>
  <c r="F345" i="1"/>
  <c r="E345" i="1"/>
  <c r="K344" i="1"/>
  <c r="J344" i="1"/>
  <c r="I344" i="1"/>
  <c r="H344" i="1"/>
  <c r="G344" i="1"/>
  <c r="F344" i="1"/>
  <c r="E344" i="1"/>
  <c r="K343" i="1"/>
  <c r="J343" i="1"/>
  <c r="I343" i="1"/>
  <c r="H343" i="1"/>
  <c r="G343" i="1"/>
  <c r="F343" i="1"/>
  <c r="E343" i="1"/>
  <c r="K342" i="1"/>
  <c r="J342" i="1"/>
  <c r="I342" i="1"/>
  <c r="H342" i="1"/>
  <c r="G342" i="1"/>
  <c r="F342" i="1"/>
  <c r="E342" i="1"/>
  <c r="K341" i="1"/>
  <c r="J341" i="1"/>
  <c r="I341" i="1"/>
  <c r="H341" i="1"/>
  <c r="G341" i="1"/>
  <c r="F341" i="1"/>
  <c r="E341" i="1"/>
  <c r="K340" i="1"/>
  <c r="J340" i="1"/>
  <c r="I340" i="1"/>
  <c r="H340" i="1"/>
  <c r="G340" i="1"/>
  <c r="F340" i="1"/>
  <c r="E340" i="1"/>
  <c r="K339" i="1"/>
  <c r="J339" i="1"/>
  <c r="I339" i="1"/>
  <c r="H339" i="1"/>
  <c r="G339" i="1"/>
  <c r="F339" i="1"/>
  <c r="E339" i="1"/>
  <c r="K338" i="1"/>
  <c r="J338" i="1"/>
  <c r="I338" i="1"/>
  <c r="H338" i="1"/>
  <c r="G338" i="1"/>
  <c r="F338" i="1"/>
  <c r="E338" i="1"/>
  <c r="K337" i="1"/>
  <c r="J337" i="1"/>
  <c r="I337" i="1"/>
  <c r="H337" i="1"/>
  <c r="G337" i="1"/>
  <c r="F337" i="1"/>
  <c r="E337" i="1"/>
  <c r="K336" i="1"/>
  <c r="J336" i="1"/>
  <c r="I336" i="1"/>
  <c r="H336" i="1"/>
  <c r="G336" i="1"/>
  <c r="F336" i="1"/>
  <c r="E336" i="1"/>
  <c r="K333" i="1"/>
  <c r="J333" i="1"/>
  <c r="I333" i="1"/>
  <c r="H333" i="1"/>
  <c r="G333" i="1"/>
  <c r="F333" i="1"/>
  <c r="E333" i="1"/>
  <c r="K326" i="1"/>
  <c r="J326" i="1"/>
  <c r="I326" i="1"/>
  <c r="H326" i="1"/>
  <c r="G326" i="1"/>
  <c r="F326" i="1"/>
  <c r="E326" i="1"/>
  <c r="K325" i="1"/>
  <c r="J325" i="1"/>
  <c r="I325" i="1"/>
  <c r="H325" i="1"/>
  <c r="G325" i="1"/>
  <c r="F325" i="1"/>
  <c r="E325" i="1"/>
  <c r="K324" i="1"/>
  <c r="J324" i="1"/>
  <c r="I324" i="1"/>
  <c r="H324" i="1"/>
  <c r="G324" i="1"/>
  <c r="F324" i="1"/>
  <c r="E324" i="1"/>
  <c r="K323" i="1"/>
  <c r="J323" i="1"/>
  <c r="I323" i="1"/>
  <c r="H323" i="1"/>
  <c r="G323" i="1"/>
  <c r="F323" i="1"/>
  <c r="E323" i="1"/>
  <c r="K322" i="1"/>
  <c r="J322" i="1"/>
  <c r="I322" i="1"/>
  <c r="H322" i="1"/>
  <c r="G322" i="1"/>
  <c r="F322" i="1"/>
  <c r="E322" i="1"/>
  <c r="K321" i="1"/>
  <c r="J321" i="1"/>
  <c r="I321" i="1"/>
  <c r="H321" i="1"/>
  <c r="G321" i="1"/>
  <c r="F321" i="1"/>
  <c r="E321" i="1"/>
  <c r="K318" i="1"/>
  <c r="J318" i="1"/>
  <c r="I318" i="1"/>
  <c r="H318" i="1"/>
  <c r="G318" i="1"/>
  <c r="F318" i="1"/>
  <c r="E318" i="1"/>
  <c r="K316" i="1"/>
  <c r="J316" i="1"/>
  <c r="I316" i="1"/>
  <c r="H316" i="1"/>
  <c r="G316" i="1"/>
  <c r="F316" i="1"/>
  <c r="E316" i="1"/>
  <c r="K315" i="1"/>
  <c r="J315" i="1"/>
  <c r="I315" i="1"/>
  <c r="H315" i="1"/>
  <c r="G315" i="1"/>
  <c r="F315" i="1"/>
  <c r="E315" i="1"/>
  <c r="K314" i="1"/>
  <c r="J314" i="1"/>
  <c r="I314" i="1"/>
  <c r="H314" i="1"/>
  <c r="G314" i="1"/>
  <c r="F314" i="1"/>
  <c r="E314" i="1"/>
  <c r="K313" i="1"/>
  <c r="J313" i="1"/>
  <c r="I313" i="1"/>
  <c r="H313" i="1"/>
  <c r="G313" i="1"/>
  <c r="F313" i="1"/>
  <c r="E313" i="1"/>
  <c r="K304" i="1"/>
  <c r="J304" i="1"/>
  <c r="I304" i="1"/>
  <c r="H304" i="1"/>
  <c r="G304" i="1"/>
  <c r="F304" i="1"/>
  <c r="E304" i="1"/>
  <c r="K301" i="1"/>
  <c r="J301" i="1"/>
  <c r="I301" i="1"/>
  <c r="H301" i="1"/>
  <c r="G301" i="1"/>
  <c r="F301" i="1"/>
  <c r="E301" i="1"/>
  <c r="K300" i="1"/>
  <c r="J300" i="1"/>
  <c r="I300" i="1"/>
  <c r="H300" i="1"/>
  <c r="G300" i="1"/>
  <c r="F300" i="1"/>
  <c r="E300" i="1"/>
  <c r="K299" i="1"/>
  <c r="J299" i="1"/>
  <c r="I299" i="1"/>
  <c r="H299" i="1"/>
  <c r="G299" i="1"/>
  <c r="F299" i="1"/>
  <c r="E299" i="1"/>
  <c r="K298" i="1"/>
  <c r="J298" i="1"/>
  <c r="I298" i="1"/>
  <c r="H298" i="1"/>
  <c r="G298" i="1"/>
  <c r="F298" i="1"/>
  <c r="E298" i="1"/>
  <c r="K297" i="1"/>
  <c r="J297" i="1"/>
  <c r="I297" i="1"/>
  <c r="H297" i="1"/>
  <c r="G297" i="1"/>
  <c r="F297" i="1"/>
  <c r="E297" i="1"/>
  <c r="K294" i="1"/>
  <c r="J294" i="1"/>
  <c r="I294" i="1"/>
  <c r="H294" i="1"/>
  <c r="G294" i="1"/>
  <c r="F294" i="1"/>
  <c r="E294" i="1"/>
  <c r="K293" i="1"/>
  <c r="J293" i="1"/>
  <c r="I293" i="1"/>
  <c r="H293" i="1"/>
  <c r="G293" i="1"/>
  <c r="F293" i="1"/>
  <c r="E293" i="1"/>
  <c r="K290" i="1"/>
  <c r="J290" i="1"/>
  <c r="I290" i="1"/>
  <c r="H290" i="1"/>
  <c r="G290" i="1"/>
  <c r="F290" i="1"/>
  <c r="E290" i="1"/>
  <c r="K289" i="1"/>
  <c r="J289" i="1"/>
  <c r="I289" i="1"/>
  <c r="H289" i="1"/>
  <c r="G289" i="1"/>
  <c r="F289" i="1"/>
  <c r="E289" i="1"/>
  <c r="K288" i="1"/>
  <c r="J288" i="1"/>
  <c r="I288" i="1"/>
  <c r="H288" i="1"/>
  <c r="G288" i="1"/>
  <c r="F288" i="1"/>
  <c r="E288" i="1"/>
  <c r="K287" i="1"/>
  <c r="J287" i="1"/>
  <c r="I287" i="1"/>
  <c r="H287" i="1"/>
  <c r="G287" i="1"/>
  <c r="F287" i="1"/>
  <c r="E287" i="1"/>
  <c r="K286" i="1"/>
  <c r="J286" i="1"/>
  <c r="I286" i="1"/>
  <c r="H286" i="1"/>
  <c r="G286" i="1"/>
  <c r="F286" i="1"/>
  <c r="E286" i="1"/>
  <c r="K283" i="1"/>
  <c r="J283" i="1"/>
  <c r="I283" i="1"/>
  <c r="H283" i="1"/>
  <c r="G283" i="1"/>
  <c r="F283" i="1"/>
  <c r="E283" i="1"/>
  <c r="K280" i="1"/>
  <c r="J280" i="1"/>
  <c r="I280" i="1"/>
  <c r="H280" i="1"/>
  <c r="G280" i="1"/>
  <c r="F280" i="1"/>
  <c r="E280" i="1"/>
  <c r="K277" i="1"/>
  <c r="J277" i="1"/>
  <c r="I277" i="1"/>
  <c r="H277" i="1"/>
  <c r="G277" i="1"/>
  <c r="F277" i="1"/>
  <c r="E277" i="1"/>
  <c r="K276" i="1"/>
  <c r="J276" i="1"/>
  <c r="I276" i="1"/>
  <c r="H276" i="1"/>
  <c r="G276" i="1"/>
  <c r="F276" i="1"/>
  <c r="E276" i="1"/>
  <c r="K275" i="1"/>
  <c r="J275" i="1"/>
  <c r="I275" i="1"/>
  <c r="H275" i="1"/>
  <c r="G275" i="1"/>
  <c r="F275" i="1"/>
  <c r="E275" i="1"/>
  <c r="K273" i="1"/>
  <c r="J273" i="1"/>
  <c r="I273" i="1"/>
  <c r="H273" i="1"/>
  <c r="G273" i="1"/>
  <c r="F273" i="1"/>
  <c r="E273" i="1"/>
  <c r="K271" i="1"/>
  <c r="J271" i="1"/>
  <c r="I271" i="1"/>
  <c r="H271" i="1"/>
  <c r="G271" i="1"/>
  <c r="F271" i="1"/>
  <c r="E271" i="1"/>
  <c r="K268" i="1"/>
  <c r="J268" i="1"/>
  <c r="I268" i="1"/>
  <c r="H268" i="1"/>
  <c r="G268" i="1"/>
  <c r="F268" i="1"/>
  <c r="E268" i="1"/>
  <c r="K267" i="1"/>
  <c r="J267" i="1"/>
  <c r="I267" i="1"/>
  <c r="H267" i="1"/>
  <c r="G267" i="1"/>
  <c r="F267" i="1"/>
  <c r="E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K264" i="1"/>
  <c r="J264" i="1"/>
  <c r="I264" i="1"/>
  <c r="H264" i="1"/>
  <c r="G264" i="1"/>
  <c r="F264" i="1"/>
  <c r="E264" i="1"/>
  <c r="K263" i="1"/>
  <c r="J263" i="1"/>
  <c r="I263" i="1"/>
  <c r="H263" i="1"/>
  <c r="G263" i="1"/>
  <c r="F263" i="1"/>
  <c r="E263" i="1"/>
  <c r="K262" i="1"/>
  <c r="J262" i="1"/>
  <c r="I262" i="1"/>
  <c r="H262" i="1"/>
  <c r="G262" i="1"/>
  <c r="F262" i="1"/>
  <c r="E262" i="1"/>
  <c r="K259" i="1"/>
  <c r="J259" i="1"/>
  <c r="I259" i="1"/>
  <c r="G259" i="1"/>
  <c r="F259" i="1"/>
  <c r="E259" i="1"/>
  <c r="K258" i="1"/>
  <c r="J258" i="1"/>
  <c r="I258" i="1"/>
  <c r="H258" i="1"/>
  <c r="G258" i="1"/>
  <c r="F258" i="1"/>
  <c r="E258" i="1"/>
  <c r="K257" i="1"/>
  <c r="J257" i="1"/>
  <c r="I257" i="1"/>
  <c r="H257" i="1"/>
  <c r="G257" i="1"/>
  <c r="F257" i="1"/>
  <c r="E257" i="1"/>
  <c r="K256" i="1"/>
  <c r="J256" i="1"/>
  <c r="I256" i="1"/>
  <c r="H256" i="1"/>
  <c r="G256" i="1"/>
  <c r="F256" i="1"/>
  <c r="E256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6" i="1"/>
  <c r="J226" i="1"/>
  <c r="I226" i="1"/>
  <c r="H226" i="1"/>
  <c r="G226" i="1"/>
  <c r="F226" i="1"/>
  <c r="E226" i="1"/>
  <c r="K213" i="1"/>
  <c r="J213" i="1"/>
  <c r="I213" i="1"/>
  <c r="H213" i="1"/>
  <c r="G213" i="1"/>
  <c r="F213" i="1"/>
  <c r="E213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198" i="1"/>
  <c r="J198" i="1"/>
  <c r="I198" i="1"/>
  <c r="H198" i="1"/>
  <c r="G198" i="1"/>
  <c r="F198" i="1"/>
  <c r="E198" i="1"/>
  <c r="K195" i="1"/>
  <c r="J195" i="1"/>
  <c r="I195" i="1"/>
  <c r="H195" i="1"/>
  <c r="G195" i="1"/>
  <c r="F195" i="1"/>
  <c r="E195" i="1"/>
  <c r="K194" i="1"/>
  <c r="J194" i="1"/>
  <c r="I194" i="1"/>
  <c r="G194" i="1"/>
  <c r="F194" i="1"/>
  <c r="E194" i="1"/>
  <c r="K193" i="1"/>
  <c r="J193" i="1"/>
  <c r="I193" i="1"/>
  <c r="H193" i="1"/>
  <c r="G193" i="1"/>
  <c r="F193" i="1"/>
  <c r="E193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1" i="1"/>
  <c r="J181" i="1"/>
  <c r="I181" i="1"/>
  <c r="H181" i="1"/>
  <c r="G181" i="1"/>
  <c r="F181" i="1"/>
  <c r="E181" i="1"/>
  <c r="K178" i="1"/>
  <c r="J178" i="1"/>
  <c r="I178" i="1"/>
  <c r="H178" i="1"/>
  <c r="G178" i="1"/>
  <c r="F178" i="1"/>
  <c r="E178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0" i="1"/>
  <c r="J160" i="1"/>
  <c r="I160" i="1"/>
  <c r="H160" i="1"/>
  <c r="G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3" i="1"/>
  <c r="J143" i="1"/>
  <c r="I143" i="1"/>
  <c r="H143" i="1"/>
  <c r="G143" i="1"/>
  <c r="F143" i="1"/>
  <c r="E143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4" i="1"/>
  <c r="J124" i="1"/>
  <c r="I124" i="1"/>
  <c r="H124" i="1"/>
  <c r="G124" i="1"/>
  <c r="F124" i="1"/>
  <c r="E124" i="1"/>
  <c r="K121" i="1"/>
  <c r="J121" i="1"/>
  <c r="I121" i="1"/>
  <c r="H121" i="1"/>
  <c r="G121" i="1"/>
  <c r="F121" i="1"/>
  <c r="E121" i="1"/>
  <c r="K120" i="1"/>
  <c r="J120" i="1"/>
  <c r="I120" i="1"/>
  <c r="G120" i="1"/>
  <c r="F120" i="1"/>
  <c r="E120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E100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88" i="1"/>
  <c r="J88" i="1"/>
  <c r="I88" i="1"/>
  <c r="H88" i="1"/>
  <c r="G88" i="1"/>
  <c r="F88" i="1"/>
  <c r="E88" i="1"/>
  <c r="K85" i="1"/>
  <c r="J85" i="1"/>
  <c r="I85" i="1"/>
  <c r="H85" i="1"/>
  <c r="G85" i="1"/>
  <c r="F85" i="1"/>
  <c r="E85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78" i="1"/>
  <c r="J78" i="1"/>
  <c r="I78" i="1"/>
  <c r="H78" i="1"/>
  <c r="G78" i="1"/>
  <c r="F78" i="1"/>
  <c r="E78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J66" i="1"/>
  <c r="J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6" i="1"/>
  <c r="J46" i="1"/>
  <c r="I46" i="1"/>
  <c r="H46" i="1"/>
  <c r="G46" i="1"/>
  <c r="F46" i="1"/>
  <c r="E46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<sst xmlns="http://schemas.openxmlformats.org/spreadsheetml/2006/main" count="1128" uniqueCount="237">
  <si>
    <t>DATE:22 AUG 26</t>
  </si>
  <si>
    <t>NO</t>
  </si>
  <si>
    <t>BIBS</t>
  </si>
  <si>
    <t>LIC NO 26</t>
  </si>
  <si>
    <t>SURNAME</t>
  </si>
  <si>
    <t>NAME</t>
  </si>
  <si>
    <t>DATE BIRTH</t>
  </si>
  <si>
    <t>SEX</t>
  </si>
  <si>
    <t>CAT</t>
  </si>
  <si>
    <t>CLUB</t>
  </si>
  <si>
    <t>REG</t>
  </si>
  <si>
    <t>DAURE</t>
  </si>
  <si>
    <t xml:space="preserve">Elisa </t>
  </si>
  <si>
    <t>F</t>
  </si>
  <si>
    <t>U10</t>
  </si>
  <si>
    <t>MAHEBOURG AC</t>
  </si>
  <si>
    <t>GP</t>
  </si>
  <si>
    <t>Cathan</t>
  </si>
  <si>
    <t>Maelle</t>
  </si>
  <si>
    <t>QB</t>
  </si>
  <si>
    <t>Ramjawoon</t>
  </si>
  <si>
    <t>Leisha</t>
  </si>
  <si>
    <t>BEERSAH</t>
  </si>
  <si>
    <t>Gitika</t>
  </si>
  <si>
    <t>U12</t>
  </si>
  <si>
    <t>GUEPARD AC</t>
  </si>
  <si>
    <t>BR</t>
  </si>
  <si>
    <t>CHEVERY</t>
  </si>
  <si>
    <t>Estelle</t>
  </si>
  <si>
    <t>CLAIR</t>
  </si>
  <si>
    <t>Kiara</t>
  </si>
  <si>
    <t>CONSTANT</t>
  </si>
  <si>
    <t>Jenny</t>
  </si>
  <si>
    <t>DESALLES</t>
  </si>
  <si>
    <t>Illiyanna Keyline</t>
  </si>
  <si>
    <t>LAVENTURE</t>
  </si>
  <si>
    <t>Georginia</t>
  </si>
  <si>
    <t>TOLBIZE</t>
  </si>
  <si>
    <t>Malory</t>
  </si>
  <si>
    <t>TOWSEE</t>
  </si>
  <si>
    <t>Meyllie</t>
  </si>
  <si>
    <t>AUGUSTIN</t>
  </si>
  <si>
    <t>Jahmellia</t>
  </si>
  <si>
    <t>U14</t>
  </si>
  <si>
    <t>Kenza</t>
  </si>
  <si>
    <t>DE NOVEMBRE</t>
  </si>
  <si>
    <t>Yana Christaniel</t>
  </si>
  <si>
    <t>DESMARAIS</t>
  </si>
  <si>
    <t>Anne-Laure</t>
  </si>
  <si>
    <t>HORTENSE</t>
  </si>
  <si>
    <t>Janelie</t>
  </si>
  <si>
    <t>MILAZAR</t>
  </si>
  <si>
    <t>Christialine</t>
  </si>
  <si>
    <t>CHRISTIALINA</t>
  </si>
  <si>
    <t>MOMUS</t>
  </si>
  <si>
    <t>Jamelia</t>
  </si>
  <si>
    <t>Jamesi</t>
  </si>
  <si>
    <t>U16</t>
  </si>
  <si>
    <t>LALLSING</t>
  </si>
  <si>
    <t xml:space="preserve">Sania </t>
  </si>
  <si>
    <t>PIERROT</t>
  </si>
  <si>
    <t xml:space="preserve">Kenza </t>
  </si>
  <si>
    <t>RABOT</t>
  </si>
  <si>
    <t>Tessa</t>
  </si>
  <si>
    <t>JEANNE</t>
  </si>
  <si>
    <t>Evan Jelly</t>
  </si>
  <si>
    <t>SUFFEE</t>
  </si>
  <si>
    <t>Aisha</t>
  </si>
  <si>
    <t>Arsene</t>
  </si>
  <si>
    <t>Weynaelle</t>
  </si>
  <si>
    <t>Quatre-Bornes Hurricane Ac</t>
  </si>
  <si>
    <t>ARLENE</t>
  </si>
  <si>
    <t>Naomie</t>
  </si>
  <si>
    <t>U18</t>
  </si>
  <si>
    <t>AZIE</t>
  </si>
  <si>
    <t>Marie Uma Kane</t>
  </si>
  <si>
    <t>FRIVET</t>
  </si>
  <si>
    <t>Naomie Ruth</t>
  </si>
  <si>
    <t>LACHE</t>
  </si>
  <si>
    <t>Alyssa</t>
  </si>
  <si>
    <t>PAYA</t>
  </si>
  <si>
    <t>Stella</t>
  </si>
  <si>
    <t xml:space="preserve">TANGTAKTO </t>
  </si>
  <si>
    <t>Anna</t>
  </si>
  <si>
    <t xml:space="preserve">JEAN- JACQUES </t>
  </si>
  <si>
    <t>Laila Emmanuelle</t>
  </si>
  <si>
    <t>POUDRE D'OR AC</t>
  </si>
  <si>
    <t>REMP</t>
  </si>
  <si>
    <t>SENIOR</t>
  </si>
  <si>
    <t>MASTERS</t>
  </si>
  <si>
    <t>MARIE SOPHUE JENNIFER</t>
  </si>
  <si>
    <t>Chelmiah</t>
  </si>
  <si>
    <t>Stephanie</t>
  </si>
  <si>
    <t>Masters</t>
  </si>
  <si>
    <t>\</t>
  </si>
  <si>
    <t>Startlist -  WOMEN</t>
  </si>
  <si>
    <t>COMPETITION: VITAL CROSS COUNTRY LEAGUE 1  2026</t>
  </si>
  <si>
    <t>VENUE Sodnac Wellness Park</t>
  </si>
  <si>
    <t>RK</t>
  </si>
  <si>
    <t xml:space="preserve">COMPETITION: VITAL CROSS COUNTRY LEAGUE 1  </t>
  </si>
  <si>
    <t>PERF</t>
  </si>
  <si>
    <t>BILLIE</t>
  </si>
  <si>
    <t>EVANS</t>
  </si>
  <si>
    <t>MARIE SOPHIE JENNIFER</t>
  </si>
  <si>
    <t>PROSPER DESVEAUX</t>
  </si>
  <si>
    <t>Marie Yanna</t>
  </si>
  <si>
    <t>RAJOO</t>
  </si>
  <si>
    <t>Annegret</t>
  </si>
  <si>
    <t>SAUTRELLE</t>
  </si>
  <si>
    <t>Isabelle</t>
  </si>
  <si>
    <t>SOUILLAC AC</t>
  </si>
  <si>
    <t>SAV</t>
  </si>
  <si>
    <t>GEROFLE</t>
  </si>
  <si>
    <t>Leanne</t>
  </si>
  <si>
    <t>CUREPIPE HARLEM AC</t>
  </si>
  <si>
    <t>BELLEJAMBE</t>
  </si>
  <si>
    <t>Maddy</t>
  </si>
  <si>
    <t>Eva Grace</t>
  </si>
  <si>
    <t>08/01/2018</t>
  </si>
  <si>
    <t>LUTCHMANEN MIGH</t>
  </si>
  <si>
    <t>17/01/2018</t>
  </si>
  <si>
    <t>BLACKBURN</t>
  </si>
  <si>
    <t>Alayna Lyla</t>
  </si>
  <si>
    <t>Eleia Omane</t>
  </si>
  <si>
    <t>CHAPLIN</t>
  </si>
  <si>
    <t>Anna Rose</t>
  </si>
  <si>
    <t>ADONAI CANDOS AC</t>
  </si>
  <si>
    <t>MAMODE</t>
  </si>
  <si>
    <t>Juillianelle</t>
  </si>
  <si>
    <t>VERLOPPE</t>
  </si>
  <si>
    <t>Enola</t>
  </si>
  <si>
    <t>20/04/2016</t>
  </si>
  <si>
    <t>Nizelin</t>
  </si>
  <si>
    <t>Athena</t>
  </si>
  <si>
    <t>QUATRE-BORNES HURRICANE AC</t>
  </si>
  <si>
    <t/>
  </si>
  <si>
    <t>Peerbux</t>
  </si>
  <si>
    <t xml:space="preserve">Selena Djamelia </t>
  </si>
  <si>
    <t>VIRASSAMY</t>
  </si>
  <si>
    <t>Nita</t>
  </si>
  <si>
    <t>STANLEY / TREFLES AC</t>
  </si>
  <si>
    <t>BBRH</t>
  </si>
  <si>
    <t>JACKSON</t>
  </si>
  <si>
    <t>Lea</t>
  </si>
  <si>
    <t>ROSE HILL AC</t>
  </si>
  <si>
    <t>MARGEURITE</t>
  </si>
  <si>
    <t>Eldiana</t>
  </si>
  <si>
    <t>BAYERAN</t>
  </si>
  <si>
    <t>Léa</t>
  </si>
  <si>
    <t>MARIN</t>
  </si>
  <si>
    <t>Inès</t>
  </si>
  <si>
    <t>MARIMOOTOO</t>
  </si>
  <si>
    <t>Alexia</t>
  </si>
  <si>
    <t>SARAH</t>
  </si>
  <si>
    <t>Mare Shania</t>
  </si>
  <si>
    <t>RENE</t>
  </si>
  <si>
    <t>COTIA</t>
  </si>
  <si>
    <t xml:space="preserve">Kimberley </t>
  </si>
  <si>
    <t>LAMOUR</t>
  </si>
  <si>
    <t>Maeva</t>
  </si>
  <si>
    <t>MOUTOO</t>
  </si>
  <si>
    <t>Tyra</t>
  </si>
  <si>
    <t>IRANA</t>
  </si>
  <si>
    <t>ERRAZQUIN</t>
  </si>
  <si>
    <t>Catalina</t>
  </si>
  <si>
    <t>SOOPIN</t>
  </si>
  <si>
    <t>MITRAILLE</t>
  </si>
  <si>
    <t>Elishama</t>
  </si>
  <si>
    <t>HENRIETTA AC</t>
  </si>
  <si>
    <t>VCPH</t>
  </si>
  <si>
    <t>BAUDA</t>
  </si>
  <si>
    <t>Angel Gabrielle Emilie</t>
  </si>
  <si>
    <t>Q-BORNES PAVILLON AC</t>
  </si>
  <si>
    <t>ROBERTSON</t>
  </si>
  <si>
    <t>Melichiovna</t>
  </si>
  <si>
    <t>MOORGEN</t>
  </si>
  <si>
    <t>Elaisha</t>
  </si>
  <si>
    <t>PILLAY LOKKEE</t>
  </si>
  <si>
    <t>Amymary</t>
  </si>
  <si>
    <t>PRUDENCE</t>
  </si>
  <si>
    <t>Shannon</t>
  </si>
  <si>
    <t>LOUIS</t>
  </si>
  <si>
    <t>Mitalia</t>
  </si>
  <si>
    <t>SOHADUTH</t>
  </si>
  <si>
    <t>Melia Guendoline</t>
  </si>
  <si>
    <t>THEOPHILE</t>
  </si>
  <si>
    <t>Smiley</t>
  </si>
  <si>
    <t>MONROE</t>
  </si>
  <si>
    <t xml:space="preserve">Oceane Marie Junny Anastasia </t>
  </si>
  <si>
    <t>MOOLKEA</t>
  </si>
  <si>
    <t>Rida</t>
  </si>
  <si>
    <t>U20</t>
  </si>
  <si>
    <t>P-LOUIS RACERS AC</t>
  </si>
  <si>
    <t>PL</t>
  </si>
  <si>
    <t>CLAIN</t>
  </si>
  <si>
    <t>Maria Enorah</t>
  </si>
  <si>
    <t>NADAL</t>
  </si>
  <si>
    <t>Marie Lea Kiara</t>
  </si>
  <si>
    <t>NOKHEEDAH</t>
  </si>
  <si>
    <t>Mansinee</t>
  </si>
  <si>
    <t>JEAN</t>
  </si>
  <si>
    <t>Madisson</t>
  </si>
  <si>
    <t>RAMASAMY</t>
  </si>
  <si>
    <t>Tamera</t>
  </si>
  <si>
    <t>COMPETITION: VITAL CROSS COUNTRY LEAGUE 2026 - LEG 2</t>
  </si>
  <si>
    <t>DATE:29 AUG 26</t>
  </si>
  <si>
    <t>VENUE: GROS CAILLOUX, BAMBOUS</t>
  </si>
  <si>
    <t xml:space="preserve">DISTANCE: </t>
  </si>
  <si>
    <t>0.8KM</t>
  </si>
  <si>
    <t>1 KM</t>
  </si>
  <si>
    <t>DISTANCE</t>
  </si>
  <si>
    <t>1.5 KMS</t>
  </si>
  <si>
    <t>DATE: 29 AUG 26</t>
  </si>
  <si>
    <t>2.5 KMS</t>
  </si>
  <si>
    <t>MALGACHE</t>
  </si>
  <si>
    <t xml:space="preserve">Luana </t>
  </si>
  <si>
    <t>4 KMS</t>
  </si>
  <si>
    <t>5 KMS</t>
  </si>
  <si>
    <t>RAPHAEL</t>
  </si>
  <si>
    <t xml:space="preserve">Gaelle </t>
  </si>
  <si>
    <t>MUTEPFA</t>
  </si>
  <si>
    <t>Rujeko</t>
  </si>
  <si>
    <t>Q-BORNES HURRICANE AC</t>
  </si>
  <si>
    <t>RESULT -  GIRLS - U16</t>
  </si>
  <si>
    <t>RESULT -  GIRLS - U14</t>
  </si>
  <si>
    <t>RESULT -  GIRLS - U12</t>
  </si>
  <si>
    <t>RESULT -  WOMEN - MASTERS</t>
  </si>
  <si>
    <t>RESULT -  WOMEN - SENIORS</t>
  </si>
  <si>
    <t>RESULT -  WOMEN - U20</t>
  </si>
  <si>
    <t>RESULTS -  GIRLS - U18</t>
  </si>
  <si>
    <t>RESULTS -  GIRLS - U10</t>
  </si>
  <si>
    <t>RAJOELISON</t>
  </si>
  <si>
    <t>Igraelle</t>
  </si>
  <si>
    <t>24/06/2011</t>
  </si>
  <si>
    <t>ANGELS REDUIT AC</t>
  </si>
  <si>
    <t>MK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</si>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</sst>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3" fontId="12" fillId="0" borderId="0" applyFont="0" applyFill="0" applyBorder="0" applyAlignment="0" applyProtection="0"/>
  </cellStyleXfs>
  <cellXfs count="229">
    <xf numFmtId="0" fontId="0" fillId="0" borderId="0" xfId="0"/>
    <xf numFmtId="0" fontId="3" fillId="0" borderId="1" xfId="0" quotePrefix="1" applyFont="1" applyBorder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5" fontId="4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left"/>
    </xf>
    <xf numFmtId="14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>
      <alignment horizontal="left"/>
    </xf>
    <xf numFmtId="164" fontId="9" fillId="0" borderId="12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left"/>
    </xf>
    <xf numFmtId="1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2" fontId="4" fillId="0" borderId="0" xfId="0" applyNumberFormat="1" applyFont="1" applyAlignment="1">
      <alignment wrapText="1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quotePrefix="1" applyFont="1"/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0" fillId="0" borderId="0" xfId="0" quotePrefix="1" applyFont="1"/>
    <xf numFmtId="0" fontId="7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1" fillId="0" borderId="21" xfId="0" applyFont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23" xfId="0" applyFont="1" applyBorder="1" applyAlignment="1" applyProtection="1">
      <alignment horizontal="center"/>
      <protection locked="0"/>
    </xf>
    <xf numFmtId="0" fontId="11" fillId="0" borderId="24" xfId="0" applyFont="1" applyBorder="1" applyAlignment="1" applyProtection="1">
      <alignment horizontal="center"/>
      <protection locked="0"/>
    </xf>
    <xf numFmtId="0" fontId="11" fillId="2" borderId="24" xfId="0" applyFont="1" applyFill="1" applyBorder="1" applyAlignment="1" applyProtection="1">
      <alignment horizontal="center"/>
      <protection locked="0"/>
    </xf>
    <xf numFmtId="0" fontId="11" fillId="0" borderId="24" xfId="0" applyFont="1" applyBorder="1" applyAlignment="1">
      <alignment horizontal="left"/>
    </xf>
    <xf numFmtId="14" fontId="11" fillId="0" borderId="24" xfId="0" applyNumberFormat="1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6" fillId="0" borderId="12" xfId="0" applyFont="1" applyBorder="1" applyAlignment="1">
      <alignment horizontal="left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center"/>
    </xf>
    <xf numFmtId="0" fontId="16" fillId="0" borderId="18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left"/>
    </xf>
    <xf numFmtId="14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2" fontId="16" fillId="0" borderId="13" xfId="0" applyNumberFormat="1" applyFont="1" applyBorder="1" applyAlignment="1">
      <alignment horizontal="center"/>
    </xf>
    <xf numFmtId="0" fontId="16" fillId="0" borderId="11" xfId="0" applyFont="1" applyBorder="1"/>
    <xf numFmtId="0" fontId="16" fillId="0" borderId="17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6" fillId="0" borderId="23" xfId="0" applyFont="1" applyBorder="1"/>
    <xf numFmtId="0" fontId="16" fillId="0" borderId="32" xfId="0" applyFont="1" applyBorder="1" applyAlignment="1" applyProtection="1">
      <alignment horizontal="center"/>
      <protection locked="0"/>
    </xf>
    <xf numFmtId="0" fontId="16" fillId="2" borderId="24" xfId="0" applyFont="1" applyFill="1" applyBorder="1" applyAlignment="1" applyProtection="1">
      <alignment horizontal="center"/>
      <protection locked="0"/>
    </xf>
    <xf numFmtId="0" fontId="16" fillId="0" borderId="24" xfId="0" applyFont="1" applyBorder="1" applyAlignment="1">
      <alignment horizontal="left"/>
    </xf>
    <xf numFmtId="14" fontId="16" fillId="0" borderId="24" xfId="0" applyNumberFormat="1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7" fillId="0" borderId="12" xfId="1" applyFont="1" applyBorder="1" applyAlignment="1">
      <alignment horizontal="left"/>
    </xf>
    <xf numFmtId="164" fontId="17" fillId="0" borderId="12" xfId="1" applyNumberFormat="1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" fillId="0" borderId="36" xfId="0" applyFont="1" applyBorder="1" applyAlignment="1" applyProtection="1">
      <alignment horizontal="center"/>
      <protection locked="0"/>
    </xf>
    <xf numFmtId="0" fontId="1" fillId="3" borderId="36" xfId="0" applyFont="1" applyFill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0" borderId="24" xfId="0" applyFont="1" applyBorder="1" applyAlignment="1">
      <alignment horizontal="left"/>
    </xf>
    <xf numFmtId="2" fontId="6" fillId="0" borderId="25" xfId="0" applyNumberFormat="1" applyFont="1" applyBorder="1" applyAlignment="1">
      <alignment horizontal="center"/>
    </xf>
    <xf numFmtId="0" fontId="13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>
      <alignment horizontal="left"/>
    </xf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6" fillId="0" borderId="34" xfId="0" applyFont="1" applyBorder="1" applyAlignment="1">
      <alignment horizontal="center"/>
    </xf>
    <xf numFmtId="0" fontId="1" fillId="0" borderId="37" xfId="0" applyFont="1" applyBorder="1" applyAlignment="1" applyProtection="1">
      <alignment horizontal="center"/>
      <protection locked="0"/>
    </xf>
    <xf numFmtId="0" fontId="0" fillId="0" borderId="13" xfId="0" applyBorder="1"/>
    <xf numFmtId="0" fontId="0" fillId="0" borderId="38" xfId="0" applyBorder="1" applyAlignment="1">
      <alignment horizontal="center"/>
    </xf>
    <xf numFmtId="0" fontId="0" fillId="0" borderId="25" xfId="0" applyBorder="1"/>
    <xf numFmtId="0" fontId="13" fillId="0" borderId="12" xfId="0" applyFont="1" applyBorder="1" applyAlignment="1">
      <alignment horizontal="left"/>
    </xf>
    <xf numFmtId="0" fontId="16" fillId="2" borderId="27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3" xfId="0" applyFont="1" applyBorder="1" applyAlignment="1" applyProtection="1">
      <alignment horizontal="center"/>
      <protection locked="0"/>
    </xf>
    <xf numFmtId="0" fontId="16" fillId="0" borderId="24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6" fillId="0" borderId="29" xfId="0" applyFont="1" applyBorder="1" applyAlignment="1" applyProtection="1">
      <alignment horizontal="center"/>
      <protection locked="0"/>
    </xf>
    <xf numFmtId="0" fontId="16" fillId="2" borderId="30" xfId="0" applyFont="1" applyFill="1" applyBorder="1" applyAlignment="1" applyProtection="1">
      <alignment horizontal="center"/>
      <protection locked="0"/>
    </xf>
    <xf numFmtId="0" fontId="16" fillId="0" borderId="30" xfId="0" applyFont="1" applyBorder="1" applyAlignment="1">
      <alignment horizontal="left"/>
    </xf>
    <xf numFmtId="14" fontId="16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9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quotePrefix="1" applyFont="1" applyBorder="1" applyAlignment="1">
      <alignment horizontal="left"/>
    </xf>
    <xf numFmtId="2" fontId="4" fillId="0" borderId="0" xfId="0" applyNumberFormat="1" applyFont="1" applyAlignment="1">
      <alignment horizontal="center" wrapText="1"/>
    </xf>
    <xf numFmtId="2" fontId="7" fillId="0" borderId="10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28" xfId="0" applyFont="1" applyBorder="1" applyAlignment="1" applyProtection="1">
      <alignment horizontal="center"/>
      <protection locked="0"/>
    </xf>
    <xf numFmtId="0" fontId="16" fillId="0" borderId="30" xfId="0" applyFont="1" applyBorder="1" applyAlignment="1" applyProtection="1">
      <alignment horizontal="center"/>
      <protection locked="0"/>
    </xf>
    <xf numFmtId="0" fontId="0" fillId="0" borderId="39" xfId="0" applyBorder="1" applyAlignment="1">
      <alignment horizontal="center"/>
    </xf>
    <xf numFmtId="2" fontId="7" fillId="0" borderId="31" xfId="0" applyNumberFormat="1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ill="1"/>
    <xf numFmtId="0" fontId="13" fillId="0" borderId="2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" fillId="3" borderId="37" xfId="0" applyFont="1" applyFill="1" applyBorder="1" applyAlignment="1" applyProtection="1">
      <alignment horizontal="center"/>
      <protection locked="0"/>
    </xf>
    <xf numFmtId="0" fontId="1" fillId="3" borderId="40" xfId="0" applyFont="1" applyFill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1" fillId="0" borderId="0" xfId="0" applyFont="1" applyFill="1"/>
    <xf numFmtId="0" fontId="13" fillId="0" borderId="28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0" borderId="30" xfId="0" applyFont="1" applyBorder="1" applyAlignment="1">
      <alignment horizontal="left"/>
    </xf>
    <xf numFmtId="0" fontId="6" fillId="0" borderId="39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0" xfId="0" applyFont="1"/>
    <xf numFmtId="0" fontId="6" fillId="0" borderId="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43" fontId="0" fillId="0" borderId="13" xfId="2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3" fillId="0" borderId="24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</cellXfs>
  <cellStyles count="3">
    <cellStyle name="Comma" xfId="2" builtinId="3"/>
    <cellStyle name="Normal" xfId="0" builtinId="0"/>
    <cellStyle name="Normal 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1651001</xdr:colOff>
      <xdr:row>0</xdr:row>
      <xdr:rowOff>38100</xdr:rowOff>
    </xdr:from>
    <xdr:to>
      <xdr:col>10</xdr:col>
      <xdr:colOff>885826</xdr:colOff>
      <xdr:row>1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D2E72C-750D-4696-B945-F2BD5413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3810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3</xdr:col>
      <xdr:colOff>168384</xdr:colOff>
      <xdr:row>1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D2D599-E3CD-44F7-A796-115E0686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1651001</xdr:colOff>
      <xdr:row>0</xdr:row>
      <xdr:rowOff>85725</xdr:rowOff>
    </xdr:from>
    <xdr:to>
      <xdr:col>10</xdr:col>
      <xdr:colOff>885826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EA3533-6AC8-4F73-BAFC-8F35623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85725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3</xdr:col>
      <xdr:colOff>101709</xdr:colOff>
      <xdr:row>1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2AEA52-B837-4864-9D35-9EA77B37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5</xdr:col>
      <xdr:colOff>28575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7CD34C-326E-49B8-845C-701EF42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352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1114425</xdr:colOff>
      <xdr:row>0</xdr:row>
      <xdr:rowOff>0</xdr:rowOff>
    </xdr:from>
    <xdr:to>
      <xdr:col>10</xdr:col>
      <xdr:colOff>2397125</xdr:colOff>
      <xdr:row>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16AD58-B08E-4846-9FDB-AB60A335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488E7-0E2A-424B-B8CD-731F5AA0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1066800</xdr:colOff>
      <xdr:row>0</xdr:row>
      <xdr:rowOff>0</xdr:rowOff>
    </xdr:from>
    <xdr:to>
      <xdr:col>10</xdr:col>
      <xdr:colOff>2314575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535C0-A2A4-4093-9187-49CD9AB4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247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111234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FC87C-B122-467D-BE5A-5F963CE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1428750</xdr:colOff>
      <xdr:row>0</xdr:row>
      <xdr:rowOff>85725</xdr:rowOff>
    </xdr:from>
    <xdr:to>
      <xdr:col>12</xdr:col>
      <xdr:colOff>533400</xdr:colOff>
      <xdr:row>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16C596-0094-4399-A0AF-B3DA4C8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85725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5FA26-4FBD-46E4-A42E-A02A858E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3590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1038225</xdr:colOff>
      <xdr:row>0</xdr:row>
      <xdr:rowOff>0</xdr:rowOff>
    </xdr:from>
    <xdr:to>
      <xdr:col>10</xdr:col>
      <xdr:colOff>2286000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5EB77-69F2-4CAE-A171-B314CA09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0"/>
          <a:ext cx="1247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C846D9-5808-47F5-8721-C705DADA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1057275</xdr:colOff>
      <xdr:row>0</xdr:row>
      <xdr:rowOff>0</xdr:rowOff>
    </xdr:from>
    <xdr:to>
      <xdr:col>12</xdr:col>
      <xdr:colOff>266700</xdr:colOff>
      <xdr:row>1</xdr:row>
      <xdr:rowOff>276225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62960-35C4-4AE2-BA1E-4F8D608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AB281-87FA-42D1-B0A0-023AA413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1057275</xdr:colOff>
      <xdr:row>0</xdr:row>
      <xdr:rowOff>0</xdr:rowOff>
    </xdr:from>
    <xdr:to>
      <xdr:col>12</xdr:col>
      <xdr:colOff>95250</xdr:colOff>
      <xdr:row>2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71F5E-F560-4744-9AB5-FEC15A6F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029B6-C32F-47BF-8D19-87F57795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2162175</xdr:colOff>
      <xdr:row>0</xdr:row>
      <xdr:rowOff>38100</xdr:rowOff>
    </xdr:from>
    <xdr:to>
      <xdr:col>12</xdr:col>
      <xdr:colOff>552450</xdr:colOff>
      <xdr:row>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96693-6004-4695-AD4C-BBB9FCA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8100"/>
          <a:ext cx="1247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A-Office-18\Desktop\START%20LIST%20-%20VITAL%20CROSS%20COUNTRY%20LEAGUE%202026%20-%20%20Updated%2020.08.2026%2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A-Office-18\Desktop\xcross%20leg%202\START%20LIST%20%20MEN%20-%20VITAL%20CROSS%20COUNTRY%20LEAGUE%202026%20-%20%20LEG%202.xls" TargetMode="External"/><Relationship Id="rId1" Type="http://schemas.openxmlformats.org/officeDocument/2006/relationships/externalLinkPath" Target="file:///C:\Users\Maa\AppData\Local\Microsoft\Windows\INetCache\Content.Outlook\AJRE8NWC\START%20LIST%20%20MEN%20-%20VITAL%20CROSS%20COUNTRY%20LEAGUE%202026%20-%20%20LE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"/>
      <sheetName val="Woman"/>
      <sheetName val="Sheet1"/>
      <sheetName val="SEARCH FILE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1699</v>
          </cell>
          <cell r="B2558" t="str">
            <v>DOOKUN</v>
          </cell>
          <cell r="C2558" t="str">
            <v>Mohammad Ilshad</v>
          </cell>
          <cell r="D2558" t="str">
            <v>M</v>
          </cell>
          <cell r="E2558">
            <v>34170</v>
          </cell>
          <cell r="F2558" t="str">
            <v>5 Rue Meldrum, Floreal, Curepipe</v>
          </cell>
          <cell r="G2558">
            <v>59740661</v>
          </cell>
          <cell r="H2558" t="str">
            <v>D200793301721E</v>
          </cell>
          <cell r="I2558" t="str">
            <v>Benhaim.dookun@outlook.com</v>
          </cell>
          <cell r="J2558" t="str">
            <v>ASS. SPORTIVE VC/PH</v>
          </cell>
          <cell r="K2558" t="str">
            <v>VCPH</v>
          </cell>
          <cell r="L2558" t="str">
            <v>ATH</v>
          </cell>
          <cell r="M2558" t="str">
            <v>SENIOR</v>
          </cell>
          <cell r="N2558">
            <v>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LIST - WOMEN"/>
      <sheetName val="U10 BOYS"/>
      <sheetName val="U12 BOYS "/>
      <sheetName val="U14 BOYS"/>
      <sheetName val="U16 BOYS"/>
      <sheetName val="U18 BOYS"/>
      <sheetName val="U20 MEN"/>
      <sheetName val="SENIOR MEN"/>
      <sheetName val="MASTERS MEN"/>
      <sheetName val="SEARCH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F2366" t="str">
            <v/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F2367" t="str">
            <v/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 t="str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 t="str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 t="str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 t="str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F2465" t="str">
            <v/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F2510" t="str">
            <v/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F2511" t="str">
            <v/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D2549" t="str">
            <v>F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D2550" t="str">
            <v>M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D2551" t="str">
            <v>M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D2552" t="str">
            <v>M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D2553" t="str">
            <v>M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D2554" t="str">
            <v>M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5819</v>
          </cell>
          <cell r="B2558" t="str">
            <v>BEEHARRY</v>
          </cell>
          <cell r="C2558" t="str">
            <v>Jean Stébane Jéremie</v>
          </cell>
          <cell r="D2558" t="str">
            <v>M</v>
          </cell>
          <cell r="E2558" t="str">
            <v>07/09/2009</v>
          </cell>
          <cell r="F2558" t="str">
            <v>Royal Road, Old Grand Port</v>
          </cell>
          <cell r="G2558" t="str">
            <v>57697521</v>
          </cell>
          <cell r="H2558" t="str">
            <v>B0709090117173</v>
          </cell>
          <cell r="J2558" t="str">
            <v>RIVIÈRE DES CRÉOLES SOUTHERN LIONS AC</v>
          </cell>
          <cell r="K2558" t="str">
            <v>GP</v>
          </cell>
          <cell r="L2558" t="str">
            <v>ATH</v>
          </cell>
          <cell r="M2558" t="str">
            <v>U18</v>
          </cell>
          <cell r="N2558">
            <v>200</v>
          </cell>
        </row>
        <row r="2559">
          <cell r="A2559">
            <v>5820</v>
          </cell>
          <cell r="B2559" t="str">
            <v>BEEHARRY</v>
          </cell>
          <cell r="C2559" t="str">
            <v>Lavish</v>
          </cell>
          <cell r="D2559" t="str">
            <v>M</v>
          </cell>
          <cell r="E2559">
            <v>42715</v>
          </cell>
          <cell r="F2559" t="str">
            <v>131, Rte Menagerie, Cassis</v>
          </cell>
          <cell r="H2559" t="str">
            <v>B1112160002289</v>
          </cell>
          <cell r="I2559" t="str">
            <v>mohpow@yahoo.com</v>
          </cell>
          <cell r="J2559" t="str">
            <v>P-LOUIS RACERS AC</v>
          </cell>
          <cell r="K2559" t="str">
            <v>PL</v>
          </cell>
          <cell r="L2559" t="str">
            <v>ATH</v>
          </cell>
          <cell r="M2559" t="str">
            <v>U12</v>
          </cell>
          <cell r="N2559">
            <v>100</v>
          </cell>
        </row>
        <row r="2560">
          <cell r="A2560">
            <v>5821</v>
          </cell>
          <cell r="B2560" t="str">
            <v>MARTIN</v>
          </cell>
          <cell r="C2560" t="str">
            <v>Ecelio Tersley</v>
          </cell>
          <cell r="D2560" t="str">
            <v>M</v>
          </cell>
          <cell r="E2560">
            <v>40397</v>
          </cell>
          <cell r="F2560" t="str">
            <v>143, Rue Giquel, Tranquebar</v>
          </cell>
          <cell r="I2560" t="str">
            <v>mohpow@yahoo.com</v>
          </cell>
          <cell r="J2560" t="str">
            <v>P-LOUIS RACERS AC</v>
          </cell>
          <cell r="K2560" t="str">
            <v>PL</v>
          </cell>
          <cell r="L2560" t="str">
            <v>ATH</v>
          </cell>
          <cell r="M2560" t="str">
            <v>U18</v>
          </cell>
          <cell r="N2560">
            <v>200</v>
          </cell>
        </row>
        <row r="2561">
          <cell r="A2561">
            <v>5822</v>
          </cell>
          <cell r="B2561" t="str">
            <v>ZEPHYR</v>
          </cell>
          <cell r="C2561" t="str">
            <v>Ethan Hugo</v>
          </cell>
          <cell r="D2561" t="str">
            <v>M</v>
          </cell>
          <cell r="E2561" t="str">
            <v>25/02/2018</v>
          </cell>
          <cell r="F2561" t="str">
            <v xml:space="preserve">Camp Mapou Henrietta </v>
          </cell>
          <cell r="J2561" t="str">
            <v>HENRIETTA AC</v>
          </cell>
          <cell r="K2561" t="str">
            <v>VCPH</v>
          </cell>
          <cell r="L2561" t="str">
            <v>ATH</v>
          </cell>
          <cell r="M2561" t="str">
            <v>U10</v>
          </cell>
          <cell r="N2561">
            <v>100</v>
          </cell>
        </row>
        <row r="2562">
          <cell r="A2562">
            <v>5823</v>
          </cell>
          <cell r="B2562" t="str">
            <v>BOOTH</v>
          </cell>
          <cell r="C2562" t="str">
            <v>Jayson</v>
          </cell>
          <cell r="D2562" t="str">
            <v>M</v>
          </cell>
          <cell r="E2562" t="str">
            <v>25/03/2017</v>
          </cell>
          <cell r="F2562" t="str">
            <v>Residence Kennedy  Quatre Bornes</v>
          </cell>
          <cell r="J2562" t="str">
            <v>HENRIETTA AC</v>
          </cell>
          <cell r="K2562" t="str">
            <v>VCPH</v>
          </cell>
          <cell r="L2562" t="str">
            <v>ATH</v>
          </cell>
          <cell r="M2562" t="str">
            <v>U10</v>
          </cell>
          <cell r="N2562">
            <v>100</v>
          </cell>
        </row>
        <row r="2563">
          <cell r="A2563">
            <v>5824</v>
          </cell>
          <cell r="B2563" t="str">
            <v>ALLAS</v>
          </cell>
          <cell r="C2563" t="str">
            <v>Ethan</v>
          </cell>
          <cell r="D2563" t="str">
            <v>M</v>
          </cell>
          <cell r="E2563">
            <v>42033</v>
          </cell>
          <cell r="F2563" t="str">
            <v xml:space="preserve">Camp Mapou Henrietta </v>
          </cell>
          <cell r="J2563" t="str">
            <v>HENRIETTA AC</v>
          </cell>
          <cell r="K2563" t="str">
            <v>VCPH</v>
          </cell>
          <cell r="L2563" t="str">
            <v>ATH</v>
          </cell>
          <cell r="M2563" t="str">
            <v>U12</v>
          </cell>
          <cell r="N2563">
            <v>100</v>
          </cell>
        </row>
        <row r="2564">
          <cell r="A2564">
            <v>5825</v>
          </cell>
          <cell r="B2564" t="str">
            <v>STRONGE</v>
          </cell>
          <cell r="C2564" t="str">
            <v>Jahmel</v>
          </cell>
          <cell r="D2564" t="str">
            <v>M</v>
          </cell>
          <cell r="E2564">
            <v>42132</v>
          </cell>
          <cell r="F2564" t="str">
            <v xml:space="preserve">Camp Mapou Henrietta </v>
          </cell>
          <cell r="J2564" t="str">
            <v>HENRIETTA AC</v>
          </cell>
          <cell r="K2564" t="str">
            <v>VCPH</v>
          </cell>
          <cell r="L2564" t="str">
            <v>ATH</v>
          </cell>
          <cell r="M2564" t="str">
            <v>U12</v>
          </cell>
          <cell r="N2564">
            <v>100</v>
          </cell>
        </row>
        <row r="2565">
          <cell r="A2565">
            <v>5826</v>
          </cell>
          <cell r="B2565" t="str">
            <v>VEEREN</v>
          </cell>
          <cell r="C2565" t="str">
            <v>Samuel</v>
          </cell>
          <cell r="D2565" t="str">
            <v>M</v>
          </cell>
          <cell r="E2565" t="str">
            <v>25/06/2015</v>
          </cell>
          <cell r="F2565" t="str">
            <v xml:space="preserve">156 Monc Pousson Henrietta </v>
          </cell>
          <cell r="J2565" t="str">
            <v>HENRIETTA AC</v>
          </cell>
          <cell r="K2565" t="str">
            <v>VCPH</v>
          </cell>
          <cell r="L2565" t="str">
            <v>ATH</v>
          </cell>
          <cell r="M2565" t="str">
            <v>U12</v>
          </cell>
          <cell r="N2565">
            <v>100</v>
          </cell>
        </row>
        <row r="2566">
          <cell r="A2566">
            <v>5827</v>
          </cell>
          <cell r="B2566" t="str">
            <v>CARPANEN</v>
          </cell>
          <cell r="C2566" t="str">
            <v>Mevissen</v>
          </cell>
          <cell r="D2566" t="str">
            <v>M</v>
          </cell>
          <cell r="E2566">
            <v>42149</v>
          </cell>
          <cell r="F2566" t="str">
            <v>Ligne Berthaud, Vacoas</v>
          </cell>
          <cell r="J2566" t="str">
            <v>HENRIETTA AC</v>
          </cell>
          <cell r="K2566" t="str">
            <v>VCPH</v>
          </cell>
          <cell r="L2566" t="str">
            <v>ATH</v>
          </cell>
          <cell r="M2566" t="str">
            <v>U12</v>
          </cell>
          <cell r="N2566">
            <v>100</v>
          </cell>
        </row>
        <row r="2567">
          <cell r="A2567">
            <v>5828</v>
          </cell>
          <cell r="B2567" t="str">
            <v>BOONEADY</v>
          </cell>
          <cell r="C2567" t="str">
            <v>Gavish</v>
          </cell>
          <cell r="D2567" t="str">
            <v>M</v>
          </cell>
          <cell r="E2567">
            <v>42627</v>
          </cell>
          <cell r="F2567" t="str">
            <v xml:space="preserve">Solferino No1 Vacoas </v>
          </cell>
          <cell r="J2567" t="str">
            <v>HENRIETTA AC</v>
          </cell>
          <cell r="K2567" t="str">
            <v>VCPH</v>
          </cell>
          <cell r="L2567" t="str">
            <v>ATH</v>
          </cell>
          <cell r="M2567" t="str">
            <v>U12</v>
          </cell>
          <cell r="N2567">
            <v>100</v>
          </cell>
        </row>
        <row r="2568">
          <cell r="A2568">
            <v>5829</v>
          </cell>
          <cell r="B2568" t="str">
            <v>MOOTOOSAMY</v>
          </cell>
          <cell r="C2568" t="str">
            <v>Raphael</v>
          </cell>
          <cell r="D2568" t="str">
            <v>M</v>
          </cell>
          <cell r="E2568">
            <v>42165</v>
          </cell>
          <cell r="F2568" t="str">
            <v>Geoffrey Bambous</v>
          </cell>
          <cell r="J2568" t="str">
            <v>HENRIETTA AC</v>
          </cell>
          <cell r="K2568" t="str">
            <v>VCPH</v>
          </cell>
          <cell r="L2568" t="str">
            <v>ATH</v>
          </cell>
          <cell r="M2568" t="str">
            <v>U12</v>
          </cell>
          <cell r="N2568">
            <v>100</v>
          </cell>
        </row>
        <row r="2569">
          <cell r="A2569">
            <v>5830</v>
          </cell>
          <cell r="B2569" t="str">
            <v>CALISSE</v>
          </cell>
          <cell r="C2569" t="str">
            <v>Jean Raphael</v>
          </cell>
          <cell r="D2569" t="str">
            <v>M</v>
          </cell>
          <cell r="E2569">
            <v>42818</v>
          </cell>
          <cell r="F2569" t="str">
            <v>L'Abbatoire Rd, Vacoas</v>
          </cell>
          <cell r="J2569" t="str">
            <v>HENRIETTA AC</v>
          </cell>
          <cell r="K2569" t="str">
            <v>VCPH</v>
          </cell>
          <cell r="L2569" t="str">
            <v>ATH</v>
          </cell>
          <cell r="M2569" t="str">
            <v>U10</v>
          </cell>
          <cell r="N2569">
            <v>100</v>
          </cell>
        </row>
        <row r="2570">
          <cell r="A2570">
            <v>5831</v>
          </cell>
          <cell r="B2570" t="str">
            <v>HOSENBOCUS</v>
          </cell>
          <cell r="C2570" t="str">
            <v>Yusha Muhammad</v>
          </cell>
          <cell r="D2570" t="str">
            <v>M</v>
          </cell>
          <cell r="E2570">
            <v>40383</v>
          </cell>
          <cell r="F2570" t="str">
            <v>8 Louis De Rochecouste, Hibiscus Lane, Forest Side, Curepipe</v>
          </cell>
          <cell r="G2570">
            <v>57648244</v>
          </cell>
          <cell r="J2570" t="str">
            <v>Q-BORNES PAVILLON AC</v>
          </cell>
          <cell r="K2570" t="str">
            <v>QB</v>
          </cell>
          <cell r="L2570" t="str">
            <v>ATH</v>
          </cell>
          <cell r="M2570" t="str">
            <v>U18</v>
          </cell>
          <cell r="N2570">
            <v>200</v>
          </cell>
        </row>
        <row r="2571">
          <cell r="A2571">
            <v>5832</v>
          </cell>
          <cell r="B2571" t="str">
            <v>BHAGEERATHY</v>
          </cell>
          <cell r="C2571" t="str">
            <v>Theerath</v>
          </cell>
          <cell r="D2571" t="str">
            <v>M</v>
          </cell>
          <cell r="E2571">
            <v>36006</v>
          </cell>
          <cell r="F2571" t="str">
            <v>Jeewonarain Lane Palma, Quatre Bornes</v>
          </cell>
          <cell r="G2571">
            <v>57223831</v>
          </cell>
          <cell r="H2571" t="str">
            <v>B3007984302985</v>
          </cell>
          <cell r="I2571" t="str">
            <v>abhageerathy322@gmail.com</v>
          </cell>
          <cell r="J2571" t="str">
            <v>Q-BORNES PAVILLON AC</v>
          </cell>
          <cell r="K2571" t="str">
            <v>QB</v>
          </cell>
          <cell r="L2571" t="str">
            <v>ATH</v>
          </cell>
          <cell r="M2571" t="str">
            <v>SENIOR</v>
          </cell>
          <cell r="N2571">
            <v>400</v>
          </cell>
        </row>
        <row r="2572">
          <cell r="A2572">
            <v>5833</v>
          </cell>
          <cell r="B2572" t="str">
            <v>VEERASAMY</v>
          </cell>
          <cell r="C2572" t="str">
            <v>Gavin</v>
          </cell>
          <cell r="D2572" t="str">
            <v>M</v>
          </cell>
          <cell r="E2572">
            <v>33474</v>
          </cell>
          <cell r="F2572" t="str">
            <v>Le Mont Apphkitweut L6, Highlands</v>
          </cell>
          <cell r="G2572">
            <v>57641679</v>
          </cell>
          <cell r="H2572" t="str">
            <v>V2407914461955</v>
          </cell>
          <cell r="I2572" t="str">
            <v>veerasamygavin@gmail.com</v>
          </cell>
          <cell r="J2572" t="str">
            <v>Q-BORNES PAVILLON AC</v>
          </cell>
          <cell r="K2572" t="str">
            <v>QB</v>
          </cell>
          <cell r="L2572" t="str">
            <v>ATH</v>
          </cell>
          <cell r="M2572" t="str">
            <v>MASTERS</v>
          </cell>
          <cell r="N2572">
            <v>600</v>
          </cell>
        </row>
        <row r="2573">
          <cell r="A2573">
            <v>5834</v>
          </cell>
          <cell r="B2573" t="str">
            <v>HOSSENBUX</v>
          </cell>
          <cell r="C2573" t="str">
            <v>Nadiyah Sana</v>
          </cell>
          <cell r="D2573" t="str">
            <v>F</v>
          </cell>
          <cell r="E2573">
            <v>41421</v>
          </cell>
          <cell r="F2573" t="str">
            <v>Bassin Road Quatre Bornes</v>
          </cell>
          <cell r="G2573">
            <v>59332266</v>
          </cell>
          <cell r="I2573" t="str">
            <v xml:space="preserve"> </v>
          </cell>
          <cell r="J2573" t="str">
            <v>Q-BORNES PAVILLON AC</v>
          </cell>
          <cell r="K2573" t="str">
            <v>QB</v>
          </cell>
          <cell r="L2573" t="str">
            <v>ATH</v>
          </cell>
          <cell r="M2573" t="str">
            <v>U14</v>
          </cell>
          <cell r="N2573">
            <v>150</v>
          </cell>
        </row>
        <row r="2574">
          <cell r="A2574">
            <v>5835</v>
          </cell>
          <cell r="B2574" t="str">
            <v>MARIE</v>
          </cell>
          <cell r="C2574" t="str">
            <v>Daren</v>
          </cell>
          <cell r="D2574" t="str">
            <v>M</v>
          </cell>
          <cell r="E2574">
            <v>41362</v>
          </cell>
          <cell r="F2574" t="str">
            <v xml:space="preserve">Czp Malheureux </v>
          </cell>
          <cell r="G2574">
            <v>54580970</v>
          </cell>
          <cell r="I2574" t="str">
            <v xml:space="preserve"> lehochetac@gmail.com </v>
          </cell>
          <cell r="J2574" t="str">
            <v>LE HOCHET AC</v>
          </cell>
          <cell r="K2574" t="str">
            <v>PAMP</v>
          </cell>
          <cell r="L2574" t="str">
            <v>ATH</v>
          </cell>
          <cell r="M2574" t="str">
            <v>U14</v>
          </cell>
          <cell r="N2574">
            <v>150</v>
          </cell>
        </row>
        <row r="2575">
          <cell r="A2575">
            <v>5836</v>
          </cell>
          <cell r="B2575" t="str">
            <v>MAINA</v>
          </cell>
          <cell r="C2575" t="str">
            <v>John Kimingi</v>
          </cell>
          <cell r="D2575" t="str">
            <v>M</v>
          </cell>
          <cell r="E2575">
            <v>35348</v>
          </cell>
          <cell r="F2575" t="str">
            <v>Camp Bestel, Pointe Aux Piments</v>
          </cell>
          <cell r="I2575" t="str">
            <v xml:space="preserve"> lehochetac@gmail.com </v>
          </cell>
          <cell r="J2575" t="str">
            <v>LE HOCHET AC</v>
          </cell>
          <cell r="K2575" t="str">
            <v>PAMP</v>
          </cell>
          <cell r="L2575" t="str">
            <v>ATH</v>
          </cell>
          <cell r="M2575" t="str">
            <v>SENIOR</v>
          </cell>
          <cell r="N2575">
            <v>400</v>
          </cell>
        </row>
        <row r="2576">
          <cell r="A2576">
            <v>5837</v>
          </cell>
          <cell r="B2576" t="str">
            <v>AZOR</v>
          </cell>
          <cell r="C2576" t="str">
            <v>Riwel</v>
          </cell>
          <cell r="D2576" t="str">
            <v>M</v>
          </cell>
          <cell r="E2576">
            <v>40702</v>
          </cell>
          <cell r="F2576" t="str">
            <v>Cité Mère Théresa, Triolet</v>
          </cell>
          <cell r="G2576">
            <v>57863387</v>
          </cell>
          <cell r="I2576" t="str">
            <v xml:space="preserve"> </v>
          </cell>
          <cell r="J2576" t="str">
            <v>POUDRE D'OR AC</v>
          </cell>
          <cell r="K2576" t="str">
            <v>REMP</v>
          </cell>
          <cell r="L2576" t="str">
            <v>ATH</v>
          </cell>
          <cell r="M2576" t="str">
            <v>U16</v>
          </cell>
          <cell r="N2576">
            <v>150</v>
          </cell>
        </row>
        <row r="2577">
          <cell r="A2577">
            <v>5838</v>
          </cell>
          <cell r="B2577" t="str">
            <v>ANKERS</v>
          </cell>
          <cell r="C2577" t="str">
            <v>Abraham</v>
          </cell>
          <cell r="D2577" t="str">
            <v>M</v>
          </cell>
          <cell r="E2577">
            <v>32254</v>
          </cell>
          <cell r="F2577" t="str">
            <v>Rue Du Chantier Naval, Balaclava</v>
          </cell>
          <cell r="G2577">
            <v>57091898</v>
          </cell>
          <cell r="I2577" t="str">
            <v>abe.nadine@gmail.com</v>
          </cell>
          <cell r="J2577" t="str">
            <v>POUDRE D'OR AC</v>
          </cell>
          <cell r="K2577" t="str">
            <v>REMP</v>
          </cell>
          <cell r="L2577" t="str">
            <v>ATH</v>
          </cell>
          <cell r="M2577" t="str">
            <v>MASTERS</v>
          </cell>
          <cell r="N2577">
            <v>600</v>
          </cell>
        </row>
        <row r="2578">
          <cell r="A2578">
            <v>5839</v>
          </cell>
          <cell r="B2578" t="str">
            <v>VAN ZYL</v>
          </cell>
          <cell r="C2578" t="str">
            <v xml:space="preserve">Marie </v>
          </cell>
          <cell r="D2578" t="str">
            <v>F</v>
          </cell>
          <cell r="E2578">
            <v>30637</v>
          </cell>
          <cell r="F2578" t="str">
            <v>Royal Road,  Les Bougainvillées, G.Baie</v>
          </cell>
          <cell r="G2578">
            <v>127828700862</v>
          </cell>
          <cell r="I2578" t="str">
            <v>mvz.archdesign@gmail com</v>
          </cell>
          <cell r="J2578" t="str">
            <v>POUDRE D'OR AC</v>
          </cell>
          <cell r="K2578" t="str">
            <v>REMP</v>
          </cell>
          <cell r="L2578" t="str">
            <v>ATH</v>
          </cell>
          <cell r="M2578" t="str">
            <v>MASTERS</v>
          </cell>
          <cell r="N2578">
            <v>600</v>
          </cell>
        </row>
        <row r="2579">
          <cell r="A2579">
            <v>5840</v>
          </cell>
          <cell r="B2579" t="str">
            <v>VICTOR</v>
          </cell>
          <cell r="C2579" t="str">
            <v xml:space="preserve">Hailey </v>
          </cell>
          <cell r="D2579" t="str">
            <v>F</v>
          </cell>
          <cell r="E2579">
            <v>40138</v>
          </cell>
          <cell r="F2579" t="str">
            <v>Royal Road,  Grande Pte Aux Piments</v>
          </cell>
          <cell r="G2579">
            <v>57392724</v>
          </cell>
          <cell r="I2579" t="str">
            <v xml:space="preserve"> </v>
          </cell>
          <cell r="J2579" t="str">
            <v>POUDRE D'OR AC</v>
          </cell>
          <cell r="K2579" t="str">
            <v>REMP</v>
          </cell>
          <cell r="L2579" t="str">
            <v>ATH</v>
          </cell>
          <cell r="M2579" t="str">
            <v>U18</v>
          </cell>
          <cell r="N2579">
            <v>200</v>
          </cell>
        </row>
        <row r="2580">
          <cell r="A2580">
            <v>5841</v>
          </cell>
          <cell r="B2580" t="str">
            <v>EDOUARD</v>
          </cell>
          <cell r="C2580" t="str">
            <v>Loémie Elshana</v>
          </cell>
          <cell r="D2580" t="str">
            <v>F</v>
          </cell>
          <cell r="E2580">
            <v>40662</v>
          </cell>
          <cell r="F2580" t="str">
            <v>Cité Bois Marchand, T.Rouge</v>
          </cell>
          <cell r="G2580">
            <v>57962018</v>
          </cell>
          <cell r="I2580" t="str">
            <v>elshanaedouard29@gmail.com</v>
          </cell>
          <cell r="J2580" t="str">
            <v>POUDRE D'OR AC</v>
          </cell>
          <cell r="K2580" t="str">
            <v>REMP</v>
          </cell>
          <cell r="L2580" t="str">
            <v>ATH</v>
          </cell>
          <cell r="M2580" t="str">
            <v>U16</v>
          </cell>
          <cell r="N2580">
            <v>150</v>
          </cell>
        </row>
        <row r="2581">
          <cell r="A2581">
            <v>5842</v>
          </cell>
          <cell r="B2581" t="str">
            <v>CADER</v>
          </cell>
          <cell r="C2581" t="str">
            <v>Joachim</v>
          </cell>
          <cell r="D2581" t="str">
            <v>M</v>
          </cell>
          <cell r="E2581">
            <v>43105</v>
          </cell>
          <cell r="F2581" t="str">
            <v>Stradffford Mayor Plaisance Rh</v>
          </cell>
          <cell r="G2581">
            <v>54567431</v>
          </cell>
          <cell r="H2581">
            <v>0</v>
          </cell>
          <cell r="I2581" t="str">
            <v xml:space="preserve"> </v>
          </cell>
          <cell r="J2581" t="str">
            <v>ROSE HILL AC</v>
          </cell>
          <cell r="K2581" t="str">
            <v>BBRH</v>
          </cell>
          <cell r="L2581" t="str">
            <v>ATH</v>
          </cell>
          <cell r="M2581" t="str">
            <v>U10</v>
          </cell>
          <cell r="N2581">
            <v>100</v>
          </cell>
        </row>
        <row r="2582">
          <cell r="A2582">
            <v>5843</v>
          </cell>
          <cell r="B2582" t="str">
            <v>CADER</v>
          </cell>
          <cell r="C2582" t="str">
            <v>Majesty</v>
          </cell>
          <cell r="D2582" t="str">
            <v>M</v>
          </cell>
          <cell r="E2582">
            <v>43945</v>
          </cell>
          <cell r="F2582" t="str">
            <v>Stradffford Mayor Plaisance Rh</v>
          </cell>
          <cell r="G2582">
            <v>54567431</v>
          </cell>
          <cell r="H2582">
            <v>0</v>
          </cell>
          <cell r="I2582" t="str">
            <v xml:space="preserve"> </v>
          </cell>
          <cell r="J2582" t="str">
            <v>ROSE HILL AC</v>
          </cell>
          <cell r="K2582" t="str">
            <v>BBRH</v>
          </cell>
          <cell r="L2582" t="str">
            <v>ATH</v>
          </cell>
          <cell r="M2582" t="str">
            <v>U10</v>
          </cell>
          <cell r="N2582">
            <v>100</v>
          </cell>
        </row>
        <row r="2583">
          <cell r="A2583">
            <v>5844</v>
          </cell>
          <cell r="B2583" t="str">
            <v>JACKSON</v>
          </cell>
          <cell r="C2583" t="str">
            <v>Lea</v>
          </cell>
          <cell r="D2583" t="str">
            <v>F</v>
          </cell>
          <cell r="E2583">
            <v>41831</v>
          </cell>
          <cell r="F2583" t="str">
            <v>Morcel.Chapman Coromandel</v>
          </cell>
          <cell r="G2583">
            <v>57886990</v>
          </cell>
          <cell r="H2583">
            <v>0</v>
          </cell>
          <cell r="I2583" t="str">
            <v xml:space="preserve"> </v>
          </cell>
          <cell r="J2583" t="str">
            <v>ROSE HILL AC</v>
          </cell>
          <cell r="K2583" t="str">
            <v>BBRH</v>
          </cell>
          <cell r="L2583" t="str">
            <v>ATH</v>
          </cell>
          <cell r="M2583" t="str">
            <v>U14</v>
          </cell>
          <cell r="N2583">
            <v>150</v>
          </cell>
        </row>
        <row r="2584">
          <cell r="A2584">
            <v>5845</v>
          </cell>
          <cell r="B2584" t="str">
            <v>ROBERTSON</v>
          </cell>
          <cell r="C2584" t="str">
            <v>Melichiovna</v>
          </cell>
          <cell r="D2584" t="str">
            <v>F</v>
          </cell>
          <cell r="E2584">
            <v>40620</v>
          </cell>
          <cell r="F2584" t="str">
            <v>Residence Kennedy Qb</v>
          </cell>
          <cell r="G2584">
            <v>54508942</v>
          </cell>
          <cell r="H2584">
            <v>0</v>
          </cell>
          <cell r="I2584" t="str">
            <v xml:space="preserve"> </v>
          </cell>
          <cell r="J2584" t="str">
            <v>ROSE HILL AC</v>
          </cell>
          <cell r="K2584" t="str">
            <v>BBRH</v>
          </cell>
          <cell r="L2584" t="str">
            <v>ATH</v>
          </cell>
          <cell r="M2584" t="str">
            <v>U16</v>
          </cell>
          <cell r="N2584">
            <v>150</v>
          </cell>
        </row>
        <row r="2585">
          <cell r="A2585">
            <v>5846</v>
          </cell>
          <cell r="B2585" t="str">
            <v>RAPHAEL</v>
          </cell>
          <cell r="C2585" t="str">
            <v>Yaelle</v>
          </cell>
          <cell r="D2585" t="str">
            <v>F</v>
          </cell>
          <cell r="E2585">
            <v>43598</v>
          </cell>
          <cell r="F2585" t="str">
            <v>St Jean Qb</v>
          </cell>
          <cell r="G2585">
            <v>57188929</v>
          </cell>
          <cell r="H2585">
            <v>0</v>
          </cell>
          <cell r="I2585" t="str">
            <v xml:space="preserve"> </v>
          </cell>
          <cell r="J2585" t="str">
            <v>ROSE HILL AC</v>
          </cell>
          <cell r="K2585" t="str">
            <v>BBRH</v>
          </cell>
          <cell r="L2585" t="str">
            <v>ATH</v>
          </cell>
          <cell r="M2585" t="str">
            <v>U10</v>
          </cell>
          <cell r="N2585">
            <v>100</v>
          </cell>
        </row>
        <row r="2586">
          <cell r="A2586">
            <v>5847</v>
          </cell>
          <cell r="B2586" t="str">
            <v>SOUCCI</v>
          </cell>
          <cell r="C2586" t="str">
            <v>Sebastien</v>
          </cell>
          <cell r="D2586" t="str">
            <v>M</v>
          </cell>
          <cell r="E2586">
            <v>40209</v>
          </cell>
          <cell r="F2586" t="str">
            <v>Ave Cretin Stanley</v>
          </cell>
          <cell r="G2586">
            <v>54555483</v>
          </cell>
          <cell r="H2586">
            <v>0</v>
          </cell>
          <cell r="I2586" t="str">
            <v xml:space="preserve"> </v>
          </cell>
          <cell r="J2586" t="str">
            <v>ROSE HILL AC</v>
          </cell>
          <cell r="K2586" t="str">
            <v>BBRH</v>
          </cell>
          <cell r="L2586" t="str">
            <v>ATH</v>
          </cell>
          <cell r="M2586" t="str">
            <v>U18</v>
          </cell>
          <cell r="N2586">
            <v>200</v>
          </cell>
        </row>
        <row r="2587">
          <cell r="A2587">
            <v>5848</v>
          </cell>
          <cell r="B2587" t="str">
            <v>PEERBUX</v>
          </cell>
          <cell r="C2587" t="str">
            <v>Selena Djamelia</v>
          </cell>
          <cell r="D2587" t="str">
            <v>F</v>
          </cell>
          <cell r="E2587">
            <v>42388</v>
          </cell>
          <cell r="F2587" t="str">
            <v>Residence Kennedy Quatre-Bornes</v>
          </cell>
          <cell r="G2587">
            <v>59842272</v>
          </cell>
          <cell r="J2587" t="str">
            <v>Q-BORNES HURRICANE AC</v>
          </cell>
          <cell r="K2587" t="str">
            <v>QB</v>
          </cell>
          <cell r="L2587" t="str">
            <v>ATH</v>
          </cell>
          <cell r="M2587" t="str">
            <v>U12</v>
          </cell>
          <cell r="N2587">
            <v>100</v>
          </cell>
        </row>
        <row r="2588">
          <cell r="A2588">
            <v>5849</v>
          </cell>
          <cell r="B2588" t="str">
            <v>NIZELIN</v>
          </cell>
          <cell r="C2588" t="str">
            <v xml:space="preserve">Athena </v>
          </cell>
          <cell r="D2588" t="str">
            <v>F</v>
          </cell>
          <cell r="E2588">
            <v>42164</v>
          </cell>
          <cell r="F2588" t="str">
            <v>C68 Avenue Dinite, Residence Kennedy Quatre-Bornes</v>
          </cell>
          <cell r="G2588">
            <v>59842272</v>
          </cell>
          <cell r="J2588" t="str">
            <v>Q-BORNES HURRICANE AC</v>
          </cell>
          <cell r="K2588" t="str">
            <v>QB</v>
          </cell>
          <cell r="L2588" t="str">
            <v>ATH</v>
          </cell>
          <cell r="M2588" t="str">
            <v>U12</v>
          </cell>
          <cell r="N2588">
            <v>100</v>
          </cell>
        </row>
        <row r="2589">
          <cell r="A2589">
            <v>1699</v>
          </cell>
          <cell r="B2589" t="str">
            <v>DOOKUN</v>
          </cell>
          <cell r="C2589" t="str">
            <v>Mohammad Ilshad</v>
          </cell>
          <cell r="D2589" t="str">
            <v>M</v>
          </cell>
          <cell r="E2589">
            <v>34170</v>
          </cell>
          <cell r="F2589" t="str">
            <v>5 Rue Meldrum, Floreal, Curepipe</v>
          </cell>
          <cell r="G2589">
            <v>59740661</v>
          </cell>
          <cell r="H2589" t="str">
            <v>D200793301721E</v>
          </cell>
          <cell r="I2589" t="str">
            <v>Benhaim.dookun@outlook.com</v>
          </cell>
          <cell r="J2589" t="str">
            <v>ASS. SPORTIVE VC/PH</v>
          </cell>
          <cell r="K2589" t="str">
            <v>VCPH</v>
          </cell>
          <cell r="L2589" t="str">
            <v>ATH</v>
          </cell>
          <cell r="M2589" t="str">
            <v>SENIOR</v>
          </cell>
          <cell r="N2589">
            <v>400</v>
          </cell>
        </row>
        <row r="2590">
          <cell r="A2590">
            <v>5850</v>
          </cell>
          <cell r="B2590" t="str">
            <v>BLACKBURN</v>
          </cell>
          <cell r="C2590" t="str">
            <v>Eleia Omane</v>
          </cell>
          <cell r="D2590" t="str">
            <v>F</v>
          </cell>
          <cell r="E2590">
            <v>43082</v>
          </cell>
          <cell r="F2590" t="str">
            <v>Montage Ory  , Le Bocage Moka</v>
          </cell>
          <cell r="G2590">
            <v>57276726</v>
          </cell>
          <cell r="J2590" t="str">
            <v>SOUILLAC AC</v>
          </cell>
          <cell r="K2590" t="str">
            <v>SAV</v>
          </cell>
          <cell r="L2590" t="str">
            <v>ATH</v>
          </cell>
          <cell r="M2590" t="str">
            <v>U10</v>
          </cell>
          <cell r="N2590">
            <v>100</v>
          </cell>
        </row>
        <row r="2591">
          <cell r="A2591">
            <v>5851</v>
          </cell>
          <cell r="B2591" t="str">
            <v>BLACKBURN</v>
          </cell>
          <cell r="C2591" t="str">
            <v>Alayna Lyla</v>
          </cell>
          <cell r="D2591" t="str">
            <v>F</v>
          </cell>
          <cell r="E2591">
            <v>43623</v>
          </cell>
          <cell r="F2591" t="str">
            <v>Montage Ory  , Le Bocage Moka</v>
          </cell>
          <cell r="G2591">
            <v>57276726</v>
          </cell>
          <cell r="J2591" t="str">
            <v>SOUILLAC AC</v>
          </cell>
          <cell r="K2591" t="str">
            <v>SAV</v>
          </cell>
          <cell r="L2591" t="str">
            <v>ATH</v>
          </cell>
          <cell r="M2591" t="str">
            <v>U10</v>
          </cell>
          <cell r="N2591">
            <v>100</v>
          </cell>
        </row>
        <row r="2592">
          <cell r="A2592">
            <v>5852</v>
          </cell>
          <cell r="B2592" t="str">
            <v>MONROE</v>
          </cell>
          <cell r="C2592" t="str">
            <v xml:space="preserve">Oceane Marie Junny Anastasia </v>
          </cell>
          <cell r="D2592" t="str">
            <v>F</v>
          </cell>
          <cell r="E2592">
            <v>40331</v>
          </cell>
          <cell r="F2592" t="str">
            <v>Residence Hortensia Mare D'Albert</v>
          </cell>
          <cell r="J2592" t="str">
            <v>SOUILLAC AC</v>
          </cell>
          <cell r="K2592" t="str">
            <v>SAV</v>
          </cell>
          <cell r="L2592" t="str">
            <v>ATH</v>
          </cell>
          <cell r="M2592" t="str">
            <v>U18</v>
          </cell>
          <cell r="N2592">
            <v>200</v>
          </cell>
        </row>
        <row r="2593">
          <cell r="A2593">
            <v>5853</v>
          </cell>
          <cell r="B2593" t="str">
            <v>SPINOLA</v>
          </cell>
          <cell r="C2593" t="str">
            <v>Rafael Tiago</v>
          </cell>
          <cell r="D2593" t="str">
            <v>M</v>
          </cell>
          <cell r="E2593">
            <v>43584</v>
          </cell>
          <cell r="F2593" t="str">
            <v>Vacoas</v>
          </cell>
          <cell r="G2593">
            <v>58014870</v>
          </cell>
          <cell r="I2593" t="str">
            <v>spintaine@gmail.com</v>
          </cell>
          <cell r="J2593" t="str">
            <v>ADONAI CANDOS AC</v>
          </cell>
          <cell r="K2593" t="str">
            <v>QB</v>
          </cell>
          <cell r="L2593" t="str">
            <v>ATH</v>
          </cell>
          <cell r="M2593" t="str">
            <v>U10</v>
          </cell>
          <cell r="N2593">
            <v>100</v>
          </cell>
        </row>
        <row r="2594">
          <cell r="A2594">
            <v>5854</v>
          </cell>
          <cell r="B2594" t="str">
            <v>DAURE</v>
          </cell>
          <cell r="C2594" t="str">
            <v>Elisa</v>
          </cell>
          <cell r="D2594" t="str">
            <v>F</v>
          </cell>
          <cell r="E2594">
            <v>43678</v>
          </cell>
          <cell r="F2594" t="str">
            <v>19 Lotissement Pointe D'Esny , Blue Bay</v>
          </cell>
          <cell r="G2594">
            <v>54742738</v>
          </cell>
          <cell r="I2594" t="str">
            <v>marie.daure89@gmail.com</v>
          </cell>
          <cell r="J2594" t="str">
            <v>MAHEBOURG AC</v>
          </cell>
          <cell r="K2594" t="str">
            <v>GP</v>
          </cell>
          <cell r="L2594" t="str">
            <v>ATH</v>
          </cell>
          <cell r="M2594" t="str">
            <v>U10</v>
          </cell>
          <cell r="N2594">
            <v>100</v>
          </cell>
        </row>
        <row r="2595">
          <cell r="A2595">
            <v>5855</v>
          </cell>
          <cell r="B2595" t="str">
            <v>DAURE</v>
          </cell>
          <cell r="C2595" t="str">
            <v>Marie Sophue Jennifer</v>
          </cell>
          <cell r="D2595" t="str">
            <v>F</v>
          </cell>
          <cell r="E2595">
            <v>32603</v>
          </cell>
          <cell r="F2595" t="str">
            <v>19 Lotissement Pointe D'Esny , Blue Bay</v>
          </cell>
          <cell r="G2595">
            <v>54742738</v>
          </cell>
          <cell r="I2595" t="str">
            <v>marie.daure89@gmail.com</v>
          </cell>
          <cell r="J2595" t="str">
            <v>MAHEBOURG AC</v>
          </cell>
          <cell r="K2595" t="str">
            <v>GP</v>
          </cell>
          <cell r="L2595" t="str">
            <v>ATH</v>
          </cell>
          <cell r="M2595" t="str">
            <v>MASTERS</v>
          </cell>
          <cell r="N2595">
            <v>600</v>
          </cell>
        </row>
        <row r="2596">
          <cell r="A2596">
            <v>5856</v>
          </cell>
          <cell r="B2596" t="str">
            <v>GEERJOO</v>
          </cell>
          <cell r="C2596" t="str">
            <v>Abdul</v>
          </cell>
          <cell r="D2596" t="str">
            <v>M</v>
          </cell>
          <cell r="E2596">
            <v>42039</v>
          </cell>
          <cell r="F2596" t="str">
            <v>Grand-Bel Air</v>
          </cell>
          <cell r="I2596" t="str">
            <v xml:space="preserve"> </v>
          </cell>
          <cell r="J2596" t="str">
            <v>MAHEBOURG AC</v>
          </cell>
          <cell r="K2596" t="str">
            <v>GP</v>
          </cell>
          <cell r="L2596" t="str">
            <v>ATH</v>
          </cell>
          <cell r="M2596" t="str">
            <v>U12</v>
          </cell>
          <cell r="N2596">
            <v>100</v>
          </cell>
        </row>
        <row r="2597">
          <cell r="A2597">
            <v>5857</v>
          </cell>
          <cell r="B2597" t="str">
            <v>SEVATHIAN</v>
          </cell>
          <cell r="C2597" t="str">
            <v>Ismael</v>
          </cell>
          <cell r="D2597" t="str">
            <v>M</v>
          </cell>
          <cell r="E2597">
            <v>42081</v>
          </cell>
          <cell r="F2597" t="str">
            <v>Grand-Bel Air</v>
          </cell>
          <cell r="I2597" t="str">
            <v xml:space="preserve"> </v>
          </cell>
          <cell r="J2597" t="str">
            <v>MAHEBOURG AC</v>
          </cell>
          <cell r="K2597" t="str">
            <v>GP</v>
          </cell>
          <cell r="L2597" t="str">
            <v>ATH</v>
          </cell>
          <cell r="M2597" t="str">
            <v>U12</v>
          </cell>
          <cell r="N2597">
            <v>100</v>
          </cell>
        </row>
        <row r="2598">
          <cell r="A2598">
            <v>5858</v>
          </cell>
          <cell r="B2598" t="str">
            <v>BELLEJAMBE</v>
          </cell>
          <cell r="C2598" t="str">
            <v>Maddy</v>
          </cell>
          <cell r="D2598" t="str">
            <v>F</v>
          </cell>
          <cell r="E2598">
            <v>43149</v>
          </cell>
          <cell r="F2598" t="str">
            <v>Ave Carriere, Flic En Flac</v>
          </cell>
          <cell r="J2598" t="str">
            <v>GUEPARD AC</v>
          </cell>
          <cell r="K2598" t="str">
            <v>BR</v>
          </cell>
          <cell r="L2598" t="str">
            <v>ATH</v>
          </cell>
          <cell r="M2598" t="str">
            <v>U10</v>
          </cell>
          <cell r="N2598">
            <v>100</v>
          </cell>
        </row>
        <row r="2599">
          <cell r="A2599">
            <v>5859</v>
          </cell>
          <cell r="B2599" t="str">
            <v>MAMODE</v>
          </cell>
          <cell r="C2599" t="str">
            <v>Juillianelle</v>
          </cell>
          <cell r="D2599" t="str">
            <v>F</v>
          </cell>
          <cell r="E2599">
            <v>42070</v>
          </cell>
          <cell r="F2599" t="str">
            <v>140 Morc  Eau Bonne, Bambous</v>
          </cell>
          <cell r="J2599" t="str">
            <v>GUEPARD AC</v>
          </cell>
          <cell r="K2599" t="str">
            <v>BR</v>
          </cell>
          <cell r="L2599" t="str">
            <v>ATH</v>
          </cell>
          <cell r="M2599" t="str">
            <v>U12</v>
          </cell>
          <cell r="N2599">
            <v>100</v>
          </cell>
        </row>
        <row r="2600">
          <cell r="A2600">
            <v>4485</v>
          </cell>
          <cell r="B2600" t="str">
            <v>LOWTOO</v>
          </cell>
          <cell r="C2600" t="str">
            <v>Rajiv</v>
          </cell>
          <cell r="D2600" t="str">
            <v>M</v>
          </cell>
          <cell r="E2600">
            <v>30989</v>
          </cell>
          <cell r="F2600" t="str">
            <v>Roches Brunes</v>
          </cell>
          <cell r="G2600">
            <v>57825706</v>
          </cell>
          <cell r="H2600" t="str">
            <v>L0311842803225</v>
          </cell>
          <cell r="I2600" t="str">
            <v>rajiv.lowtoo@gmail.com</v>
          </cell>
          <cell r="J2600" t="str">
            <v>ADONAI CANDOS AC</v>
          </cell>
          <cell r="K2600" t="str">
            <v>QB</v>
          </cell>
          <cell r="L2600" t="str">
            <v>ATH</v>
          </cell>
          <cell r="M2600" t="str">
            <v>MASTERS</v>
          </cell>
          <cell r="N2600">
            <v>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65"/>
  <sheetViews>
    <sheetView topLeftCell="C360" workbookViewId="0">
      <selection activeCell="J366" sqref="J36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5.85546875" style="46" customWidth="1"/>
    <col min="4" max="4" width="15.140625" style="46" hidden="1" customWidth="1"/>
    <col min="5" max="5" width="26.42578125" style="47" customWidth="1"/>
    <col min="6" max="6" width="25.5703125" style="47" customWidth="1"/>
    <col min="7" max="7" width="13" style="46" hidden="1" customWidth="1"/>
    <col min="8" max="8" width="8.7109375" style="46"/>
    <col min="9" max="9" width="11.85546875" style="46" customWidth="1"/>
    <col min="10" max="10" width="40.42578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181" t="s">
        <v>95</v>
      </c>
      <c r="C2" s="181"/>
      <c r="D2" s="181"/>
      <c r="E2" s="181"/>
      <c r="F2" s="181"/>
      <c r="G2" s="181"/>
      <c r="H2" s="181"/>
      <c r="I2" s="181"/>
      <c r="J2" s="181"/>
      <c r="K2" s="181"/>
    </row>
    <row r="3" spans="2:12" ht="14.45" customHeight="1" x14ac:dyDescent="0.25"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2:12" ht="24" thickBot="1" x14ac:dyDescent="0.4">
      <c r="B4" s="182" t="s">
        <v>96</v>
      </c>
      <c r="C4" s="182"/>
      <c r="D4" s="182"/>
      <c r="E4" s="182"/>
      <c r="F4" s="182"/>
      <c r="G4" s="182"/>
      <c r="H4" s="182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15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21" t="str">
        <f>IF(D8="", "", VLOOKUP(D8, '[1]SEARCH FILE'!$A$1:$N$65536, 11, FALSE))</f>
        <v>QB</v>
      </c>
    </row>
    <row r="9" spans="2:12" ht="35.1" customHeight="1" x14ac:dyDescent="0.3">
      <c r="B9" s="22"/>
      <c r="C9" s="16">
        <v>1001</v>
      </c>
      <c r="D9" s="23">
        <v>5773</v>
      </c>
      <c r="E9" s="24" t="str">
        <f>IF(D9="", "", VLOOKUP(D9, '[1]SEARCH FILE'!$A$1:$N$65536, 2, FALSE))</f>
        <v>DOS SANTOS BOULLE</v>
      </c>
      <c r="F9" s="24" t="str">
        <f>IF(D9="", "", VLOOKUP(D9, '[1]SEARCH FILE'!$A$1:$N$65536, 3, FALSE))</f>
        <v>Johanna</v>
      </c>
      <c r="G9" s="25">
        <f>IF(D9="", "", VLOOKUP(D9, '[1]SEARCH FILE'!$A$1:$N$65536, 5, FALSE))</f>
        <v>43325</v>
      </c>
      <c r="H9" s="26" t="str">
        <f>IF(D9="", "", VLOOKUP(D9, '[1]SEARCH FILE'!$A$1:$N$65536, 4, FALSE))</f>
        <v>F</v>
      </c>
      <c r="I9" s="26" t="str">
        <f>IF(D9="", "", VLOOKUP(D9, '[1]SEARCH FILE'!$A$1:$N$65536, 13, FALSE))</f>
        <v>U10</v>
      </c>
      <c r="J9" s="26" t="str">
        <f>IF(D9="", "", VLOOKUP(D9, '[1]SEARCH FILE'!$A$1:$N$65536, 10, FALSE))</f>
        <v>ADONAI CANDOS AC</v>
      </c>
      <c r="K9" s="27" t="str">
        <f>IF(D9="", "", VLOOKUP(D9, '[1]SEARCH FILE'!$A$1:$N$65536, 11, FALSE))</f>
        <v>QB</v>
      </c>
    </row>
    <row r="10" spans="2:12" ht="35.1" customHeight="1" x14ac:dyDescent="0.3">
      <c r="B10" s="28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29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29">
        <v>1008</v>
      </c>
      <c r="D15" s="23">
        <v>4256</v>
      </c>
      <c r="E15" s="24" t="str">
        <f>IF(D15="", "", VLOOKUP(D15, '[1]SEARCH FILE'!$A$1:$N$65536, 2, FALSE))</f>
        <v xml:space="preserve">AUGUSTIN </v>
      </c>
      <c r="F15" s="24" t="str">
        <f>IF(D15="", "", VLOOKUP(D15, '[1]SEARCH FILE'!$A$1:$N$65536, 3, FALSE))</f>
        <v>Eloë</v>
      </c>
      <c r="G15" s="25">
        <f>IF(D15="", "", VLOOKUP(D15, '[1]SEARCH FILE'!$A$1:$N$65536, 5, FALSE))</f>
        <v>42743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U10</v>
      </c>
      <c r="J15" s="26" t="str">
        <f>IF(D15="", "", VLOOKUP(D15, '[1]SEARCH FILE'!$A$1:$N$65536, 10, FALSE))</f>
        <v>BEAU BASSIN AC</v>
      </c>
      <c r="K15" s="27" t="str">
        <f>IF(D15="", "", VLOOKUP(D15, '[1]SEARCH FILE'!$A$1:$N$65536, 11, FALSE))</f>
        <v>BBRH</v>
      </c>
    </row>
    <row r="16" spans="2:12" ht="35.1" customHeight="1" x14ac:dyDescent="0.3">
      <c r="B16" s="28"/>
      <c r="C16" s="29">
        <v>1009</v>
      </c>
      <c r="D16" s="23">
        <v>3004</v>
      </c>
      <c r="E16" s="24" t="str">
        <f>IF(D16="", "", VLOOKUP(D16, '[1]SEARCH FILE'!$A$1:$N$65536, 2, FALSE))</f>
        <v>AZIE</v>
      </c>
      <c r="F16" s="24" t="str">
        <f>IF(D16="", "", VLOOKUP(D16, '[1]SEARCH FILE'!$A$1:$N$65536, 3, FALSE))</f>
        <v xml:space="preserve">Lucyana </v>
      </c>
      <c r="G16" s="25">
        <f>IF(D16="", "", VLOOKUP(D16, '[1]SEARCH FILE'!$A$1:$N$65536, 5, FALSE))</f>
        <v>42805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U10</v>
      </c>
      <c r="J16" s="26" t="str">
        <f>IF(D16="", "", VLOOKUP(D16, '[1]SEARCH FILE'!$A$1:$N$65536, 10, FALSE))</f>
        <v>BEAU BASSIN AC</v>
      </c>
      <c r="K16" s="27" t="str">
        <f>IF(D16="", "", VLOOKUP(D16, '[1]SEARCH FILE'!$A$1:$N$65536, 11, FALSE))</f>
        <v>BBRH</v>
      </c>
    </row>
    <row r="17" spans="2:11" ht="35.1" customHeight="1" x14ac:dyDescent="0.3">
      <c r="B17" s="28"/>
      <c r="C17" s="29"/>
      <c r="D17" s="23"/>
      <c r="E17" s="24"/>
      <c r="F17" s="24"/>
      <c r="G17" s="25"/>
      <c r="H17" s="26"/>
      <c r="I17" s="26"/>
      <c r="J17" s="26"/>
      <c r="K17" s="27"/>
    </row>
    <row r="18" spans="2:11" ht="35.1" customHeight="1" x14ac:dyDescent="0.3">
      <c r="B18" s="28"/>
      <c r="C18" s="29">
        <v>1010</v>
      </c>
      <c r="D18" s="23">
        <v>4267</v>
      </c>
      <c r="E18" s="24" t="str">
        <f>IF(D18="", "", VLOOKUP(D18, '[1]SEARCH FILE'!$A$1:$N$65536, 2, FALSE))</f>
        <v>COULON</v>
      </c>
      <c r="F18" s="24" t="str">
        <f>IF(D18="", "", VLOOKUP(D18, '[1]SEARCH FILE'!$A$1:$N$65536, 3, FALSE))</f>
        <v>Myra</v>
      </c>
      <c r="G18" s="25">
        <f>IF(D18="", "", VLOOKUP(D18, '[1]SEARCH FILE'!$A$1:$N$65536, 5, FALSE))</f>
        <v>43442</v>
      </c>
      <c r="H18" s="26" t="str">
        <f>IF(D18="", "", VLOOKUP(D18, '[1]SEARCH FILE'!$A$1:$N$65536, 4, FALSE))</f>
        <v>F</v>
      </c>
      <c r="I18" s="26" t="str">
        <f>IF(D18="", "", VLOOKUP(D18, '[1]SEARCH FILE'!$A$1:$N$65536, 13, FALSE))</f>
        <v>U10</v>
      </c>
      <c r="J18" s="26" t="str">
        <f>IF(D18="", "", VLOOKUP(D18, '[1]SEARCH FILE'!$A$1:$N$65536, 10, FALSE))</f>
        <v>CUREPIPE HARLEM AC</v>
      </c>
      <c r="K18" s="27" t="str">
        <f>IF(D18="", "", VLOOKUP(D18, '[1]SEARCH FILE'!$A$1:$N$65536, 11, FALSE))</f>
        <v>CPE</v>
      </c>
    </row>
    <row r="19" spans="2:11" ht="35.1" customHeight="1" x14ac:dyDescent="0.3">
      <c r="B19" s="28"/>
      <c r="C19" s="29">
        <v>1011</v>
      </c>
      <c r="D19" s="23">
        <v>5741</v>
      </c>
      <c r="E19" s="24" t="str">
        <f>IF(D19="", "", VLOOKUP(D19, '[1]SEARCH FILE'!$A$1:$N$65536, 2, FALSE))</f>
        <v>PAPE</v>
      </c>
      <c r="F19" s="24" t="str">
        <f>IF(D19="", "", VLOOKUP(D19, '[1]SEARCH FILE'!$A$1:$N$65536, 3, FALSE))</f>
        <v>Alexhanne</v>
      </c>
      <c r="G19" s="25">
        <f>IF(D19="", "", VLOOKUP(D19, '[1]SEARCH FILE'!$A$1:$N$65536, 5, FALSE))</f>
        <v>42936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U10</v>
      </c>
      <c r="J19" s="26" t="str">
        <f>IF(D19="", "", VLOOKUP(D19, '[1]SEARCH FILE'!$A$1:$N$65536, 10, FALSE))</f>
        <v>CUREPIPE HARLEM AC</v>
      </c>
      <c r="K19" s="27" t="str">
        <f>IF(D19="", "", VLOOKUP(D19, '[1]SEARCH FILE'!$A$1:$N$65536, 11, FALSE))</f>
        <v>CPE</v>
      </c>
    </row>
    <row r="20" spans="2:11" ht="35.1" customHeight="1" x14ac:dyDescent="0.3">
      <c r="B20" s="28"/>
      <c r="C20" s="29"/>
      <c r="D20" s="23"/>
      <c r="E20" s="24"/>
      <c r="F20" s="24"/>
      <c r="G20" s="25"/>
      <c r="H20" s="26"/>
      <c r="I20" s="26"/>
      <c r="J20" s="26"/>
      <c r="K20" s="27"/>
    </row>
    <row r="21" spans="2:11" ht="35.1" customHeight="1" x14ac:dyDescent="0.3">
      <c r="B21" s="28"/>
      <c r="C21" s="29"/>
      <c r="D21" s="23"/>
      <c r="E21" s="24"/>
      <c r="F21" s="24"/>
      <c r="G21" s="25"/>
      <c r="H21" s="26"/>
      <c r="I21" s="26"/>
      <c r="J21" s="26"/>
      <c r="K21" s="27"/>
    </row>
    <row r="22" spans="2:11" ht="35.1" customHeight="1" x14ac:dyDescent="0.3">
      <c r="B22" s="28"/>
      <c r="C22" s="29">
        <v>1012</v>
      </c>
      <c r="D22" s="23">
        <v>5399</v>
      </c>
      <c r="E22" s="24" t="str">
        <f>IF(D22="", "", VLOOKUP(D22, '[1]SEARCH FILE'!$A$1:$N$65536, 2, FALSE))</f>
        <v xml:space="preserve">LESCAUT </v>
      </c>
      <c r="F22" s="24" t="str">
        <f>IF(D22="", "", VLOOKUP(D22, '[1]SEARCH FILE'!$A$1:$N$65536, 3, FALSE))</f>
        <v>Keïsha Ily Djibrillia</v>
      </c>
      <c r="G22" s="25">
        <f>IF(D22="", "", VLOOKUP(D22, '[1]SEARCH FILE'!$A$1:$N$65536, 5, FALSE))</f>
        <v>43172</v>
      </c>
      <c r="H22" s="26" t="str">
        <f>IF(D22="", "", VLOOKUP(D22, '[1]SEARCH FILE'!$A$1:$N$65536, 4, FALSE))</f>
        <v>F</v>
      </c>
      <c r="I22" s="26" t="str">
        <f>IF(D22="", "", VLOOKUP(D22, '[1]SEARCH FILE'!$A$1:$N$65536, 13, FALSE))</f>
        <v>U10</v>
      </c>
      <c r="J22" s="26" t="str">
        <f>IF(D22="", "", VLOOKUP(D22, '[1]SEARCH FILE'!$A$1:$N$65536, 10, FALSE))</f>
        <v>GYMKHANA VACOAS AC</v>
      </c>
      <c r="K22" s="27" t="str">
        <f>IF(D22="", "", VLOOKUP(D22, '[1]SEARCH FILE'!$A$1:$N$65536, 11, FALSE))</f>
        <v>VCPH</v>
      </c>
    </row>
    <row r="23" spans="2:11" ht="35.1" customHeight="1" x14ac:dyDescent="0.3">
      <c r="B23" s="28"/>
      <c r="C23" s="29">
        <v>1013</v>
      </c>
      <c r="D23" s="23">
        <v>4692</v>
      </c>
      <c r="E23" s="24" t="str">
        <f>IF(D23="", "", VLOOKUP(D23, '[1]SEARCH FILE'!$A$1:$N$65536, 2, FALSE))</f>
        <v>LIM SIK FANG</v>
      </c>
      <c r="F23" s="24" t="str">
        <f>IF(D23="", "", VLOOKUP(D23, '[1]SEARCH FILE'!$A$1:$N$65536, 3, FALSE))</f>
        <v>Mia Julia</v>
      </c>
      <c r="G23" s="25">
        <f>IF(D23="", "", VLOOKUP(D23, '[1]SEARCH FILE'!$A$1:$N$65536, 5, FALSE))</f>
        <v>42880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U10</v>
      </c>
      <c r="J23" s="26" t="str">
        <f>IF(D23="", "", VLOOKUP(D23, '[1]SEARCH FILE'!$A$1:$N$65536, 10, FALSE))</f>
        <v>GYMKHANA VACOAS AC</v>
      </c>
      <c r="K23" s="27" t="str">
        <f>IF(D23="", "", VLOOKUP(D23, '[1]SEARCH FILE'!$A$1:$N$65536, 11, FALSE))</f>
        <v>VCPH</v>
      </c>
    </row>
    <row r="24" spans="2:11" ht="35.1" customHeight="1" x14ac:dyDescent="0.3">
      <c r="B24" s="28"/>
      <c r="C24" s="29">
        <v>1014</v>
      </c>
      <c r="D24" s="23">
        <v>4696</v>
      </c>
      <c r="E24" s="24" t="str">
        <f>IF(D24="", "", VLOOKUP(D24, '[1]SEARCH FILE'!$A$1:$N$65536, 2, FALSE))</f>
        <v>SAVRIACOUTY</v>
      </c>
      <c r="F24" s="24" t="str">
        <f>IF(D24="", "", VLOOKUP(D24, '[1]SEARCH FILE'!$A$1:$N$65536, 3, FALSE))</f>
        <v>Marie Lloanne  Kylie</v>
      </c>
      <c r="G24" s="25">
        <f>IF(D24="", "", VLOOKUP(D24, '[1]SEARCH FILE'!$A$1:$N$65536, 5, FALSE))</f>
        <v>43701</v>
      </c>
      <c r="H24" s="26" t="str">
        <f>IF(D24="", "", VLOOKUP(D24, '[1]SEARCH FILE'!$A$1:$N$65536, 4, FALSE))</f>
        <v>F</v>
      </c>
      <c r="I24" s="26" t="str">
        <f>IF(D24="", "", VLOOKUP(D24, '[1]SEARCH FILE'!$A$1:$N$65536, 13, FALSE))</f>
        <v>U10</v>
      </c>
      <c r="J24" s="26" t="str">
        <f>IF(D24="", "", VLOOKUP(D24, '[1]SEARCH FILE'!$A$1:$N$65536, 10, FALSE))</f>
        <v>GYMKHANA VACOAS AC</v>
      </c>
      <c r="K24" s="27" t="str">
        <f>IF(D24="", "", VLOOKUP(D24, '[1]SEARCH FILE'!$A$1:$N$65536, 11, FALSE))</f>
        <v>VCPH</v>
      </c>
    </row>
    <row r="25" spans="2:11" ht="35.1" customHeight="1" x14ac:dyDescent="0.3">
      <c r="B25" s="28"/>
      <c r="C25" s="29"/>
      <c r="D25" s="23"/>
      <c r="E25" s="24"/>
      <c r="F25" s="24"/>
      <c r="G25" s="25"/>
      <c r="H25" s="26"/>
      <c r="I25" s="26"/>
      <c r="J25" s="26"/>
      <c r="K25" s="27"/>
    </row>
    <row r="26" spans="2:11" ht="35.1" customHeight="1" x14ac:dyDescent="0.3">
      <c r="B26" s="28"/>
      <c r="C26" s="29"/>
      <c r="D26" s="23"/>
      <c r="E26" s="24"/>
      <c r="F26" s="24"/>
      <c r="G26" s="25"/>
      <c r="H26" s="26"/>
      <c r="I26" s="26"/>
      <c r="J26" s="26"/>
      <c r="K26" s="27"/>
    </row>
    <row r="27" spans="2:11" ht="35.1" customHeight="1" x14ac:dyDescent="0.3">
      <c r="B27" s="28"/>
      <c r="C27" s="29">
        <v>1015</v>
      </c>
      <c r="D27" s="23">
        <v>5799</v>
      </c>
      <c r="E27" s="24" t="str">
        <f>IF(D27="", "", VLOOKUP(D27, '[1]SEARCH FILE'!$A$1:$N$65536, 2, FALSE))</f>
        <v>BRELU BRELU</v>
      </c>
      <c r="F27" s="24" t="str">
        <f>IF(D27="", "", VLOOKUP(D27, '[1]SEARCH FILE'!$A$1:$N$65536, 3, FALSE))</f>
        <v xml:space="preserve">Shannon </v>
      </c>
      <c r="G27" s="25">
        <f>IF(D27="", "", VLOOKUP(D27, '[1]SEARCH FILE'!$A$1:$N$65536, 5, FALSE))</f>
        <v>42771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U10</v>
      </c>
      <c r="J27" s="26" t="str">
        <f>IF(D27="", "", VLOOKUP(D27, '[1]SEARCH FILE'!$A$1:$N$65536, 10, FALSE))</f>
        <v>HENRIETTA AC</v>
      </c>
      <c r="K27" s="27" t="str">
        <f>IF(D27="", "", VLOOKUP(D27, '[1]SEARCH FILE'!$A$1:$N$65536, 11, FALSE))</f>
        <v>VCPH</v>
      </c>
    </row>
    <row r="28" spans="2:11" ht="35.1" customHeight="1" x14ac:dyDescent="0.3">
      <c r="B28" s="28"/>
      <c r="C28" s="29">
        <v>1016</v>
      </c>
      <c r="D28" s="23">
        <v>5800</v>
      </c>
      <c r="E28" s="24" t="str">
        <f>IF(D28="", "", VLOOKUP(D28, '[1]SEARCH FILE'!$A$1:$N$65536, 2, FALSE))</f>
        <v>BRELU BRELU</v>
      </c>
      <c r="F28" s="24" t="str">
        <f>IF(D28="", "", VLOOKUP(D28, '[1]SEARCH FILE'!$A$1:$N$65536, 3, FALSE))</f>
        <v>Grace</v>
      </c>
      <c r="G28" s="25">
        <f>IF(D28="", "", VLOOKUP(D28, '[1]SEARCH FILE'!$A$1:$N$65536, 5, FALSE))</f>
        <v>42998</v>
      </c>
      <c r="H28" s="26" t="str">
        <f>IF(D28="", "", VLOOKUP(D28, '[1]SEARCH FILE'!$A$1:$N$65536, 4, FALSE))</f>
        <v>F</v>
      </c>
      <c r="I28" s="26" t="str">
        <f>IF(D28="", "", VLOOKUP(D28, '[1]SEARCH FILE'!$A$1:$N$65536, 13, FALSE))</f>
        <v>U10</v>
      </c>
      <c r="J28" s="26" t="str">
        <f>IF(D28="", "", VLOOKUP(D28, '[1]SEARCH FILE'!$A$1:$N$65536, 10, FALSE))</f>
        <v>HENRIETTA AC</v>
      </c>
      <c r="K28" s="27" t="str">
        <f>IF(D28="", "", VLOOKUP(D28, '[1]SEARCH FILE'!$A$1:$N$65536, 11, FALSE))</f>
        <v>VCPH</v>
      </c>
    </row>
    <row r="29" spans="2:11" ht="35.1" customHeight="1" x14ac:dyDescent="0.3">
      <c r="B29" s="28"/>
      <c r="C29" s="29">
        <v>1017</v>
      </c>
      <c r="D29" s="23">
        <v>5798</v>
      </c>
      <c r="E29" s="24" t="str">
        <f>IF(D29="", "", VLOOKUP(D29, '[1]SEARCH FILE'!$A$1:$N$65536, 2, FALSE))</f>
        <v>SANS QUARTIER</v>
      </c>
      <c r="F29" s="24" t="str">
        <f>IF(D29="", "", VLOOKUP(D29, '[1]SEARCH FILE'!$A$1:$N$65536, 3, FALSE))</f>
        <v>Lucianna</v>
      </c>
      <c r="G29" s="25">
        <f>IF(D29="", "", VLOOKUP(D29, '[1]SEARCH FILE'!$A$1:$N$65536, 5, FALSE))</f>
        <v>43614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U10</v>
      </c>
      <c r="J29" s="26" t="str">
        <f>IF(D29="", "", VLOOKUP(D29, '[1]SEARCH FILE'!$A$1:$N$65536, 10, FALSE))</f>
        <v>HENRIETTA AC</v>
      </c>
      <c r="K29" s="27" t="str">
        <f>IF(D29="", "", VLOOKUP(D29, '[1]SEARCH FILE'!$A$1:$N$65536, 11, FALSE))</f>
        <v>VCPH</v>
      </c>
    </row>
    <row r="30" spans="2:11" ht="35.1" customHeight="1" x14ac:dyDescent="0.3">
      <c r="B30" s="28"/>
      <c r="C30" s="29"/>
      <c r="D30" s="23"/>
      <c r="E30" s="24"/>
      <c r="F30" s="24"/>
      <c r="G30" s="25"/>
      <c r="H30" s="26"/>
      <c r="I30" s="26"/>
      <c r="J30" s="26"/>
      <c r="K30" s="27"/>
    </row>
    <row r="31" spans="2:11" ht="35.1" customHeight="1" x14ac:dyDescent="0.3">
      <c r="B31" s="28"/>
      <c r="C31" s="29">
        <v>1019</v>
      </c>
      <c r="D31" s="23">
        <v>5761</v>
      </c>
      <c r="E31" s="24" t="str">
        <f>IF(D31="", "", VLOOKUP(D31, '[1]SEARCH FILE'!$A$1:$N$65536, 2, FALSE))</f>
        <v>GUNOWRY</v>
      </c>
      <c r="F31" s="24" t="str">
        <f>IF(D31="", "", VLOOKUP(D31, '[1]SEARCH FILE'!$A$1:$N$65536, 3, FALSE))</f>
        <v>Marie Kyana Haylie Gwendelle</v>
      </c>
      <c r="G31" s="25">
        <f>IF(D31="", "", VLOOKUP(D31, '[1]SEARCH FILE'!$A$1:$N$65536, 5, FALSE))</f>
        <v>42999</v>
      </c>
      <c r="H31" s="26" t="str">
        <f>IF(D31="", "", VLOOKUP(D31, '[1]SEARCH FILE'!$A$1:$N$65536, 4, FALSE))</f>
        <v>F</v>
      </c>
      <c r="I31" s="26" t="str">
        <f>IF(D31="", "", VLOOKUP(D31, '[1]SEARCH FILE'!$A$1:$N$65536, 13, FALSE))</f>
        <v>U10</v>
      </c>
      <c r="J31" s="26" t="str">
        <f>IF(D31="", "", VLOOKUP(D31, '[1]SEARCH FILE'!$A$1:$N$65536, 10, FALSE))</f>
        <v>LA CAVERNE AC</v>
      </c>
      <c r="K31" s="27" t="str">
        <f>IF(D31="", "", VLOOKUP(D31, '[1]SEARCH FILE'!$A$1:$N$65536, 11, FALSE))</f>
        <v>VCPH</v>
      </c>
    </row>
    <row r="32" spans="2:11" ht="35.1" customHeight="1" x14ac:dyDescent="0.3">
      <c r="B32" s="28"/>
      <c r="C32" s="29">
        <v>1020</v>
      </c>
      <c r="D32" s="23">
        <v>4859</v>
      </c>
      <c r="E32" s="24" t="str">
        <f>IF(D32="", "", VLOOKUP(D32, '[1]SEARCH FILE'!$A$1:$N$65536, 2, FALSE))</f>
        <v>JHOOMUCK</v>
      </c>
      <c r="F32" s="24" t="str">
        <f>IF(D32="", "", VLOOKUP(D32, '[1]SEARCH FILE'!$A$1:$N$65536, 3, FALSE))</f>
        <v>Rawelle Noemie Faith</v>
      </c>
      <c r="G32" s="25">
        <f>IF(D32="", "", VLOOKUP(D32, '[1]SEARCH FILE'!$A$1:$N$65536, 5, FALSE))</f>
        <v>43570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U10</v>
      </c>
      <c r="J32" s="26" t="str">
        <f>IF(D32="", "", VLOOKUP(D32, '[1]SEARCH FILE'!$A$1:$N$65536, 10, FALSE))</f>
        <v>LA CAVERNE AC</v>
      </c>
      <c r="K32" s="27" t="str">
        <f>IF(D32="", "", VLOOKUP(D32, '[1]SEARCH FILE'!$A$1:$N$65536, 11, FALSE))</f>
        <v>VCPH</v>
      </c>
    </row>
    <row r="33" spans="2:11" ht="35.1" customHeight="1" x14ac:dyDescent="0.3">
      <c r="B33" s="28"/>
      <c r="C33" s="29">
        <v>1021</v>
      </c>
      <c r="D33" s="23">
        <v>4706</v>
      </c>
      <c r="E33" s="24" t="str">
        <f>IF(D33="", "", VLOOKUP(D33, '[1]SEARCH FILE'!$A$1:$N$65536, 2, FALSE))</f>
        <v>MARIÉ</v>
      </c>
      <c r="F33" s="24" t="str">
        <f>IF(D33="", "", VLOOKUP(D33, '[1]SEARCH FILE'!$A$1:$N$65536, 3, FALSE))</f>
        <v>Keylina Aeylisy</v>
      </c>
      <c r="G33" s="25">
        <f>IF(D33="", "", VLOOKUP(D33, '[1]SEARCH FILE'!$A$1:$N$65536, 5, FALSE))</f>
        <v>43564</v>
      </c>
      <c r="H33" s="26" t="str">
        <f>IF(D33="", "", VLOOKUP(D33, '[1]SEARCH FILE'!$A$1:$N$65536, 4, FALSE))</f>
        <v>F</v>
      </c>
      <c r="I33" s="26" t="str">
        <f>IF(D33="", "", VLOOKUP(D33, '[1]SEARCH FILE'!$A$1:$N$65536, 13, FALSE))</f>
        <v>U10</v>
      </c>
      <c r="J33" s="26" t="str">
        <f>IF(D33="", "", VLOOKUP(D33, '[1]SEARCH FILE'!$A$1:$N$65536, 10, FALSE))</f>
        <v>LA CAVERNE AC</v>
      </c>
      <c r="K33" s="27" t="str">
        <f>IF(D33="", "", VLOOKUP(D33, '[1]SEARCH FILE'!$A$1:$N$65536, 11, FALSE))</f>
        <v>VCPH</v>
      </c>
    </row>
    <row r="34" spans="2:11" ht="35.1" customHeight="1" x14ac:dyDescent="0.3">
      <c r="B34" s="28"/>
      <c r="C34" s="29">
        <v>1022</v>
      </c>
      <c r="D34" s="23">
        <v>4707</v>
      </c>
      <c r="E34" s="24" t="str">
        <f>IF(D34="", "", VLOOKUP(D34, '[1]SEARCH FILE'!$A$1:$N$65536, 2, FALSE))</f>
        <v>MARIÉ</v>
      </c>
      <c r="F34" s="24" t="str">
        <f>IF(D34="", "", VLOOKUP(D34, '[1]SEARCH FILE'!$A$1:$N$65536, 3, FALSE))</f>
        <v>Keylissa Alyssa</v>
      </c>
      <c r="G34" s="25">
        <f>IF(D34="", "", VLOOKUP(D34, '[1]SEARCH FILE'!$A$1:$N$65536, 5, FALSE))</f>
        <v>43564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U10</v>
      </c>
      <c r="J34" s="26" t="str">
        <f>IF(D34="", "", VLOOKUP(D34, '[1]SEARCH FILE'!$A$1:$N$65536, 10, FALSE))</f>
        <v>LA CAVERNE AC</v>
      </c>
      <c r="K34" s="27" t="str">
        <f>IF(D34="", "", VLOOKUP(D34, '[1]SEARCH FILE'!$A$1:$N$65536, 11, FALSE))</f>
        <v>VCPH</v>
      </c>
    </row>
    <row r="35" spans="2:11" ht="35.1" customHeight="1" x14ac:dyDescent="0.3">
      <c r="B35" s="28"/>
      <c r="C35" s="29">
        <v>1023</v>
      </c>
      <c r="D35" s="23">
        <v>5717</v>
      </c>
      <c r="E35" s="24" t="str">
        <f>IF(D35="", "", VLOOKUP(D35, '[1]SEARCH FILE'!$A$1:$N$65536, 2, FALSE))</f>
        <v>MEUNIER</v>
      </c>
      <c r="F35" s="24" t="str">
        <f>IF(D35="", "", VLOOKUP(D35, '[1]SEARCH FILE'!$A$1:$N$65536, 3, FALSE))</f>
        <v>Marie Abygaelle Jade</v>
      </c>
      <c r="G35" s="25">
        <f>IF(D35="", "", VLOOKUP(D35, '[1]SEARCH FILE'!$A$1:$N$65536, 5, FALSE))</f>
        <v>43256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U10</v>
      </c>
      <c r="J35" s="26" t="str">
        <f>IF(D35="", "", VLOOKUP(D35, '[1]SEARCH FILE'!$A$1:$N$65536, 10, FALSE))</f>
        <v>LA CAVERNE AC</v>
      </c>
      <c r="K35" s="27" t="str">
        <f>IF(D35="", "", VLOOKUP(D35, '[1]SEARCH FILE'!$A$1:$N$65536, 11, FALSE))</f>
        <v>VCPH</v>
      </c>
    </row>
    <row r="36" spans="2:11" ht="35.1" customHeight="1" x14ac:dyDescent="0.3">
      <c r="B36" s="28"/>
      <c r="C36" s="29"/>
      <c r="D36" s="23"/>
      <c r="E36" s="24"/>
      <c r="F36" s="24"/>
      <c r="G36" s="25"/>
      <c r="H36" s="26"/>
      <c r="I36" s="26"/>
      <c r="J36" s="26"/>
      <c r="K36" s="27"/>
    </row>
    <row r="37" spans="2:11" ht="35.1" customHeight="1" x14ac:dyDescent="0.3">
      <c r="B37" s="30"/>
      <c r="C37" s="29">
        <v>1024</v>
      </c>
      <c r="D37" s="23">
        <v>3134</v>
      </c>
      <c r="E37" s="24" t="str">
        <f>IF(D37="", "", VLOOKUP(D37, '[1]SEARCH FILE'!$A$1:$N$65536, 2, FALSE))</f>
        <v>LABROCHE</v>
      </c>
      <c r="F37" s="24" t="str">
        <f>IF(D37="", "", VLOOKUP(D37, '[1]SEARCH FILE'!$A$1:$N$65536, 3, FALSE))</f>
        <v>Grace Maria Hencha</v>
      </c>
      <c r="G37" s="25">
        <f>IF(D37="", "", VLOOKUP(D37, '[1]SEARCH FILE'!$A$1:$N$65536, 5, FALSE))</f>
        <v>43133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U10</v>
      </c>
      <c r="J37" s="26" t="str">
        <f>IF(D37="", "", VLOOKUP(D37, '[1]SEARCH FILE'!$A$1:$N$65536, 10, FALSE))</f>
        <v>LE HOCHET AC</v>
      </c>
      <c r="K37" s="27" t="str">
        <f>IF(D37="", "", VLOOKUP(D37, '[1]SEARCH FILE'!$A$1:$N$65536, 11, FALSE))</f>
        <v>PAMP</v>
      </c>
    </row>
    <row r="38" spans="2:11" ht="35.1" customHeight="1" x14ac:dyDescent="0.3">
      <c r="B38" s="28"/>
      <c r="C38" s="29">
        <v>1025</v>
      </c>
      <c r="D38" s="23">
        <v>5577</v>
      </c>
      <c r="E38" s="24" t="str">
        <f>IF(D38="", "", VLOOKUP(D38, '[1]SEARCH FILE'!$A$1:$N$65536, 2, FALSE))</f>
        <v>SOURETH</v>
      </c>
      <c r="F38" s="24" t="str">
        <f>IF(D38="", "", VLOOKUP(D38, '[1]SEARCH FILE'!$A$1:$N$65536, 3, FALSE))</f>
        <v>katalina</v>
      </c>
      <c r="G38" s="25">
        <f>IF(D38="", "", VLOOKUP(D38, '[1]SEARCH FILE'!$A$1:$N$65536, 5, FALSE))</f>
        <v>43019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U10</v>
      </c>
      <c r="J38" s="26" t="str">
        <f>IF(D38="", "", VLOOKUP(D38, '[1]SEARCH FILE'!$A$1:$N$65536, 10, FALSE))</f>
        <v>LE HOCHET AC</v>
      </c>
      <c r="K38" s="27" t="str">
        <f>IF(D38="", "", VLOOKUP(D38, '[1]SEARCH FILE'!$A$1:$N$65536, 11, FALSE))</f>
        <v>PAMP</v>
      </c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/>
      <c r="D40" s="23"/>
      <c r="E40" s="24"/>
      <c r="F40" s="24"/>
      <c r="G40" s="25"/>
      <c r="H40" s="26"/>
      <c r="I40" s="26"/>
      <c r="J40" s="26"/>
      <c r="K40" s="27"/>
    </row>
    <row r="41" spans="2:11" ht="35.1" customHeight="1" x14ac:dyDescent="0.3">
      <c r="B41" s="28"/>
      <c r="C41" s="29">
        <v>1026</v>
      </c>
      <c r="D41" s="23">
        <v>5247</v>
      </c>
      <c r="E41" s="24" t="str">
        <f>IF(D41="", "", VLOOKUP(D41, '[1]SEARCH FILE'!$A$1:$N$65536, 2, FALSE))</f>
        <v>ANTOINE</v>
      </c>
      <c r="F41" s="24" t="str">
        <f>IF(D41="", "", VLOOKUP(D41, '[1]SEARCH FILE'!$A$1:$N$65536, 3, FALSE))</f>
        <v>Heidillinia</v>
      </c>
      <c r="G41" s="25">
        <f>IF(D41="", "", VLOOKUP(D41, '[1]SEARCH FILE'!$A$1:$N$65536, 5, FALSE))</f>
        <v>42953</v>
      </c>
      <c r="H41" s="26" t="str">
        <f>IF(D41="", "", VLOOKUP(D41, '[1]SEARCH FILE'!$A$1:$N$65536, 4, FALSE))</f>
        <v>F</v>
      </c>
      <c r="I41" s="26" t="str">
        <f>IF(D41="", "", VLOOKUP(D41, '[1]SEARCH FILE'!$A$1:$N$65536, 13, FALSE))</f>
        <v>U10</v>
      </c>
      <c r="J41" s="26" t="str">
        <f>IF(D41="", "", VLOOKUP(D41, '[1]SEARCH FILE'!$A$1:$N$65536, 10, FALSE))</f>
        <v>MAHEBOURG AC</v>
      </c>
      <c r="K41" s="27" t="str">
        <f>IF(D41="", "", VLOOKUP(D41, '[1]SEARCH FILE'!$A$1:$N$65536, 11, FALSE))</f>
        <v>GP</v>
      </c>
    </row>
    <row r="42" spans="2:11" ht="35.1" customHeight="1" x14ac:dyDescent="0.3">
      <c r="B42" s="28"/>
      <c r="C42" s="29">
        <v>1027</v>
      </c>
      <c r="D42" s="23">
        <v>5254</v>
      </c>
      <c r="E42" s="24" t="str">
        <f>IF(D42="", "", VLOOKUP(D42, '[1]SEARCH FILE'!$A$1:$N$65536, 2, FALSE))</f>
        <v>ARMOOGUM</v>
      </c>
      <c r="F42" s="24" t="str">
        <f>IF(D42="", "", VLOOKUP(D42, '[1]SEARCH FILE'!$A$1:$N$65536, 3, FALSE))</f>
        <v xml:space="preserve">Jahnaelle Aura </v>
      </c>
      <c r="G42" s="25" t="str">
        <f>IF(D42="", "", VLOOKUP(D42, '[1]SEARCH FILE'!$A$1:$N$65536, 5, FALSE))</f>
        <v>12/08/2019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MAHEBOURG AC</v>
      </c>
      <c r="K42" s="27" t="str">
        <f>IF(D42="", "", VLOOKUP(D42, '[1]SEARCH FILE'!$A$1:$N$65536, 11, FALSE))</f>
        <v>GP</v>
      </c>
    </row>
    <row r="43" spans="2:11" ht="35.1" customHeight="1" x14ac:dyDescent="0.3">
      <c r="B43" s="28"/>
      <c r="C43" s="29">
        <v>1028</v>
      </c>
      <c r="D43" s="23"/>
      <c r="E43" s="31" t="s">
        <v>11</v>
      </c>
      <c r="F43" s="31" t="s">
        <v>12</v>
      </c>
      <c r="G43" s="32">
        <v>43678</v>
      </c>
      <c r="H43" s="26" t="s">
        <v>13</v>
      </c>
      <c r="I43" s="26" t="s">
        <v>14</v>
      </c>
      <c r="J43" s="26" t="s">
        <v>15</v>
      </c>
      <c r="K43" s="27" t="s">
        <v>16</v>
      </c>
    </row>
    <row r="44" spans="2:11" ht="35.1" customHeight="1" x14ac:dyDescent="0.3">
      <c r="B44" s="30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30"/>
      <c r="C45" s="29"/>
      <c r="D45" s="23"/>
      <c r="E45" s="24"/>
      <c r="F45" s="24"/>
      <c r="G45" s="25"/>
      <c r="H45" s="26"/>
      <c r="I45" s="26"/>
      <c r="J45" s="26"/>
      <c r="K45" s="27"/>
    </row>
    <row r="46" spans="2:11" ht="35.1" customHeight="1" x14ac:dyDescent="0.3">
      <c r="B46" s="28"/>
      <c r="C46" s="29">
        <v>1031</v>
      </c>
      <c r="D46" s="23">
        <v>1737</v>
      </c>
      <c r="E46" s="24" t="str">
        <f>IF(D46="", "", VLOOKUP(D46, '[1]SEARCH FILE'!$A$1:$N$65536, 2, FALSE))</f>
        <v>LABUTTE</v>
      </c>
      <c r="F46" s="24" t="str">
        <f>IF(D46="", "", VLOOKUP(D46, '[1]SEARCH FILE'!$A$1:$N$65536, 3, FALSE))</f>
        <v>Méloé</v>
      </c>
      <c r="G46" s="25">
        <f>IF(D46="", "", VLOOKUP(D46, '[1]SEARCH FILE'!$A$1:$N$65536, 5, FALSE))</f>
        <v>42823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U10</v>
      </c>
      <c r="J46" s="26" t="str">
        <f>IF(D46="", "", VLOOKUP(D46, '[1]SEARCH FILE'!$A$1:$N$65536, 10, FALSE))</f>
        <v>P-LOUIS RACERS AC</v>
      </c>
      <c r="K46" s="27" t="str">
        <f>IF(D46="", "", VLOOKUP(D46, '[1]SEARCH FILE'!$A$1:$N$65536, 11, FALSE))</f>
        <v>PL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/>
      <c r="D48" s="23"/>
      <c r="E48" s="24"/>
      <c r="F48" s="24"/>
      <c r="G48" s="25"/>
      <c r="H48" s="26"/>
      <c r="I48" s="26"/>
      <c r="J48" s="26"/>
      <c r="K48" s="27"/>
    </row>
    <row r="49" spans="2:11" ht="35.1" customHeight="1" x14ac:dyDescent="0.3">
      <c r="B49" s="28"/>
      <c r="C49" s="29">
        <v>1032</v>
      </c>
      <c r="D49" s="23">
        <v>4277</v>
      </c>
      <c r="E49" s="24" t="str">
        <f>IF(D49="", "", VLOOKUP(D49, '[1]SEARCH FILE'!$A$1:$N$65536, 2, FALSE))</f>
        <v>ALEXANDER</v>
      </c>
      <c r="F49" s="24" t="str">
        <f>IF(D49="", "", VLOOKUP(D49, '[1]SEARCH FILE'!$A$1:$N$65536, 3, FALSE))</f>
        <v>Isla  Payton</v>
      </c>
      <c r="G49" s="25">
        <f>IF(D49="", "", VLOOKUP(D49, '[1]SEARCH FILE'!$A$1:$N$65536, 5, FALSE))</f>
        <v>42746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U10</v>
      </c>
      <c r="J49" s="26" t="str">
        <f>IF(D49="", "", VLOOKUP(D49, '[1]SEARCH FILE'!$A$1:$N$65536, 10, FALSE))</f>
        <v>POUDRE D'OR AC</v>
      </c>
      <c r="K49" s="27" t="str">
        <f>IF(D49="", "", VLOOKUP(D49, '[1]SEARCH FILE'!$A$1:$N$65536, 11, FALSE))</f>
        <v>REMP</v>
      </c>
    </row>
    <row r="50" spans="2:11" ht="35.1" customHeight="1" x14ac:dyDescent="0.3">
      <c r="B50" s="28"/>
      <c r="C50" s="29">
        <v>1033</v>
      </c>
      <c r="D50" s="23">
        <v>4852</v>
      </c>
      <c r="E50" s="24" t="str">
        <f>IF(D50="", "", VLOOKUP(D50, '[1]SEARCH FILE'!$A$1:$N$65536, 2, FALSE))</f>
        <v>ALLAS</v>
      </c>
      <c r="F50" s="24" t="str">
        <f>IF(D50="", "", VLOOKUP(D50, '[1]SEARCH FILE'!$A$1:$N$65536, 3, FALSE))</f>
        <v>Eva Anais</v>
      </c>
      <c r="G50" s="25">
        <f>IF(D50="", "", VLOOKUP(D50, '[1]SEARCH FILE'!$A$1:$N$65536, 5, FALSE))</f>
        <v>43768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U10</v>
      </c>
      <c r="J50" s="26" t="str">
        <f>IF(D50="", "", VLOOKUP(D50, '[1]SEARCH FILE'!$A$1:$N$65536, 10, FALSE))</f>
        <v>POUDRE D'OR AC</v>
      </c>
      <c r="K50" s="27" t="str">
        <f>IF(D50="", "", VLOOKUP(D50, '[1]SEARCH FILE'!$A$1:$N$65536, 11, FALSE))</f>
        <v>REMP</v>
      </c>
    </row>
    <row r="51" spans="2:11" ht="35.1" customHeight="1" x14ac:dyDescent="0.3">
      <c r="B51" s="28"/>
      <c r="C51" s="29">
        <v>1035</v>
      </c>
      <c r="D51" s="23">
        <v>5223</v>
      </c>
      <c r="E51" s="24" t="str">
        <f>IF(D51="", "", VLOOKUP(D51, '[1]SEARCH FILE'!$A$1:$N$65536, 2, FALSE))</f>
        <v>ANCHARAZ</v>
      </c>
      <c r="F51" s="24" t="str">
        <f>IF(D51="", "", VLOOKUP(D51, '[1]SEARCH FILE'!$A$1:$N$65536, 3, FALSE))</f>
        <v>Kiana</v>
      </c>
      <c r="G51" s="25">
        <f>IF(D51="", "", VLOOKUP(D51, '[1]SEARCH FILE'!$A$1:$N$65536, 5, FALSE))</f>
        <v>43185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U10</v>
      </c>
      <c r="J51" s="26" t="str">
        <f>IF(D51="", "", VLOOKUP(D51, '[1]SEARCH FILE'!$A$1:$N$65536, 10, FALSE))</f>
        <v>POUDRE D'OR AC</v>
      </c>
      <c r="K51" s="27" t="str">
        <f>IF(D51="", "", VLOOKUP(D51, '[1]SEARCH FILE'!$A$1:$N$65536, 11, FALSE))</f>
        <v>REMP</v>
      </c>
    </row>
    <row r="52" spans="2:11" ht="35.1" customHeight="1" x14ac:dyDescent="0.3">
      <c r="B52" s="28"/>
      <c r="C52" s="29">
        <v>1036</v>
      </c>
      <c r="D52" s="23">
        <v>5215</v>
      </c>
      <c r="E52" s="24" t="str">
        <f>IF(D52="", "", VLOOKUP(D52, '[1]SEARCH FILE'!$A$1:$N$65536, 2, FALSE))</f>
        <v>BEGUE</v>
      </c>
      <c r="F52" s="24" t="str">
        <f>IF(D52="", "", VLOOKUP(D52, '[1]SEARCH FILE'!$A$1:$N$65536, 3, FALSE))</f>
        <v>Alexandra</v>
      </c>
      <c r="G52" s="25">
        <f>IF(D52="", "", VLOOKUP(D52, '[1]SEARCH FILE'!$A$1:$N$65536, 5, FALSE))</f>
        <v>43207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U10</v>
      </c>
      <c r="J52" s="26" t="str">
        <f>IF(D52="", "", VLOOKUP(D52, '[1]SEARCH FILE'!$A$1:$N$65536, 10, FALSE))</f>
        <v>POUDRE D'OR AC</v>
      </c>
      <c r="K52" s="27" t="str">
        <f>IF(D52="", "", VLOOKUP(D52, '[1]SEARCH FILE'!$A$1:$N$65536, 11, FALSE))</f>
        <v>REMP</v>
      </c>
    </row>
    <row r="53" spans="2:11" ht="35.1" customHeight="1" x14ac:dyDescent="0.3">
      <c r="B53" s="28"/>
      <c r="C53" s="29">
        <v>1037</v>
      </c>
      <c r="D53" s="23">
        <v>5293</v>
      </c>
      <c r="E53" s="24" t="str">
        <f>IF(D53="", "", VLOOKUP(D53, '[1]SEARCH FILE'!$A$1:$N$65536, 2, FALSE))</f>
        <v>BEGUÉ</v>
      </c>
      <c r="F53" s="24" t="str">
        <f>IF(D53="", "", VLOOKUP(D53, '[1]SEARCH FILE'!$A$1:$N$65536, 3, FALSE))</f>
        <v>Elizabeth Tatyana</v>
      </c>
      <c r="G53" s="25">
        <f>IF(D53="", "", VLOOKUP(D53, '[1]SEARCH FILE'!$A$1:$N$65536, 5, FALSE))</f>
        <v>43500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U10</v>
      </c>
      <c r="J53" s="26" t="str">
        <f>IF(D53="", "", VLOOKUP(D53, '[1]SEARCH FILE'!$A$1:$N$65536, 10, FALSE))</f>
        <v>POUDRE D'OR AC</v>
      </c>
      <c r="K53" s="27" t="str">
        <f>IF(D53="", "", VLOOKUP(D53, '[1]SEARCH FILE'!$A$1:$N$65536, 11, FALSE))</f>
        <v>REMP</v>
      </c>
    </row>
    <row r="54" spans="2:11" ht="35.1" customHeight="1" x14ac:dyDescent="0.3">
      <c r="B54" s="28"/>
      <c r="C54" s="29">
        <v>1038</v>
      </c>
      <c r="D54" s="23">
        <v>5219</v>
      </c>
      <c r="E54" s="24" t="str">
        <f>IF(D54="", "", VLOOKUP(D54, '[1]SEARCH FILE'!$A$1:$N$65536, 2, FALSE))</f>
        <v>EVANS</v>
      </c>
      <c r="F54" s="24" t="str">
        <f>IF(D54="", "", VLOOKUP(D54, '[1]SEARCH FILE'!$A$1:$N$65536, 3, FALSE))</f>
        <v>Charlie Dakota</v>
      </c>
      <c r="G54" s="25">
        <f>IF(D54="", "", VLOOKUP(D54, '[1]SEARCH FILE'!$A$1:$N$65536, 5, FALSE))</f>
        <v>43423</v>
      </c>
      <c r="H54" s="26" t="str">
        <f>IF(D54="", "", VLOOKUP(D54, '[1]SEARCH FILE'!$A$1:$N$65536, 4, FALSE))</f>
        <v>F</v>
      </c>
      <c r="I54" s="26" t="str">
        <f>IF(D54="", "", VLOOKUP(D54, '[1]SEARCH FILE'!$A$1:$N$65536, 13, FALSE))</f>
        <v>U10</v>
      </c>
      <c r="J54" s="26" t="str">
        <f>IF(D54="", "", VLOOKUP(D54, '[1]SEARCH FILE'!$A$1:$N$65536, 10, FALSE))</f>
        <v>POUDRE D'OR AC</v>
      </c>
      <c r="K54" s="27" t="str">
        <f>IF(D54="", "", VLOOKUP(D54, '[1]SEARCH FILE'!$A$1:$N$65536, 11, FALSE))</f>
        <v>REMP</v>
      </c>
    </row>
    <row r="55" spans="2:11" ht="35.1" customHeight="1" x14ac:dyDescent="0.3">
      <c r="B55" s="28"/>
      <c r="C55" s="29">
        <v>1039</v>
      </c>
      <c r="D55" s="23">
        <v>3343</v>
      </c>
      <c r="E55" s="24" t="str">
        <f>IF(D55="", "", VLOOKUP(D55, '[1]SEARCH FILE'!$A$1:$N$65536, 2, FALSE))</f>
        <v>FIRJHUN</v>
      </c>
      <c r="F55" s="24" t="str">
        <f>IF(D55="", "", VLOOKUP(D55, '[1]SEARCH FILE'!$A$1:$N$65536, 3, FALSE))</f>
        <v>Graicia</v>
      </c>
      <c r="G55" s="25">
        <f>IF(D55="", "", VLOOKUP(D55, '[1]SEARCH FILE'!$A$1:$N$65536, 5, FALSE))</f>
        <v>43155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U10</v>
      </c>
      <c r="J55" s="26" t="str">
        <f>IF(D55="", "", VLOOKUP(D55, '[1]SEARCH FILE'!$A$1:$N$65536, 10, FALSE))</f>
        <v>POUDRE D'OR AC</v>
      </c>
      <c r="K55" s="27" t="str">
        <f>IF(D55="", "", VLOOKUP(D55, '[1]SEARCH FILE'!$A$1:$N$65536, 11, FALSE))</f>
        <v>REMP</v>
      </c>
    </row>
    <row r="56" spans="2:11" ht="35.1" customHeight="1" x14ac:dyDescent="0.3">
      <c r="B56" s="28"/>
      <c r="C56" s="29">
        <v>1040</v>
      </c>
      <c r="D56" s="23">
        <v>5294</v>
      </c>
      <c r="E56" s="24" t="str">
        <f>IF(D56="", "", VLOOKUP(D56, '[1]SEARCH FILE'!$A$1:$N$65536, 2, FALSE))</f>
        <v>GANGAPERSAD</v>
      </c>
      <c r="F56" s="24" t="str">
        <f>IF(D56="", "", VLOOKUP(D56, '[1]SEARCH FILE'!$A$1:$N$65536, 3, FALSE))</f>
        <v>Anaya Genaelle</v>
      </c>
      <c r="G56" s="25">
        <f>IF(D56="", "", VLOOKUP(D56, '[1]SEARCH FILE'!$A$1:$N$65536, 5, FALSE))</f>
        <v>43020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U10</v>
      </c>
      <c r="J56" s="26" t="str">
        <f>IF(D56="", "", VLOOKUP(D56, '[1]SEARCH FILE'!$A$1:$N$65536, 10, FALSE))</f>
        <v>POUDRE D'OR AC</v>
      </c>
      <c r="K56" s="27" t="str">
        <f>IF(D56="", "", VLOOKUP(D56, '[1]SEARCH FILE'!$A$1:$N$65536, 11, FALSE))</f>
        <v>REMP</v>
      </c>
    </row>
    <row r="57" spans="2:11" ht="35.1" customHeight="1" x14ac:dyDescent="0.3">
      <c r="B57" s="28"/>
      <c r="C57" s="29">
        <v>1041</v>
      </c>
      <c r="D57" s="23">
        <v>5226</v>
      </c>
      <c r="E57" s="24" t="str">
        <f>IF(D57="", "", VLOOKUP(D57, '[1]SEARCH FILE'!$A$1:$N$65536, 2, FALSE))</f>
        <v>MATHESON</v>
      </c>
      <c r="F57" s="24" t="str">
        <f>IF(D57="", "", VLOOKUP(D57, '[1]SEARCH FILE'!$A$1:$N$65536, 3, FALSE))</f>
        <v>Jane</v>
      </c>
      <c r="G57" s="25">
        <f>IF(D57="", "", VLOOKUP(D57, '[1]SEARCH FILE'!$A$1:$N$65536, 5, FALSE))</f>
        <v>43436</v>
      </c>
      <c r="H57" s="26" t="str">
        <f>IF(D57="", "", VLOOKUP(D57, '[1]SEARCH FILE'!$A$1:$N$65536, 4, FALSE))</f>
        <v>F</v>
      </c>
      <c r="I57" s="26" t="str">
        <f>IF(D57="", "", VLOOKUP(D57, '[1]SEARCH FILE'!$A$1:$N$65536, 13, FALSE))</f>
        <v>U10</v>
      </c>
      <c r="J57" s="26" t="str">
        <f>IF(D57="", "", VLOOKUP(D57, '[1]SEARCH FILE'!$A$1:$N$65536, 10, FALSE))</f>
        <v>POUDRE D'OR AC</v>
      </c>
      <c r="K57" s="27" t="str">
        <f>IF(D57="", "", VLOOKUP(D57, '[1]SEARCH FILE'!$A$1:$N$65536, 11, FALSE))</f>
        <v>REMP</v>
      </c>
    </row>
    <row r="58" spans="2:11" ht="35.1" customHeight="1" x14ac:dyDescent="0.3">
      <c r="B58" s="28"/>
      <c r="C58" s="29">
        <v>1042</v>
      </c>
      <c r="D58" s="23">
        <v>4273</v>
      </c>
      <c r="E58" s="24" t="str">
        <f>IF(D58="", "", VLOOKUP(D58, '[1]SEARCH FILE'!$A$1:$N$65536, 2, FALSE))</f>
        <v>RAVINA</v>
      </c>
      <c r="F58" s="24" t="str">
        <f>IF(D58="", "", VLOOKUP(D58, '[1]SEARCH FILE'!$A$1:$N$65536, 3, FALSE))</f>
        <v>Marie Daliana Oceanne</v>
      </c>
      <c r="G58" s="25">
        <f>IF(D58="", "", VLOOKUP(D58, '[1]SEARCH FILE'!$A$1:$N$65536, 5, FALSE))</f>
        <v>42871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U10</v>
      </c>
      <c r="J58" s="26" t="str">
        <f>IF(D58="", "", VLOOKUP(D58, '[1]SEARCH FILE'!$A$1:$N$65536, 10, FALSE))</f>
        <v>POUDRE D'OR AC</v>
      </c>
      <c r="K58" s="27" t="str">
        <f>IF(D58="", "", VLOOKUP(D58, '[1]SEARCH FILE'!$A$1:$N$65536, 11, FALSE))</f>
        <v>REMP</v>
      </c>
    </row>
    <row r="59" spans="2:11" ht="35.1" customHeight="1" x14ac:dyDescent="0.3">
      <c r="B59" s="28"/>
      <c r="C59" s="29"/>
      <c r="D59" s="23"/>
      <c r="E59" s="24"/>
      <c r="F59" s="24"/>
      <c r="G59" s="25"/>
      <c r="H59" s="26"/>
      <c r="I59" s="26"/>
      <c r="J59" s="26"/>
      <c r="K59" s="27"/>
    </row>
    <row r="60" spans="2:11" ht="35.1" customHeight="1" x14ac:dyDescent="0.3">
      <c r="B60" s="28"/>
      <c r="C60" s="29"/>
      <c r="D60" s="23"/>
      <c r="E60" s="24"/>
      <c r="F60" s="24"/>
      <c r="G60" s="25"/>
      <c r="H60" s="26"/>
      <c r="I60" s="26"/>
      <c r="J60" s="26"/>
      <c r="K60" s="27"/>
    </row>
    <row r="61" spans="2:11" ht="35.1" customHeight="1" x14ac:dyDescent="0.3">
      <c r="B61" s="28"/>
      <c r="C61" s="29">
        <v>1043</v>
      </c>
      <c r="D61" s="23">
        <v>5778</v>
      </c>
      <c r="E61" s="24" t="str">
        <f>IF(D61="", "", VLOOKUP(D61, '[1]SEARCH FILE'!$A$1:$N$65536, 2, FALSE))</f>
        <v>BOODHOO</v>
      </c>
      <c r="F61" s="24" t="str">
        <f>IF(D61="", "", VLOOKUP(D61, '[1]SEARCH FILE'!$A$1:$N$65536, 3, FALSE))</f>
        <v>Iyza Sheba</v>
      </c>
      <c r="G61" s="25">
        <f>IF(D61="", "", VLOOKUP(D61, '[1]SEARCH FILE'!$A$1:$N$65536, 5, FALSE))</f>
        <v>42928</v>
      </c>
      <c r="H61" s="26" t="str">
        <f>IF(D61="", "", VLOOKUP(D61, '[1]SEARCH FILE'!$A$1:$N$65536, 4, FALSE))</f>
        <v>F</v>
      </c>
      <c r="I61" s="26" t="str">
        <f>IF(D61="", "", VLOOKUP(D61, '[1]SEARCH FILE'!$A$1:$N$65536, 13, FALSE))</f>
        <v>U10</v>
      </c>
      <c r="J61" s="26" t="str">
        <f>IF(D61="", "", VLOOKUP(D61, '[1]SEARCH FILE'!$A$1:$N$65536, 10, FALSE))</f>
        <v>Q-BORNES HURRICANE AC</v>
      </c>
      <c r="K61" s="27" t="str">
        <f>IF(D61="", "", VLOOKUP(D61, '[1]SEARCH FILE'!$A$1:$N$65536, 11, FALSE))</f>
        <v>QB</v>
      </c>
    </row>
    <row r="62" spans="2:11" ht="35.1" customHeight="1" x14ac:dyDescent="0.3">
      <c r="B62" s="28"/>
      <c r="C62" s="29">
        <v>1044</v>
      </c>
      <c r="D62" s="23">
        <v>5775</v>
      </c>
      <c r="E62" s="24" t="str">
        <f>IF(D62="", "", VLOOKUP(D62, '[1]SEARCH FILE'!$A$1:$N$65536, 2, FALSE))</f>
        <v>COLIN</v>
      </c>
      <c r="F62" s="24" t="str">
        <f>IF(D62="", "", VLOOKUP(D62, '[1]SEARCH FILE'!$A$1:$N$65536, 3, FALSE))</f>
        <v>Eloine</v>
      </c>
      <c r="G62" s="25">
        <f>IF(D62="", "", VLOOKUP(D62, '[1]SEARCH FILE'!$A$1:$N$65536, 5, FALSE))</f>
        <v>43188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U10</v>
      </c>
      <c r="J62" s="26" t="str">
        <f>IF(D62="", "", VLOOKUP(D62, '[1]SEARCH FILE'!$A$1:$N$65536, 10, FALSE))</f>
        <v>Q-BORNES HURRICANE AC</v>
      </c>
      <c r="K62" s="27" t="str">
        <f>IF(D62="", "", VLOOKUP(D62, '[1]SEARCH FILE'!$A$1:$N$65536, 11, FALSE))</f>
        <v>QB</v>
      </c>
    </row>
    <row r="63" spans="2:11" ht="35.1" customHeight="1" x14ac:dyDescent="0.3">
      <c r="B63" s="28"/>
      <c r="C63" s="29">
        <v>1045</v>
      </c>
      <c r="D63" s="23">
        <v>5776</v>
      </c>
      <c r="E63" s="24" t="str">
        <f>IF(D63="", "", VLOOKUP(D63, '[1]SEARCH FILE'!$A$1:$N$65536, 2, FALSE))</f>
        <v>OVIDE</v>
      </c>
      <c r="F63" s="24" t="str">
        <f>IF(D63="", "", VLOOKUP(D63, '[1]SEARCH FILE'!$A$1:$N$65536, 3, FALSE))</f>
        <v>Rose</v>
      </c>
      <c r="G63" s="25">
        <f>IF(D63="", "", VLOOKUP(D63, '[1]SEARCH FILE'!$A$1:$N$65536, 5, FALSE))</f>
        <v>43086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U10</v>
      </c>
      <c r="J63" s="26" t="str">
        <f>IF(D63="", "", VLOOKUP(D63, '[1]SEARCH FILE'!$A$1:$N$65536, 10, FALSE))</f>
        <v>Q-BORNES HURRICANE AC</v>
      </c>
      <c r="K63" s="27" t="str">
        <f>IF(D63="", "", VLOOKUP(D63, '[1]SEARCH FILE'!$A$1:$N$65536, 11, FALSE))</f>
        <v>QB</v>
      </c>
    </row>
    <row r="64" spans="2:11" ht="35.1" customHeight="1" x14ac:dyDescent="0.3">
      <c r="B64" s="28"/>
      <c r="C64" s="29">
        <v>1046</v>
      </c>
      <c r="D64" s="23">
        <v>5796</v>
      </c>
      <c r="E64" s="24" t="str">
        <f>IF(D64="", "", VLOOKUP(D64, '[1]SEARCH FILE'!$A$1:$N$65536, 2, FALSE))</f>
        <v>SISAFTE</v>
      </c>
      <c r="F64" s="24" t="str">
        <f>IF(D64="", "", VLOOKUP(D64, '[1]SEARCH FILE'!$A$1:$N$65536, 3, FALSE))</f>
        <v>Marie Tina Astiah</v>
      </c>
      <c r="G64" s="25">
        <f>IF(D64="", "", VLOOKUP(D64, '[1]SEARCH FILE'!$A$1:$N$65536, 5, FALSE))</f>
        <v>43641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U10</v>
      </c>
      <c r="J64" s="26" t="str">
        <f>IF(D64="", "", VLOOKUP(D64, '[1]SEARCH FILE'!$A$1:$N$65536, 10, FALSE))</f>
        <v>Q-BORNES HURRICANE AC</v>
      </c>
      <c r="K64" s="27" t="str">
        <f>IF(D64="", "", VLOOKUP(D64, '[1]SEARCH FILE'!$A$1:$N$65536, 11, FALSE))</f>
        <v>QB</v>
      </c>
    </row>
    <row r="65" spans="2:11" ht="35.1" customHeight="1" x14ac:dyDescent="0.3">
      <c r="B65" s="28"/>
      <c r="C65" s="29">
        <v>1047</v>
      </c>
      <c r="D65" s="23">
        <v>5804</v>
      </c>
      <c r="E65" s="24" t="s">
        <v>17</v>
      </c>
      <c r="F65" s="24" t="s">
        <v>18</v>
      </c>
      <c r="G65" s="25">
        <v>43284</v>
      </c>
      <c r="H65" s="26" t="s">
        <v>13</v>
      </c>
      <c r="I65" s="26" t="s">
        <v>14</v>
      </c>
      <c r="J65" s="26" t="str">
        <f>IF(D65="", "", VLOOKUP(D65, '[1]SEARCH FILE'!$A$1:$N$65536, 10, FALSE))</f>
        <v>Q-BORNES HURRICANE AC</v>
      </c>
      <c r="K65" s="27" t="s">
        <v>19</v>
      </c>
    </row>
    <row r="66" spans="2:11" ht="35.1" customHeight="1" x14ac:dyDescent="0.3">
      <c r="B66" s="28"/>
      <c r="C66" s="29">
        <v>1049</v>
      </c>
      <c r="D66" s="23">
        <v>5808</v>
      </c>
      <c r="E66" s="24" t="s">
        <v>20</v>
      </c>
      <c r="F66" s="24" t="s">
        <v>21</v>
      </c>
      <c r="G66" s="25">
        <v>42918</v>
      </c>
      <c r="H66" s="26" t="s">
        <v>13</v>
      </c>
      <c r="I66" s="26" t="s">
        <v>14</v>
      </c>
      <c r="J66" s="26" t="str">
        <f>IF(D66="", "", VLOOKUP(D66, '[1]SEARCH FILE'!$A$1:$N$65536, 10, FALSE))</f>
        <v>Q-BORNES HURRICANE AC</v>
      </c>
      <c r="K66" s="27" t="s">
        <v>19</v>
      </c>
    </row>
    <row r="67" spans="2:11" ht="35.1" customHeight="1" x14ac:dyDescent="0.3">
      <c r="B67" s="28"/>
      <c r="C67" s="29"/>
      <c r="D67" s="23"/>
      <c r="E67" s="24"/>
      <c r="F67" s="24"/>
      <c r="G67" s="25"/>
      <c r="H67" s="26"/>
      <c r="I67" s="26"/>
      <c r="J67" s="26"/>
      <c r="K67" s="27"/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1050</v>
      </c>
      <c r="D69" s="23">
        <v>4627</v>
      </c>
      <c r="E69" s="24" t="str">
        <f>IF(D69="", "", VLOOKUP(D69, '[1]SEARCH FILE'!$A$1:$N$65536, 2, FALSE))</f>
        <v>CALOU</v>
      </c>
      <c r="F69" s="24" t="str">
        <f>IF(D69="", "", VLOOKUP(D69, '[1]SEARCH FILE'!$A$1:$N$65536, 3, FALSE))</f>
        <v>Arya Lyanna</v>
      </c>
      <c r="G69" s="25">
        <f>IF(D69="", "", VLOOKUP(D69, '[1]SEARCH FILE'!$A$1:$N$65536, 5, FALSE))</f>
        <v>43549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U10</v>
      </c>
      <c r="J69" s="26" t="str">
        <f>IF(D69="", "", VLOOKUP(D69, '[1]SEARCH FILE'!$A$1:$N$65536, 10, FALSE))</f>
        <v>Q-BORNES PAVILLON AC</v>
      </c>
      <c r="K69" s="27" t="str">
        <f>IF(D69="", "", VLOOKUP(D69, '[1]SEARCH FILE'!$A$1:$N$65536, 11, FALSE))</f>
        <v>QB</v>
      </c>
    </row>
    <row r="70" spans="2:11" ht="35.1" customHeight="1" x14ac:dyDescent="0.3">
      <c r="B70" s="28"/>
      <c r="C70" s="29">
        <v>1051</v>
      </c>
      <c r="D70" s="23">
        <v>3545</v>
      </c>
      <c r="E70" s="24" t="str">
        <f>IF(D70="", "", VLOOKUP(D70, '[1]SEARCH FILE'!$A$1:$N$65536, 2, FALSE))</f>
        <v>CARTIER</v>
      </c>
      <c r="F70" s="24" t="str">
        <f>IF(D70="", "", VLOOKUP(D70, '[1]SEARCH FILE'!$A$1:$N$65536, 3, FALSE))</f>
        <v>Shivani</v>
      </c>
      <c r="G70" s="25">
        <f>IF(D70="", "", VLOOKUP(D70, '[1]SEARCH FILE'!$A$1:$N$65536, 5, FALSE))</f>
        <v>43360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U10</v>
      </c>
      <c r="J70" s="26" t="str">
        <f>IF(D70="", "", VLOOKUP(D70, '[1]SEARCH FILE'!$A$1:$N$65536, 10, FALSE))</f>
        <v>Q-BORNES PAVILLON AC</v>
      </c>
      <c r="K70" s="27" t="str">
        <f>IF(D70="", "", VLOOKUP(D70, '[1]SEARCH FILE'!$A$1:$N$65536, 11, FALSE))</f>
        <v>QB</v>
      </c>
    </row>
    <row r="71" spans="2:11" ht="35.1" customHeight="1" x14ac:dyDescent="0.3">
      <c r="B71" s="28"/>
      <c r="C71" s="29">
        <v>1052</v>
      </c>
      <c r="D71" s="23">
        <v>5647</v>
      </c>
      <c r="E71" s="24" t="str">
        <f>IF(D71="", "", VLOOKUP(D71, '[1]SEARCH FILE'!$A$1:$N$65536, 2, FALSE))</f>
        <v>JAUNE</v>
      </c>
      <c r="F71" s="24" t="str">
        <f>IF(D71="", "", VLOOKUP(D71, '[1]SEARCH FILE'!$A$1:$N$65536, 3, FALSE))</f>
        <v>Cléa Meïra Damianna</v>
      </c>
      <c r="G71" s="25">
        <f>IF(D71="", "", VLOOKUP(D71, '[1]SEARCH FILE'!$A$1:$N$65536, 5, FALSE))</f>
        <v>43369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U10</v>
      </c>
      <c r="J71" s="26" t="str">
        <f>IF(D71="", "", VLOOKUP(D71, '[1]SEARCH FILE'!$A$1:$N$65536, 10, FALSE))</f>
        <v>Q-BORNES PAVILLON AC</v>
      </c>
      <c r="K71" s="27" t="str">
        <f>IF(D71="", "", VLOOKUP(D71, '[1]SEARCH FILE'!$A$1:$N$65536, 11, FALSE))</f>
        <v>QB</v>
      </c>
    </row>
    <row r="72" spans="2:11" ht="35.1" customHeight="1" x14ac:dyDescent="0.3">
      <c r="B72" s="28"/>
      <c r="C72" s="29">
        <v>1053</v>
      </c>
      <c r="D72" s="23">
        <v>5417</v>
      </c>
      <c r="E72" s="24" t="str">
        <f>IF(D72="", "", VLOOKUP(D72, '[1]SEARCH FILE'!$A$1:$N$65536, 2, FALSE))</f>
        <v>MOMPLE</v>
      </c>
      <c r="F72" s="24" t="str">
        <f>IF(D72="", "", VLOOKUP(D72, '[1]SEARCH FILE'!$A$1:$N$65536, 3, FALSE))</f>
        <v>Liza</v>
      </c>
      <c r="G72" s="25">
        <f>IF(D72="", "", VLOOKUP(D72, '[1]SEARCH FILE'!$A$1:$N$65536, 5, FALSE))</f>
        <v>42919</v>
      </c>
      <c r="H72" s="26" t="str">
        <f>IF(D72="", "", VLOOKUP(D72, '[1]SEARCH FILE'!$A$1:$N$65536, 4, FALSE))</f>
        <v>F</v>
      </c>
      <c r="I72" s="26" t="str">
        <f>IF(D72="", "", VLOOKUP(D72, '[1]SEARCH FILE'!$A$1:$N$65536, 13, FALSE))</f>
        <v>U10</v>
      </c>
      <c r="J72" s="26" t="str">
        <f>IF(D72="", "", VLOOKUP(D72, '[1]SEARCH FILE'!$A$1:$N$65536, 10, FALSE))</f>
        <v>Q-BORNES PAVILLON AC</v>
      </c>
      <c r="K72" s="27" t="str">
        <f>IF(D72="", "", VLOOKUP(D72, '[1]SEARCH FILE'!$A$1:$N$65536, 11, FALSE))</f>
        <v>QB</v>
      </c>
    </row>
    <row r="73" spans="2:11" ht="35.1" customHeight="1" x14ac:dyDescent="0.3">
      <c r="B73" s="28"/>
      <c r="C73" s="29">
        <v>1054</v>
      </c>
      <c r="D73" s="23">
        <v>5038</v>
      </c>
      <c r="E73" s="24" t="str">
        <f>IF(D73="", "", VLOOKUP(D73, '[1]SEARCH FILE'!$A$1:$N$65536, 2, FALSE))</f>
        <v>RAMHIT</v>
      </c>
      <c r="F73" s="24" t="str">
        <f>IF(D73="", "", VLOOKUP(D73, '[1]SEARCH FILE'!$A$1:$N$65536, 3, FALSE))</f>
        <v>Aaira</v>
      </c>
      <c r="G73" s="25">
        <f>IF(D73="", "", VLOOKUP(D73, '[1]SEARCH FILE'!$A$1:$N$65536, 5, FALSE))</f>
        <v>43172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U10</v>
      </c>
      <c r="J73" s="26" t="str">
        <f>IF(D73="", "", VLOOKUP(D73, '[1]SEARCH FILE'!$A$1:$N$65536, 10, FALSE))</f>
        <v>Q-BORNES PAVILLON AC</v>
      </c>
      <c r="K73" s="27" t="str">
        <f>IF(D73="", "", VLOOKUP(D73, '[1]SEARCH FILE'!$A$1:$N$65536, 11, FALSE))</f>
        <v>QB</v>
      </c>
    </row>
    <row r="74" spans="2:11" ht="35.1" customHeight="1" x14ac:dyDescent="0.3">
      <c r="B74" s="28"/>
      <c r="C74" s="29">
        <v>1055</v>
      </c>
      <c r="D74" s="23">
        <v>5184</v>
      </c>
      <c r="E74" s="24" t="str">
        <f>IF(D74="", "", VLOOKUP(D74, '[1]SEARCH FILE'!$A$1:$N$65536, 2, FALSE))</f>
        <v>ROUGET</v>
      </c>
      <c r="F74" s="24" t="str">
        <f>IF(D74="", "", VLOOKUP(D74, '[1]SEARCH FILE'!$A$1:$N$65536, 3, FALSE))</f>
        <v>Ignes</v>
      </c>
      <c r="G74" s="25">
        <f>IF(D74="", "", VLOOKUP(D74, '[1]SEARCH FILE'!$A$1:$N$65536, 5, FALSE))</f>
        <v>43250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U10</v>
      </c>
      <c r="J74" s="26" t="str">
        <f>IF(D74="", "", VLOOKUP(D74, '[1]SEARCH FILE'!$A$1:$N$65536, 10, FALSE))</f>
        <v>Q-BORNES PAVILLON AC</v>
      </c>
      <c r="K74" s="27" t="str">
        <f>IF(D74="", "", VLOOKUP(D74, '[1]SEARCH FILE'!$A$1:$N$65536, 11, FALSE))</f>
        <v>QB</v>
      </c>
    </row>
    <row r="75" spans="2:11" ht="35.1" customHeight="1" x14ac:dyDescent="0.3">
      <c r="B75" s="28"/>
      <c r="C75" s="29">
        <v>1056</v>
      </c>
      <c r="D75" s="23">
        <v>5104</v>
      </c>
      <c r="E75" s="24" t="str">
        <f>IF(D75="", "", VLOOKUP(D75, '[1]SEARCH FILE'!$A$1:$N$65536, 2, FALSE))</f>
        <v>SADIAPPA CHETTY</v>
      </c>
      <c r="F75" s="24" t="str">
        <f>IF(D75="", "", VLOOKUP(D75, '[1]SEARCH FILE'!$A$1:$N$65536, 3, FALSE))</f>
        <v>Marie Kersly Julia Cindy</v>
      </c>
      <c r="G75" s="25">
        <f>IF(D75="", "", VLOOKUP(D75, '[1]SEARCH FILE'!$A$1:$N$65536, 5, FALSE))</f>
        <v>43565</v>
      </c>
      <c r="H75" s="26" t="str">
        <f>IF(D75="", "", VLOOKUP(D75, '[1]SEARCH FILE'!$A$1:$N$65536, 4, FALSE))</f>
        <v>F</v>
      </c>
      <c r="I75" s="26" t="str">
        <f>IF(D75="", "", VLOOKUP(D75, '[1]SEARCH FILE'!$A$1:$N$65536, 13, FALSE))</f>
        <v>U10</v>
      </c>
      <c r="J75" s="26" t="str">
        <f>IF(D75="", "", VLOOKUP(D75, '[1]SEARCH FILE'!$A$1:$N$65536, 10, FALSE))</f>
        <v>Q-BORNES PAVILLON AC</v>
      </c>
      <c r="K75" s="27" t="str">
        <f>IF(D75="", "", VLOOKUP(D75, '[1]SEARCH FILE'!$A$1:$N$65536, 11, FALSE))</f>
        <v>QB</v>
      </c>
    </row>
    <row r="76" spans="2:11" ht="35.1" customHeight="1" x14ac:dyDescent="0.3">
      <c r="B76" s="28"/>
      <c r="C76" s="29"/>
      <c r="D76" s="23"/>
      <c r="E76" s="24"/>
      <c r="F76" s="24"/>
      <c r="G76" s="25"/>
      <c r="H76" s="26"/>
      <c r="I76" s="26"/>
      <c r="J76" s="26"/>
      <c r="K76" s="27"/>
    </row>
    <row r="77" spans="2:11" ht="35.1" customHeight="1" x14ac:dyDescent="0.3">
      <c r="B77" s="28"/>
      <c r="C77" s="29"/>
      <c r="D77" s="23"/>
      <c r="E77" s="24"/>
      <c r="F77" s="24"/>
      <c r="G77" s="25"/>
      <c r="H77" s="26"/>
      <c r="I77" s="26"/>
      <c r="J77" s="26"/>
      <c r="K77" s="27"/>
    </row>
    <row r="78" spans="2:11" ht="35.1" customHeight="1" x14ac:dyDescent="0.3">
      <c r="B78" s="28"/>
      <c r="C78" s="29">
        <v>1057</v>
      </c>
      <c r="D78" s="23">
        <v>5654</v>
      </c>
      <c r="E78" s="24" t="str">
        <f>IF(D78="", "", VLOOKUP(D78, '[1]SEARCH FILE'!$A$1:$N$65536, 2, FALSE))</f>
        <v>RAVEL</v>
      </c>
      <c r="F78" s="24" t="str">
        <f>IF(D78="", "", VLOOKUP(D78, '[1]SEARCH FILE'!$A$1:$N$65536, 3, FALSE))</f>
        <v>Athena</v>
      </c>
      <c r="G78" s="25">
        <f>IF(D78="", "", VLOOKUP(D78, '[1]SEARCH FILE'!$A$1:$N$65536, 5, FALSE))</f>
        <v>43145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U10</v>
      </c>
      <c r="J78" s="26" t="str">
        <f>IF(D78="", "", VLOOKUP(D78, '[1]SEARCH FILE'!$A$1:$N$65536, 10, FALSE))</f>
        <v>RISING PHOENIX AC</v>
      </c>
      <c r="K78" s="27" t="str">
        <f>IF(D78="", "", VLOOKUP(D78, '[1]SEARCH FILE'!$A$1:$N$65536, 11, FALSE))</f>
        <v>VCPH</v>
      </c>
    </row>
    <row r="79" spans="2:11" ht="35.1" customHeight="1" x14ac:dyDescent="0.3">
      <c r="B79" s="28"/>
      <c r="C79" s="29"/>
      <c r="D79" s="23"/>
      <c r="E79" s="24"/>
      <c r="F79" s="24"/>
      <c r="G79" s="25"/>
      <c r="H79" s="26"/>
      <c r="I79" s="26"/>
      <c r="J79" s="26"/>
      <c r="K79" s="27"/>
    </row>
    <row r="80" spans="2:11" ht="35.1" customHeight="1" x14ac:dyDescent="0.3">
      <c r="B80" s="28"/>
      <c r="C80" s="29"/>
      <c r="D80" s="23"/>
      <c r="E80" s="24"/>
      <c r="F80" s="24"/>
      <c r="G80" s="25"/>
      <c r="H80" s="26"/>
      <c r="I80" s="26"/>
      <c r="J80" s="26"/>
      <c r="K80" s="27"/>
    </row>
    <row r="81" spans="2:11" ht="35.1" customHeight="1" x14ac:dyDescent="0.3">
      <c r="B81" s="28"/>
      <c r="C81" s="29">
        <v>1058</v>
      </c>
      <c r="D81" s="23">
        <v>5506</v>
      </c>
      <c r="E81" s="24" t="str">
        <f>IF(D81="", "", VLOOKUP(D81, '[1]SEARCH FILE'!$A$1:$N$65536, 2, FALSE))</f>
        <v>AROKEUM</v>
      </c>
      <c r="F81" s="24" t="str">
        <f>IF(D81="", "", VLOOKUP(D81, '[1]SEARCH FILE'!$A$1:$N$65536, 3, FALSE))</f>
        <v>Chloe</v>
      </c>
      <c r="G81" s="25">
        <f>IF(D81="", "", VLOOKUP(D81, '[1]SEARCH FILE'!$A$1:$N$65536, 5, FALSE))</f>
        <v>43505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U10</v>
      </c>
      <c r="J81" s="26" t="str">
        <f>IF(D81="", "", VLOOKUP(D81, '[1]SEARCH FILE'!$A$1:$N$65536, 10, FALSE))</f>
        <v>ROSE HILL AC</v>
      </c>
      <c r="K81" s="27" t="str">
        <f>IF(D81="", "", VLOOKUP(D81, '[1]SEARCH FILE'!$A$1:$N$65536, 11, FALSE))</f>
        <v>BBRH</v>
      </c>
    </row>
    <row r="82" spans="2:11" ht="35.1" customHeight="1" x14ac:dyDescent="0.3">
      <c r="B82" s="28"/>
      <c r="C82" s="29">
        <v>1059</v>
      </c>
      <c r="D82" s="23">
        <v>4723</v>
      </c>
      <c r="E82" s="24" t="str">
        <f>IF(D82="", "", VLOOKUP(D82, '[1]SEARCH FILE'!$A$1:$N$65536, 2, FALSE))</f>
        <v>MOUTOU</v>
      </c>
      <c r="F82" s="24" t="str">
        <f>IF(D82="", "", VLOOKUP(D82, '[1]SEARCH FILE'!$A$1:$N$65536, 3, FALSE))</f>
        <v>Ignes</v>
      </c>
      <c r="G82" s="25">
        <f>IF(D82="", "", VLOOKUP(D82, '[1]SEARCH FILE'!$A$1:$N$65536, 5, FALSE))</f>
        <v>42744</v>
      </c>
      <c r="H82" s="26" t="str">
        <f>IF(D82="", "", VLOOKUP(D82, '[1]SEARCH FILE'!$A$1:$N$65536, 4, FALSE))</f>
        <v>F</v>
      </c>
      <c r="I82" s="26" t="str">
        <f>IF(D82="", "", VLOOKUP(D82, '[1]SEARCH FILE'!$A$1:$N$65536, 13, FALSE))</f>
        <v>U10</v>
      </c>
      <c r="J82" s="26" t="str">
        <f>IF(D82="", "", VLOOKUP(D82, '[1]SEARCH FILE'!$A$1:$N$65536, 10, FALSE))</f>
        <v>ROSE HILL AC</v>
      </c>
      <c r="K82" s="27" t="str">
        <f>IF(D82="", "", VLOOKUP(D82, '[1]SEARCH FILE'!$A$1:$N$65536, 11, FALSE))</f>
        <v>BBRH</v>
      </c>
    </row>
    <row r="83" spans="2:11" ht="35.1" customHeight="1" x14ac:dyDescent="0.3">
      <c r="B83" s="28"/>
      <c r="C83" s="29"/>
      <c r="D83" s="23"/>
      <c r="E83" s="24"/>
      <c r="F83" s="24"/>
      <c r="G83" s="25"/>
      <c r="H83" s="26"/>
      <c r="I83" s="26"/>
      <c r="J83" s="26"/>
      <c r="K83" s="27"/>
    </row>
    <row r="84" spans="2:11" ht="35.1" customHeight="1" x14ac:dyDescent="0.3">
      <c r="B84" s="28"/>
      <c r="C84" s="29"/>
      <c r="D84" s="23"/>
      <c r="E84" s="24"/>
      <c r="F84" s="24"/>
      <c r="G84" s="25"/>
      <c r="H84" s="26"/>
      <c r="I84" s="26"/>
      <c r="J84" s="26"/>
      <c r="K84" s="27"/>
    </row>
    <row r="85" spans="2:11" ht="35.1" customHeight="1" x14ac:dyDescent="0.3">
      <c r="B85" s="33"/>
      <c r="C85" s="34">
        <v>1060</v>
      </c>
      <c r="D85" s="35">
        <v>5818</v>
      </c>
      <c r="E85" s="24" t="str">
        <f>IF(D85="", "", VLOOKUP(D85, '[1]SEARCH FILE'!$A$1:$N$65536, 2, FALSE))</f>
        <v xml:space="preserve">FÉLICITE </v>
      </c>
      <c r="F85" s="24" t="str">
        <f>IF(D85="", "", VLOOKUP(D85, '[1]SEARCH FILE'!$A$1:$N$65536, 3, FALSE))</f>
        <v>Eliana</v>
      </c>
      <c r="G85" s="25">
        <f>IF(D85="", "", VLOOKUP(D85, '[1]SEARCH FILE'!$A$1:$N$65536, 5, FALSE))</f>
        <v>43791</v>
      </c>
      <c r="H85" s="26" t="str">
        <f>IF(D85="", "", VLOOKUP(D85, '[1]SEARCH FILE'!$A$1:$N$65536, 4, FALSE))</f>
        <v>F</v>
      </c>
      <c r="I85" s="26" t="str">
        <f>IF(D85="", "", VLOOKUP(D85, '[1]SEARCH FILE'!$A$1:$N$65536, 13, FALSE))</f>
        <v>U10</v>
      </c>
      <c r="J85" s="26" t="str">
        <f>IF(D85="", "", VLOOKUP(D85, '[1]SEARCH FILE'!$A$1:$N$65536, 10, FALSE))</f>
        <v>SOUILLAC AC</v>
      </c>
      <c r="K85" s="27" t="str">
        <f>IF(D85="", "", VLOOKUP(D85, '[1]SEARCH FILE'!$A$1:$N$65536, 11, FALSE))</f>
        <v>SAV</v>
      </c>
    </row>
    <row r="86" spans="2:11" ht="35.1" customHeight="1" x14ac:dyDescent="0.3">
      <c r="B86" s="33"/>
      <c r="C86" s="34"/>
      <c r="D86" s="35"/>
      <c r="E86" s="24"/>
      <c r="F86" s="24"/>
      <c r="G86" s="25"/>
      <c r="H86" s="26"/>
      <c r="I86" s="26"/>
      <c r="J86" s="26"/>
      <c r="K86" s="27"/>
    </row>
    <row r="87" spans="2:11" ht="35.1" customHeight="1" x14ac:dyDescent="0.3">
      <c r="B87" s="33"/>
      <c r="C87" s="34"/>
      <c r="D87" s="35"/>
      <c r="E87" s="24"/>
      <c r="F87" s="24"/>
      <c r="G87" s="25"/>
      <c r="H87" s="26"/>
      <c r="I87" s="26"/>
      <c r="J87" s="26"/>
      <c r="K87" s="27"/>
    </row>
    <row r="88" spans="2:11" ht="35.1" customHeight="1" x14ac:dyDescent="0.3">
      <c r="B88" s="28"/>
      <c r="C88" s="29">
        <v>1061</v>
      </c>
      <c r="D88" s="23">
        <v>5356</v>
      </c>
      <c r="E88" s="24" t="str">
        <f>IF(D88="", "", VLOOKUP(D88, '[1]SEARCH FILE'!$A$1:$N$65536, 2, FALSE))</f>
        <v>SOUPRAYENMESTRY RANGAPAMODÈLY</v>
      </c>
      <c r="F88" s="24" t="str">
        <f>IF(D88="", "", VLOOKUP(D88, '[1]SEARCH FILE'!$A$1:$N$65536, 3, FALSE))</f>
        <v>Enza</v>
      </c>
      <c r="G88" s="25">
        <f>IF(D88="", "", VLOOKUP(D88, '[1]SEARCH FILE'!$A$1:$N$65536, 5, FALSE))</f>
        <v>42770</v>
      </c>
      <c r="H88" s="26" t="str">
        <f>IF(D88="", "", VLOOKUP(D88, '[1]SEARCH FILE'!$A$1:$N$65536, 4, FALSE))</f>
        <v>F</v>
      </c>
      <c r="I88" s="26" t="str">
        <f>IF(D88="", "", VLOOKUP(D88, '[1]SEARCH FILE'!$A$1:$N$65536, 13, FALSE))</f>
        <v>U10</v>
      </c>
      <c r="J88" s="26" t="str">
        <f>IF(D88="", "", VLOOKUP(D88, '[1]SEARCH FILE'!$A$1:$N$65536, 10, FALSE))</f>
        <v>STANLEY / TREFLES AC</v>
      </c>
      <c r="K88" s="27" t="str">
        <f>IF(D88="", "", VLOOKUP(D88, '[1]SEARCH FILE'!$A$1:$N$65536, 11, FALSE))</f>
        <v>BBRH</v>
      </c>
    </row>
    <row r="89" spans="2:11" ht="35.1" customHeight="1" x14ac:dyDescent="0.3">
      <c r="B89" s="28"/>
      <c r="C89" s="29"/>
      <c r="D89" s="23"/>
      <c r="E89" s="24"/>
      <c r="F89" s="24"/>
      <c r="G89" s="25"/>
      <c r="H89" s="26"/>
      <c r="I89" s="26"/>
      <c r="J89" s="26"/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2101</v>
      </c>
      <c r="D91" s="23">
        <v>3317</v>
      </c>
      <c r="E91" s="24" t="str">
        <f>IF(D91="", "", VLOOKUP(D91, '[1]SEARCH FILE'!$A$1:$N$65536, 2, FALSE))</f>
        <v>BROUSSE</v>
      </c>
      <c r="F91" s="24" t="str">
        <f>IF(D91="", "", VLOOKUP(D91, '[1]SEARCH FILE'!$A$1:$N$65536, 3, FALSE))</f>
        <v>Imelda</v>
      </c>
      <c r="G91" s="25">
        <f>IF(D91="", "", VLOOKUP(D91, '[1]SEARCH FILE'!$A$1:$N$65536, 5, FALSE))</f>
        <v>42452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U12</v>
      </c>
      <c r="J91" s="26" t="str">
        <f>IF(D91="", "", VLOOKUP(D91, '[1]SEARCH FILE'!$A$1:$N$65536, 10, FALSE))</f>
        <v>ADONAI CANDOS AC</v>
      </c>
      <c r="K91" s="27" t="str">
        <f>IF(D91="", "", VLOOKUP(D91, '[1]SEARCH FILE'!$A$1:$N$65536, 11, FALSE))</f>
        <v>QB</v>
      </c>
    </row>
    <row r="92" spans="2:11" ht="35.1" customHeight="1" x14ac:dyDescent="0.3">
      <c r="B92" s="28"/>
      <c r="C92" s="29">
        <v>2103</v>
      </c>
      <c r="D92" s="23">
        <v>1622</v>
      </c>
      <c r="E92" s="24" t="str">
        <f>IF(D92="", "", VLOOKUP(D92, '[1]SEARCH FILE'!$A$1:$N$65536, 2, FALSE))</f>
        <v>LANGWORTHY</v>
      </c>
      <c r="F92" s="24" t="str">
        <f>IF(D92="", "", VLOOKUP(D92, '[1]SEARCH FILE'!$A$1:$N$65536, 3, FALSE))</f>
        <v>Phoebe</v>
      </c>
      <c r="G92" s="25">
        <f>IF(D92="", "", VLOOKUP(D92, '[1]SEARCH FILE'!$A$1:$N$65536, 5, FALSE))</f>
        <v>42430</v>
      </c>
      <c r="H92" s="26" t="str">
        <f>IF(D92="", "", VLOOKUP(D92, '[1]SEARCH FILE'!$A$1:$N$65536, 4, FALSE))</f>
        <v>F</v>
      </c>
      <c r="I92" s="26" t="str">
        <f>IF(D92="", "", VLOOKUP(D92, '[1]SEARCH FILE'!$A$1:$N$65536, 13, FALSE))</f>
        <v>U12</v>
      </c>
      <c r="J92" s="26" t="str">
        <f>IF(D92="", "", VLOOKUP(D92, '[1]SEARCH FILE'!$A$1:$N$65536, 10, FALSE))</f>
        <v>ADONAI CANDOS AC</v>
      </c>
      <c r="K92" s="27" t="str">
        <f>IF(D92="", "", VLOOKUP(D92, '[1]SEARCH FILE'!$A$1:$N$65536, 11, FALSE))</f>
        <v>QB</v>
      </c>
    </row>
    <row r="93" spans="2:11" ht="35.1" customHeight="1" x14ac:dyDescent="0.3">
      <c r="B93" s="28"/>
      <c r="C93" s="29">
        <v>2104</v>
      </c>
      <c r="D93" s="23">
        <v>2420</v>
      </c>
      <c r="E93" s="24" t="str">
        <f>IF(D93="", "", VLOOKUP(D93, '[1]SEARCH FILE'!$A$1:$N$65536, 2, FALSE))</f>
        <v>LAVERDURE</v>
      </c>
      <c r="F93" s="24" t="str">
        <f>IF(D93="", "", VLOOKUP(D93, '[1]SEARCH FILE'!$A$1:$N$65536, 3, FALSE))</f>
        <v>Hannah</v>
      </c>
      <c r="G93" s="25">
        <f>IF(D93="", "", VLOOKUP(D93, '[1]SEARCH FILE'!$A$1:$N$65536, 5, FALSE))</f>
        <v>42495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U12</v>
      </c>
      <c r="J93" s="26" t="str">
        <f>IF(D93="", "", VLOOKUP(D93, '[1]SEARCH FILE'!$A$1:$N$65536, 10, FALSE))</f>
        <v>ADONAI CANDOS AC</v>
      </c>
      <c r="K93" s="27" t="str">
        <f>IF(D93="", "", VLOOKUP(D93, '[1]SEARCH FILE'!$A$1:$N$65536, 11, FALSE))</f>
        <v>QB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/>
      <c r="D95" s="23"/>
      <c r="E95" s="24"/>
      <c r="F95" s="24"/>
      <c r="G95" s="25"/>
      <c r="H95" s="26"/>
      <c r="I95" s="26"/>
      <c r="J95" s="26"/>
      <c r="K95" s="27"/>
    </row>
    <row r="96" spans="2:11" ht="35.1" customHeight="1" x14ac:dyDescent="0.3">
      <c r="B96" s="28"/>
      <c r="C96" s="29">
        <v>2105</v>
      </c>
      <c r="D96" s="23">
        <v>1353</v>
      </c>
      <c r="E96" s="24" t="str">
        <f>IF(D96="", "", VLOOKUP(D96, '[1]SEARCH FILE'!$A$1:$N$65536, 2, FALSE))</f>
        <v>KHEROUA</v>
      </c>
      <c r="F96" s="24" t="str">
        <f>IF(D96="", "", VLOOKUP(D96, '[1]SEARCH FILE'!$A$1:$N$65536, 3, FALSE))</f>
        <v>Rania</v>
      </c>
      <c r="G96" s="25">
        <f>IF(D96="", "", VLOOKUP(D96, '[1]SEARCH FILE'!$A$1:$N$65536, 5, FALSE))</f>
        <v>42005</v>
      </c>
      <c r="H96" s="26" t="str">
        <f>IF(D96="", "", VLOOKUP(D96, '[1]SEARCH FILE'!$A$1:$N$65536, 4, FALSE))</f>
        <v>F</v>
      </c>
      <c r="I96" s="26" t="str">
        <f>IF(D96="", "", VLOOKUP(D96, '[1]SEARCH FILE'!$A$1:$N$65536, 13, FALSE))</f>
        <v>U12</v>
      </c>
      <c r="J96" s="26" t="str">
        <f>IF(D96="", "", VLOOKUP(D96, '[1]SEARCH FILE'!$A$1:$N$65536, 10, FALSE))</f>
        <v>ANGELS REDUIT AC</v>
      </c>
      <c r="K96" s="27" t="str">
        <f>IF(D96="", "", VLOOKUP(D96, '[1]SEARCH FILE'!$A$1:$N$65536, 11, FALSE))</f>
        <v>MK</v>
      </c>
    </row>
    <row r="97" spans="2:11" ht="35.1" customHeight="1" x14ac:dyDescent="0.3">
      <c r="B97" s="28"/>
      <c r="C97" s="29">
        <v>2106</v>
      </c>
      <c r="D97" s="23">
        <v>1353</v>
      </c>
      <c r="E97" s="24" t="str">
        <f>IF(D97="", "", VLOOKUP(D97, '[1]SEARCH FILE'!$A$1:$N$65536, 2, FALSE))</f>
        <v>KHEROUA</v>
      </c>
      <c r="F97" s="24" t="str">
        <f>IF(D97="", "", VLOOKUP(D97, '[1]SEARCH FILE'!$A$1:$N$65536, 3, FALSE))</f>
        <v>Rania</v>
      </c>
      <c r="G97" s="25">
        <f>IF(D97="", "", VLOOKUP(D97, '[1]SEARCH FILE'!$A$1:$N$65536, 5, FALSE))</f>
        <v>42005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U12</v>
      </c>
      <c r="J97" s="26" t="str">
        <f>IF(D97="", "", VLOOKUP(D97, '[1]SEARCH FILE'!$A$1:$N$65536, 10, FALSE))</f>
        <v>ANGELS REDUIT AC</v>
      </c>
      <c r="K97" s="27" t="str">
        <f>IF(D97="", "", VLOOKUP(D97, '[1]SEARCH FILE'!$A$1:$N$65536, 11, FALSE))</f>
        <v>MK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/>
      <c r="D99" s="23"/>
      <c r="E99" s="24"/>
      <c r="F99" s="24"/>
      <c r="G99" s="25"/>
      <c r="H99" s="26"/>
      <c r="I99" s="26"/>
      <c r="J99" s="26"/>
      <c r="K99" s="27"/>
    </row>
    <row r="100" spans="2:11" ht="35.1" customHeight="1" x14ac:dyDescent="0.3">
      <c r="B100" s="28"/>
      <c r="C100" s="29">
        <v>2107</v>
      </c>
      <c r="D100" s="23">
        <v>5758</v>
      </c>
      <c r="E100" s="24" t="str">
        <f>IF(D100="", "", VLOOKUP(D100, '[1]SEARCH FILE'!$A$1:$N$65536, 2, FALSE))</f>
        <v>KHADUN</v>
      </c>
      <c r="F100" s="24" t="str">
        <f>IF(D100="", "", VLOOKUP(D100, '[1]SEARCH FILE'!$A$1:$N$65536, 3, FALSE))</f>
        <v>Alexia</v>
      </c>
      <c r="G100" s="25">
        <f>IF(D100="", "", VLOOKUP(D100, '[1]SEARCH FILE'!$A$1:$N$65536, 5, FALSE))</f>
        <v>42036</v>
      </c>
      <c r="H100" s="26" t="str">
        <f>IF(D100="", "", VLOOKUP(D100, '[1]SEARCH FILE'!$A$1:$N$65536, 4, FALSE))</f>
        <v>F</v>
      </c>
      <c r="I100" s="26" t="str">
        <f>IF(D100="", "", VLOOKUP(D100, '[1]SEARCH FILE'!$A$1:$N$65536, 13, FALSE))</f>
        <v>U12</v>
      </c>
      <c r="J100" s="26" t="str">
        <f>IF(D100="", "", VLOOKUP(D100, '[1]SEARCH FILE'!$A$1:$N$65536, 10, FALSE))</f>
        <v>BEAU BASSIN AC</v>
      </c>
      <c r="K100" s="27" t="str">
        <f>IF(D100="", "", VLOOKUP(D100, '[1]SEARCH FILE'!$A$1:$N$65536, 11, FALSE))</f>
        <v>BBRH</v>
      </c>
    </row>
    <row r="101" spans="2:11" ht="35.1" customHeight="1" x14ac:dyDescent="0.3">
      <c r="B101" s="28"/>
      <c r="C101" s="29">
        <v>2108</v>
      </c>
      <c r="D101" s="23">
        <v>1466</v>
      </c>
      <c r="E101" s="24" t="str">
        <f>IF(D101="", "", VLOOKUP(D101, '[1]SEARCH FILE'!$A$1:$N$65536, 2, FALSE))</f>
        <v>MOOLEE</v>
      </c>
      <c r="F101" s="24" t="str">
        <f>IF(D101="", "", VLOOKUP(D101, '[1]SEARCH FILE'!$A$1:$N$65536, 3, FALSE))</f>
        <v>Lyah</v>
      </c>
      <c r="G101" s="25">
        <f>IF(D101="", "", VLOOKUP(D101, '[1]SEARCH FILE'!$A$1:$N$65536, 5, FALSE))</f>
        <v>42557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U12</v>
      </c>
      <c r="J101" s="26" t="str">
        <f>IF(D101="", "", VLOOKUP(D101, '[1]SEARCH FILE'!$A$1:$N$65536, 10, FALSE))</f>
        <v>BEAU BASSIN AC</v>
      </c>
      <c r="K101" s="27" t="str">
        <f>IF(D101="", "", VLOOKUP(D101, '[1]SEARCH FILE'!$A$1:$N$65536, 11, FALSE))</f>
        <v>BBRH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/>
      <c r="D103" s="23"/>
      <c r="E103" s="24"/>
      <c r="F103" s="24"/>
      <c r="G103" s="25"/>
      <c r="H103" s="26"/>
      <c r="I103" s="26"/>
      <c r="J103" s="26"/>
      <c r="K103" s="27"/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2109</v>
      </c>
      <c r="D105" s="23">
        <v>4240</v>
      </c>
      <c r="E105" s="24" t="str">
        <f>IF(D105="", "", VLOOKUP(D105, '[1]SEARCH FILE'!$A$1:$N$65536, 2, FALSE))</f>
        <v>GEROFLE</v>
      </c>
      <c r="F105" s="24" t="str">
        <f>IF(D105="", "", VLOOKUP(D105, '[1]SEARCH FILE'!$A$1:$N$65536, 3, FALSE))</f>
        <v>Kenzie</v>
      </c>
      <c r="G105" s="25">
        <f>IF(D105="", "", VLOOKUP(D105, '[1]SEARCH FILE'!$A$1:$N$65536, 5, FALSE))</f>
        <v>42639</v>
      </c>
      <c r="H105" s="26" t="str">
        <f>IF(D105="", "", VLOOKUP(D105, '[1]SEARCH FILE'!$A$1:$N$65536, 4, FALSE))</f>
        <v>F</v>
      </c>
      <c r="I105" s="26" t="str">
        <f>IF(D105="", "", VLOOKUP(D105, '[1]SEARCH FILE'!$A$1:$N$65536, 13, FALSE))</f>
        <v>U12</v>
      </c>
      <c r="J105" s="26" t="str">
        <f>IF(D105="", "", VLOOKUP(D105, '[1]SEARCH FILE'!$A$1:$N$65536, 10, FALSE))</f>
        <v>CUREPIPE HARLEM AC</v>
      </c>
      <c r="K105" s="27" t="str">
        <f>IF(D105="", "", VLOOKUP(D105, '[1]SEARCH FILE'!$A$1:$N$65536, 11, FALSE))</f>
        <v>CPE</v>
      </c>
    </row>
    <row r="106" spans="2:11" ht="35.1" customHeight="1" x14ac:dyDescent="0.3">
      <c r="B106" s="28"/>
      <c r="C106" s="29">
        <v>2110</v>
      </c>
      <c r="D106" s="23">
        <v>4086</v>
      </c>
      <c r="E106" s="24" t="str">
        <f>IF(D106="", "", VLOOKUP(D106, '[1]SEARCH FILE'!$A$1:$N$65536, 2, FALSE))</f>
        <v>LABICHE</v>
      </c>
      <c r="F106" s="24" t="str">
        <f>IF(D106="", "", VLOOKUP(D106, '[1]SEARCH FILE'!$A$1:$N$65536, 3, FALSE))</f>
        <v>Elina</v>
      </c>
      <c r="G106" s="25">
        <f>IF(D106="", "", VLOOKUP(D106, '[1]SEARCH FILE'!$A$1:$N$65536, 5, FALSE))</f>
        <v>42091</v>
      </c>
      <c r="H106" s="26" t="str">
        <f>IF(D106="", "", VLOOKUP(D106, '[1]SEARCH FILE'!$A$1:$N$65536, 4, FALSE))</f>
        <v>F</v>
      </c>
      <c r="I106" s="26" t="str">
        <f>IF(D106="", "", VLOOKUP(D106, '[1]SEARCH FILE'!$A$1:$N$65536, 13, FALSE))</f>
        <v>U12</v>
      </c>
      <c r="J106" s="26" t="str">
        <f>IF(D106="", "", VLOOKUP(D106, '[1]SEARCH FILE'!$A$1:$N$65536, 10, FALSE))</f>
        <v>CUREPIPE HARLEM AC</v>
      </c>
      <c r="K106" s="27" t="str">
        <f>IF(D106="", "", VLOOKUP(D106, '[1]SEARCH FILE'!$A$1:$N$65536, 11, FALSE))</f>
        <v>CPE</v>
      </c>
    </row>
    <row r="107" spans="2:11" ht="35.1" customHeight="1" x14ac:dyDescent="0.3">
      <c r="B107" s="28"/>
      <c r="C107" s="29">
        <v>2111</v>
      </c>
      <c r="D107" s="23">
        <v>5610</v>
      </c>
      <c r="E107" s="24" t="str">
        <f>IF(D107="", "", VLOOKUP(D107, '[1]SEARCH FILE'!$A$1:$N$65536, 2, FALSE))</f>
        <v>WEBER</v>
      </c>
      <c r="F107" s="24" t="str">
        <f>IF(D107="", "", VLOOKUP(D107, '[1]SEARCH FILE'!$A$1:$N$65536, 3, FALSE))</f>
        <v>Eve</v>
      </c>
      <c r="G107" s="25" t="str">
        <f>IF(D107="", "", VLOOKUP(D107, '[1]SEARCH FILE'!$A$1:$N$65536, 5, FALSE))</f>
        <v>11.09.16</v>
      </c>
      <c r="H107" s="26" t="str">
        <f>IF(D107="", "", VLOOKUP(D107, '[1]SEARCH FILE'!$A$1:$N$65536, 4, FALSE))</f>
        <v>F</v>
      </c>
      <c r="I107" s="26" t="str">
        <f>IF(D107="", "", VLOOKUP(D107, '[1]SEARCH FILE'!$A$1:$N$65536, 13, FALSE))</f>
        <v>U12</v>
      </c>
      <c r="J107" s="26" t="str">
        <f>IF(D107="", "", VLOOKUP(D107, '[1]SEARCH FILE'!$A$1:$N$65536, 10, FALSE))</f>
        <v>CUREPIPE HARLEM AC</v>
      </c>
      <c r="K107" s="27" t="str">
        <f>IF(D107="", "", VLOOKUP(D107, '[1]SEARCH FILE'!$A$1:$N$65536, 11, FALSE))</f>
        <v>CPE</v>
      </c>
    </row>
    <row r="108" spans="2:11" ht="35.1" customHeight="1" x14ac:dyDescent="0.3">
      <c r="B108" s="28"/>
      <c r="C108" s="29"/>
      <c r="D108" s="23"/>
      <c r="E108" s="24"/>
      <c r="F108" s="24"/>
      <c r="G108" s="25"/>
      <c r="H108" s="26"/>
      <c r="I108" s="26"/>
      <c r="J108" s="26"/>
      <c r="K108" s="27"/>
    </row>
    <row r="109" spans="2:11" ht="35.1" customHeight="1" x14ac:dyDescent="0.3">
      <c r="B109" s="28"/>
      <c r="C109" s="29"/>
      <c r="D109" s="23"/>
      <c r="E109" s="24"/>
      <c r="F109" s="24"/>
      <c r="G109" s="25"/>
      <c r="H109" s="26"/>
      <c r="I109" s="26"/>
      <c r="J109" s="26"/>
      <c r="K109" s="27"/>
    </row>
    <row r="110" spans="2:11" ht="35.1" customHeight="1" x14ac:dyDescent="0.3">
      <c r="B110" s="28"/>
      <c r="C110" s="29">
        <v>2112</v>
      </c>
      <c r="D110" s="23">
        <v>5235</v>
      </c>
      <c r="E110" s="24" t="s">
        <v>22</v>
      </c>
      <c r="F110" s="24" t="s">
        <v>23</v>
      </c>
      <c r="G110" s="25">
        <v>42409</v>
      </c>
      <c r="H110" s="26" t="s">
        <v>13</v>
      </c>
      <c r="I110" s="26" t="s">
        <v>24</v>
      </c>
      <c r="J110" s="26" t="s">
        <v>25</v>
      </c>
      <c r="K110" s="27" t="s">
        <v>26</v>
      </c>
    </row>
    <row r="111" spans="2:11" ht="35.1" customHeight="1" x14ac:dyDescent="0.3">
      <c r="B111" s="28"/>
      <c r="C111" s="29">
        <v>2113</v>
      </c>
      <c r="D111" s="23">
        <v>4582</v>
      </c>
      <c r="E111" s="24" t="s">
        <v>27</v>
      </c>
      <c r="F111" s="24" t="s">
        <v>28</v>
      </c>
      <c r="G111" s="25">
        <v>42673</v>
      </c>
      <c r="H111" s="26" t="s">
        <v>13</v>
      </c>
      <c r="I111" s="26" t="s">
        <v>24</v>
      </c>
      <c r="J111" s="26" t="s">
        <v>25</v>
      </c>
      <c r="K111" s="27" t="s">
        <v>26</v>
      </c>
    </row>
    <row r="112" spans="2:11" ht="35.1" customHeight="1" x14ac:dyDescent="0.3">
      <c r="B112" s="28"/>
      <c r="C112" s="29">
        <v>2114</v>
      </c>
      <c r="D112" s="23">
        <v>4515</v>
      </c>
      <c r="E112" s="24" t="s">
        <v>29</v>
      </c>
      <c r="F112" s="24" t="s">
        <v>30</v>
      </c>
      <c r="G112" s="25">
        <v>42253</v>
      </c>
      <c r="H112" s="26" t="s">
        <v>13</v>
      </c>
      <c r="I112" s="26" t="s">
        <v>24</v>
      </c>
      <c r="J112" s="26" t="s">
        <v>25</v>
      </c>
      <c r="K112" s="27" t="s">
        <v>26</v>
      </c>
    </row>
    <row r="113" spans="2:11" ht="35.1" customHeight="1" x14ac:dyDescent="0.3">
      <c r="B113" s="28"/>
      <c r="C113" s="29">
        <v>2115</v>
      </c>
      <c r="D113" s="23">
        <v>5236</v>
      </c>
      <c r="E113" s="24" t="s">
        <v>31</v>
      </c>
      <c r="F113" s="24" t="s">
        <v>32</v>
      </c>
      <c r="G113" s="25">
        <v>42105</v>
      </c>
      <c r="H113" s="26" t="s">
        <v>13</v>
      </c>
      <c r="I113" s="26" t="s">
        <v>24</v>
      </c>
      <c r="J113" s="26" t="s">
        <v>25</v>
      </c>
      <c r="K113" s="27" t="s">
        <v>26</v>
      </c>
    </row>
    <row r="114" spans="2:11" ht="35.1" customHeight="1" x14ac:dyDescent="0.3">
      <c r="B114" s="28"/>
      <c r="C114" s="29">
        <v>2116</v>
      </c>
      <c r="D114" s="23">
        <v>5232</v>
      </c>
      <c r="E114" s="24" t="s">
        <v>33</v>
      </c>
      <c r="F114" s="24" t="s">
        <v>34</v>
      </c>
      <c r="G114" s="25">
        <v>42668</v>
      </c>
      <c r="H114" s="26" t="s">
        <v>13</v>
      </c>
      <c r="I114" s="26" t="s">
        <v>24</v>
      </c>
      <c r="J114" s="26" t="s">
        <v>25</v>
      </c>
      <c r="K114" s="27" t="s">
        <v>26</v>
      </c>
    </row>
    <row r="115" spans="2:11" ht="35.1" customHeight="1" x14ac:dyDescent="0.3">
      <c r="B115" s="28"/>
      <c r="C115" s="29">
        <v>2117</v>
      </c>
      <c r="D115" s="23">
        <v>5233</v>
      </c>
      <c r="E115" s="24" t="s">
        <v>35</v>
      </c>
      <c r="F115" s="24" t="s">
        <v>36</v>
      </c>
      <c r="G115" s="25">
        <v>42495</v>
      </c>
      <c r="H115" s="26" t="s">
        <v>13</v>
      </c>
      <c r="I115" s="26" t="s">
        <v>24</v>
      </c>
      <c r="J115" s="26" t="s">
        <v>25</v>
      </c>
      <c r="K115" s="27" t="s">
        <v>26</v>
      </c>
    </row>
    <row r="116" spans="2:11" ht="35.1" customHeight="1" x14ac:dyDescent="0.3">
      <c r="B116" s="28"/>
      <c r="C116" s="29">
        <v>2119</v>
      </c>
      <c r="D116" s="23">
        <v>5234</v>
      </c>
      <c r="E116" s="24" t="s">
        <v>37</v>
      </c>
      <c r="F116" s="24" t="s">
        <v>38</v>
      </c>
      <c r="G116" s="25">
        <v>42370</v>
      </c>
      <c r="H116" s="26" t="s">
        <v>13</v>
      </c>
      <c r="I116" s="26" t="s">
        <v>24</v>
      </c>
      <c r="J116" s="26" t="s">
        <v>25</v>
      </c>
      <c r="K116" s="27" t="s">
        <v>26</v>
      </c>
    </row>
    <row r="117" spans="2:11" ht="35.1" customHeight="1" x14ac:dyDescent="0.3">
      <c r="B117" s="28"/>
      <c r="C117" s="29">
        <v>2120</v>
      </c>
      <c r="D117" s="23">
        <v>4094</v>
      </c>
      <c r="E117" s="24" t="s">
        <v>39</v>
      </c>
      <c r="F117" s="24" t="s">
        <v>40</v>
      </c>
      <c r="G117" s="25">
        <v>42501</v>
      </c>
      <c r="H117" s="26" t="s">
        <v>13</v>
      </c>
      <c r="I117" s="26" t="s">
        <v>24</v>
      </c>
      <c r="J117" s="26" t="s">
        <v>25</v>
      </c>
      <c r="K117" s="27" t="s">
        <v>26</v>
      </c>
    </row>
    <row r="118" spans="2:11" ht="35.1" customHeight="1" x14ac:dyDescent="0.3">
      <c r="B118" s="28"/>
      <c r="C118" s="29"/>
      <c r="D118" s="23"/>
      <c r="E118" s="24"/>
      <c r="F118" s="24"/>
      <c r="G118" s="25"/>
      <c r="H118" s="26"/>
      <c r="I118" s="26"/>
      <c r="J118" s="26"/>
      <c r="K118" s="27"/>
    </row>
    <row r="119" spans="2:11" ht="35.1" customHeight="1" x14ac:dyDescent="0.3">
      <c r="B119" s="28"/>
      <c r="C119" s="29"/>
      <c r="D119" s="23"/>
      <c r="E119" s="24"/>
      <c r="F119" s="24"/>
      <c r="G119" s="25"/>
      <c r="H119" s="26"/>
      <c r="I119" s="26"/>
      <c r="J119" s="26"/>
      <c r="K119" s="27"/>
    </row>
    <row r="120" spans="2:11" ht="35.1" customHeight="1" x14ac:dyDescent="0.3">
      <c r="B120" s="28"/>
      <c r="C120" s="29">
        <v>2121</v>
      </c>
      <c r="D120" s="23">
        <v>4649</v>
      </c>
      <c r="E120" s="24" t="str">
        <f>IF(D120="", "", VLOOKUP(D120, '[1]SEARCH FILE'!$A$1:$N$65536, 2, FALSE))</f>
        <v>ELEONORE</v>
      </c>
      <c r="F120" s="24" t="str">
        <f>IF(D120="", "", VLOOKUP(D120, '[1]SEARCH FILE'!$A$1:$N$65536, 3, FALSE))</f>
        <v>Eris Sienna</v>
      </c>
      <c r="G120" s="25">
        <f>IF(D120="", "", VLOOKUP(D120, '[1]SEARCH FILE'!$A$1:$N$65536, 5, FALSE))</f>
        <v>42365</v>
      </c>
      <c r="H120" s="26" t="s">
        <v>13</v>
      </c>
      <c r="I120" s="26" t="str">
        <f>IF(D120="", "", VLOOKUP(D120, '[1]SEARCH FILE'!$A$1:$N$65536, 13, FALSE))</f>
        <v>U12</v>
      </c>
      <c r="J120" s="26" t="str">
        <f>IF(D120="", "", VLOOKUP(D120, '[1]SEARCH FILE'!$A$1:$N$65536, 10, FALSE))</f>
        <v>GYMKHANA VACOAS AC</v>
      </c>
      <c r="K120" s="27" t="str">
        <f>IF(D120="", "", VLOOKUP(D120, '[1]SEARCH FILE'!$A$1:$N$65536, 11, FALSE))</f>
        <v>VCPH</v>
      </c>
    </row>
    <row r="121" spans="2:11" ht="35.1" customHeight="1" x14ac:dyDescent="0.3">
      <c r="B121" s="28"/>
      <c r="C121" s="29">
        <v>2122</v>
      </c>
      <c r="D121" s="23">
        <v>5002</v>
      </c>
      <c r="E121" s="24" t="str">
        <f>IF(D121="", "", VLOOKUP(D121, '[1]SEARCH FILE'!$A$1:$N$65536, 2, FALSE))</f>
        <v>POLYXENE</v>
      </c>
      <c r="F121" s="24" t="str">
        <f>IF(D121="", "", VLOOKUP(D121, '[1]SEARCH FILE'!$A$1:$N$65536, 3, FALSE))</f>
        <v>Maeva</v>
      </c>
      <c r="G121" s="25">
        <f>IF(D121="", "", VLOOKUP(D121, '[1]SEARCH FILE'!$A$1:$N$65536, 5, FALSE))</f>
        <v>42367</v>
      </c>
      <c r="H121" s="26" t="str">
        <f>IF(D121="", "", VLOOKUP(D121, '[1]SEARCH FILE'!$A$1:$N$65536, 4, FALSE))</f>
        <v>F</v>
      </c>
      <c r="I121" s="26" t="str">
        <f>IF(D121="", "", VLOOKUP(D121, '[1]SEARCH FILE'!$A$1:$N$65536, 13, FALSE))</f>
        <v>U12</v>
      </c>
      <c r="J121" s="26" t="str">
        <f>IF(D121="", "", VLOOKUP(D121, '[1]SEARCH FILE'!$A$1:$N$65536, 10, FALSE))</f>
        <v>GYMKHANA VACOAS AC</v>
      </c>
      <c r="K121" s="27" t="str">
        <f>IF(D121="", "", VLOOKUP(D121, '[1]SEARCH FILE'!$A$1:$N$65536, 11, FALSE))</f>
        <v>VCPH</v>
      </c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/>
      <c r="D123" s="23"/>
      <c r="E123" s="24"/>
      <c r="F123" s="24"/>
      <c r="G123" s="25"/>
      <c r="H123" s="26"/>
      <c r="I123" s="26"/>
      <c r="J123" s="26"/>
      <c r="K123" s="27"/>
    </row>
    <row r="124" spans="2:11" ht="35.1" customHeight="1" x14ac:dyDescent="0.3">
      <c r="B124" s="28"/>
      <c r="C124" s="29">
        <v>2123</v>
      </c>
      <c r="D124" s="23">
        <v>4260</v>
      </c>
      <c r="E124" s="24" t="str">
        <f>IF(D124="", "", VLOOKUP(D124, '[1]SEARCH FILE'!$A$1:$N$65536, 2, FALSE))</f>
        <v>MAGNIEN</v>
      </c>
      <c r="F124" s="24" t="str">
        <f>IF(D124="", "", VLOOKUP(D124, '[1]SEARCH FILE'!$A$1:$N$65536, 3, FALSE))</f>
        <v>Alicia</v>
      </c>
      <c r="G124" s="25">
        <f>IF(D124="", "", VLOOKUP(D124, '[1]SEARCH FILE'!$A$1:$N$65536, 5, FALSE))</f>
        <v>42414</v>
      </c>
      <c r="H124" s="26" t="str">
        <f>IF(D124="", "", VLOOKUP(D124, '[1]SEARCH FILE'!$A$1:$N$65536, 4, FALSE))</f>
        <v>F</v>
      </c>
      <c r="I124" s="26" t="str">
        <f>IF(D124="", "", VLOOKUP(D124, '[1]SEARCH FILE'!$A$1:$N$65536, 13, FALSE))</f>
        <v>U12</v>
      </c>
      <c r="J124" s="26" t="str">
        <f>IF(D124="", "", VLOOKUP(D124, '[1]SEARCH FILE'!$A$1:$N$65536, 10, FALSE))</f>
        <v>HENRIETTA AC</v>
      </c>
      <c r="K124" s="27" t="str">
        <f>IF(D124="", "", VLOOKUP(D124, '[1]SEARCH FILE'!$A$1:$N$65536, 11, FALSE))</f>
        <v>VCPH</v>
      </c>
    </row>
    <row r="125" spans="2:11" ht="35.1" customHeight="1" x14ac:dyDescent="0.3">
      <c r="B125" s="28"/>
      <c r="C125" s="29"/>
      <c r="D125" s="23"/>
      <c r="E125" s="24"/>
      <c r="F125" s="24"/>
      <c r="G125" s="25"/>
      <c r="H125" s="26"/>
      <c r="I125" s="26"/>
      <c r="J125" s="26"/>
      <c r="K125" s="27"/>
    </row>
    <row r="126" spans="2:11" ht="35.1" customHeight="1" x14ac:dyDescent="0.3">
      <c r="B126" s="28"/>
      <c r="C126" s="29"/>
      <c r="D126" s="23"/>
      <c r="E126" s="24"/>
      <c r="F126" s="24"/>
      <c r="G126" s="25"/>
      <c r="H126" s="26"/>
      <c r="I126" s="26"/>
      <c r="J126" s="26"/>
      <c r="K126" s="27"/>
    </row>
    <row r="127" spans="2:11" ht="35.1" customHeight="1" x14ac:dyDescent="0.3">
      <c r="B127" s="28"/>
      <c r="C127" s="29">
        <v>2124</v>
      </c>
      <c r="D127" s="23">
        <v>5197</v>
      </c>
      <c r="E127" s="24" t="str">
        <f>IF(D127="", "", VLOOKUP(D127, '[1]SEARCH FILE'!$A$1:$N$65536, 2, FALSE))</f>
        <v>DOWLOT</v>
      </c>
      <c r="F127" s="24" t="str">
        <f>IF(D127="", "", VLOOKUP(D127, '[1]SEARCH FILE'!$A$1:$N$65536, 3, FALSE))</f>
        <v>Kaila Chelsia Lydia</v>
      </c>
      <c r="G127" s="25">
        <f>IF(D127="", "", VLOOKUP(D127, '[1]SEARCH FILE'!$A$1:$N$65536, 5, FALSE))</f>
        <v>42607</v>
      </c>
      <c r="H127" s="26" t="str">
        <f>IF(D127="", "", VLOOKUP(D127, '[1]SEARCH FILE'!$A$1:$N$65536, 4, FALSE))</f>
        <v>F</v>
      </c>
      <c r="I127" s="26" t="str">
        <f>IF(D127="", "", VLOOKUP(D127, '[1]SEARCH FILE'!$A$1:$N$65536, 13, FALSE))</f>
        <v>U12</v>
      </c>
      <c r="J127" s="26" t="str">
        <f>IF(D127="", "", VLOOKUP(D127, '[1]SEARCH FILE'!$A$1:$N$65536, 10, FALSE))</f>
        <v>LA CAVERNE AC</v>
      </c>
      <c r="K127" s="27" t="str">
        <f>IF(D127="", "", VLOOKUP(D127, '[1]SEARCH FILE'!$A$1:$N$65536, 11, FALSE))</f>
        <v>VCPH</v>
      </c>
    </row>
    <row r="128" spans="2:11" ht="35.1" customHeight="1" x14ac:dyDescent="0.3">
      <c r="B128" s="28"/>
      <c r="C128" s="29">
        <v>2125</v>
      </c>
      <c r="D128" s="23">
        <v>4860</v>
      </c>
      <c r="E128" s="24" t="str">
        <f>IF(D128="", "", VLOOKUP(D128, '[1]SEARCH FILE'!$A$1:$N$65536, 2, FALSE))</f>
        <v>JHOOMUCK</v>
      </c>
      <c r="F128" s="24" t="str">
        <f>IF(D128="", "", VLOOKUP(D128, '[1]SEARCH FILE'!$A$1:$N$65536, 3, FALSE))</f>
        <v>Marie Lawrelle Grace</v>
      </c>
      <c r="G128" s="25">
        <f>IF(D128="", "", VLOOKUP(D128, '[1]SEARCH FILE'!$A$1:$N$65536, 5, FALSE))</f>
        <v>42655</v>
      </c>
      <c r="H128" s="26" t="str">
        <f>IF(D128="", "", VLOOKUP(D128, '[1]SEARCH FILE'!$A$1:$N$65536, 4, FALSE))</f>
        <v>F</v>
      </c>
      <c r="I128" s="26" t="str">
        <f>IF(D128="", "", VLOOKUP(D128, '[1]SEARCH FILE'!$A$1:$N$65536, 13, FALSE))</f>
        <v>U12</v>
      </c>
      <c r="J128" s="26" t="str">
        <f>IF(D128="", "", VLOOKUP(D128, '[1]SEARCH FILE'!$A$1:$N$65536, 10, FALSE))</f>
        <v>LA CAVERNE AC</v>
      </c>
      <c r="K128" s="27" t="str">
        <f>IF(D128="", "", VLOOKUP(D128, '[1]SEARCH FILE'!$A$1:$N$65536, 11, FALSE))</f>
        <v>VCPH</v>
      </c>
    </row>
    <row r="129" spans="2:11" ht="35.1" customHeight="1" x14ac:dyDescent="0.3">
      <c r="B129" s="28"/>
      <c r="C129" s="29">
        <v>2126</v>
      </c>
      <c r="D129" s="23">
        <v>5657</v>
      </c>
      <c r="E129" s="24" t="str">
        <f>IF(D129="", "", VLOOKUP(D129, '[1]SEARCH FILE'!$A$1:$N$65536, 2, FALSE))</f>
        <v>SOPHIE</v>
      </c>
      <c r="F129" s="24" t="str">
        <f>IF(D129="", "", VLOOKUP(D129, '[1]SEARCH FILE'!$A$1:$N$65536, 3, FALSE))</f>
        <v>Amalya Hannah Marie</v>
      </c>
      <c r="G129" s="25">
        <f>IF(D129="", "", VLOOKUP(D129, '[1]SEARCH FILE'!$A$1:$N$65536, 5, FALSE))</f>
        <v>42194</v>
      </c>
      <c r="H129" s="26" t="str">
        <f>IF(D129="", "", VLOOKUP(D129, '[1]SEARCH FILE'!$A$1:$N$65536, 4, FALSE))</f>
        <v>F</v>
      </c>
      <c r="I129" s="26" t="str">
        <f>IF(D129="", "", VLOOKUP(D129, '[1]SEARCH FILE'!$A$1:$N$65536, 13, FALSE))</f>
        <v>U12</v>
      </c>
      <c r="J129" s="26" t="str">
        <f>IF(D129="", "", VLOOKUP(D129, '[1]SEARCH FILE'!$A$1:$N$65536, 10, FALSE))</f>
        <v>LA CAVERNE AC</v>
      </c>
      <c r="K129" s="27" t="str">
        <f>IF(D129="", "", VLOOKUP(D129, '[1]SEARCH FILE'!$A$1:$N$65536, 11, FALSE))</f>
        <v>VCPH</v>
      </c>
    </row>
    <row r="130" spans="2:11" ht="35.1" customHeight="1" x14ac:dyDescent="0.3">
      <c r="B130" s="28"/>
      <c r="C130" s="29"/>
      <c r="D130" s="23"/>
      <c r="E130" s="24"/>
      <c r="F130" s="24"/>
      <c r="G130" s="25"/>
      <c r="H130" s="26"/>
      <c r="I130" s="26"/>
      <c r="J130" s="26"/>
      <c r="K130" s="27"/>
    </row>
    <row r="131" spans="2:11" ht="35.1" customHeight="1" x14ac:dyDescent="0.3">
      <c r="B131" s="28"/>
      <c r="C131" s="29"/>
      <c r="D131" s="23"/>
      <c r="E131" s="24"/>
      <c r="F131" s="24"/>
      <c r="G131" s="25"/>
      <c r="H131" s="26"/>
      <c r="I131" s="26"/>
      <c r="J131" s="26"/>
      <c r="K131" s="27"/>
    </row>
    <row r="132" spans="2:11" ht="35.1" customHeight="1" x14ac:dyDescent="0.3">
      <c r="B132" s="28"/>
      <c r="C132" s="29">
        <v>2127</v>
      </c>
      <c r="D132" s="23">
        <v>5422</v>
      </c>
      <c r="E132" s="24" t="str">
        <f>IF(D132="", "", VLOOKUP(D132, '[1]SEARCH FILE'!$A$1:$N$65536, 2, FALSE))</f>
        <v>DOUCE</v>
      </c>
      <c r="F132" s="24" t="str">
        <f>IF(D132="", "", VLOOKUP(D132, '[1]SEARCH FILE'!$A$1:$N$65536, 3, FALSE))</f>
        <v>Marie Julia Amelia</v>
      </c>
      <c r="G132" s="25">
        <f>IF(D132="", "", VLOOKUP(D132, '[1]SEARCH FILE'!$A$1:$N$65536, 5, FALSE))</f>
        <v>42128</v>
      </c>
      <c r="H132" s="26" t="str">
        <f>IF(D132="", "", VLOOKUP(D132, '[1]SEARCH FILE'!$A$1:$N$65536, 4, FALSE))</f>
        <v>F</v>
      </c>
      <c r="I132" s="26" t="str">
        <f>IF(D132="", "", VLOOKUP(D132, '[1]SEARCH FILE'!$A$1:$N$65536, 13, FALSE))</f>
        <v>U12</v>
      </c>
      <c r="J132" s="26" t="str">
        <f>IF(D132="", "", VLOOKUP(D132, '[1]SEARCH FILE'!$A$1:$N$65536, 10, FALSE))</f>
        <v>LE HOCHET AC</v>
      </c>
      <c r="K132" s="27" t="str">
        <f>IF(D132="", "", VLOOKUP(D132, '[1]SEARCH FILE'!$A$1:$N$65536, 11, FALSE))</f>
        <v>PAMP</v>
      </c>
    </row>
    <row r="133" spans="2:11" ht="35.1" customHeight="1" x14ac:dyDescent="0.3">
      <c r="B133" s="28"/>
      <c r="C133" s="29">
        <v>2129</v>
      </c>
      <c r="D133" s="23">
        <v>1294</v>
      </c>
      <c r="E133" s="24" t="str">
        <f>IF(D133="", "", VLOOKUP(D133, '[1]SEARCH FILE'!$A$1:$N$65536, 2, FALSE))</f>
        <v>LEROND</v>
      </c>
      <c r="F133" s="24" t="str">
        <f>IF(D133="", "", VLOOKUP(D133, '[1]SEARCH FILE'!$A$1:$N$65536, 3, FALSE))</f>
        <v>Tyra</v>
      </c>
      <c r="G133" s="25">
        <f>IF(D133="", "", VLOOKUP(D133, '[1]SEARCH FILE'!$A$1:$N$65536, 5, FALSE))</f>
        <v>42177</v>
      </c>
      <c r="H133" s="26" t="str">
        <f>IF(D133="", "", VLOOKUP(D133, '[1]SEARCH FILE'!$A$1:$N$65536, 4, FALSE))</f>
        <v>F</v>
      </c>
      <c r="I133" s="26" t="str">
        <f>IF(D133="", "", VLOOKUP(D133, '[1]SEARCH FILE'!$A$1:$N$65536, 13, FALSE))</f>
        <v>U12</v>
      </c>
      <c r="J133" s="26" t="str">
        <f>IF(D133="", "", VLOOKUP(D133, '[1]SEARCH FILE'!$A$1:$N$65536, 10, FALSE))</f>
        <v>LE HOCHET AC</v>
      </c>
      <c r="K133" s="27" t="str">
        <f>IF(D133="", "", VLOOKUP(D133, '[1]SEARCH FILE'!$A$1:$N$65536, 11, FALSE))</f>
        <v>PAMP</v>
      </c>
    </row>
    <row r="134" spans="2:11" ht="35.1" customHeight="1" x14ac:dyDescent="0.3">
      <c r="B134" s="28"/>
      <c r="C134" s="29">
        <v>2130</v>
      </c>
      <c r="D134" s="23">
        <v>3454</v>
      </c>
      <c r="E134" s="24" t="str">
        <f>IF(D134="", "", VLOOKUP(D134, '[1]SEARCH FILE'!$A$1:$N$65536, 2, FALSE))</f>
        <v>MOOTEALOO</v>
      </c>
      <c r="F134" s="24" t="str">
        <f>IF(D134="", "", VLOOKUP(D134, '[1]SEARCH FILE'!$A$1:$N$65536, 3, FALSE))</f>
        <v>Sley-Ann</v>
      </c>
      <c r="G134" s="25">
        <f>IF(D134="", "", VLOOKUP(D134, '[1]SEARCH FILE'!$A$1:$N$65536, 5, FALSE))</f>
        <v>42378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U12</v>
      </c>
      <c r="J134" s="26" t="str">
        <f>IF(D134="", "", VLOOKUP(D134, '[1]SEARCH FILE'!$A$1:$N$65536, 10, FALSE))</f>
        <v>LE HOCHET AC</v>
      </c>
      <c r="K134" s="27" t="str">
        <f>IF(D134="", "", VLOOKUP(D134, '[1]SEARCH FILE'!$A$1:$N$65536, 11, FALSE))</f>
        <v>PAMP</v>
      </c>
    </row>
    <row r="135" spans="2:11" ht="35.1" customHeight="1" x14ac:dyDescent="0.3">
      <c r="B135" s="28"/>
      <c r="C135" s="29">
        <v>2131</v>
      </c>
      <c r="D135" s="23">
        <v>5576</v>
      </c>
      <c r="E135" s="24" t="str">
        <f>IF(D135="", "", VLOOKUP(D135, '[1]SEARCH FILE'!$A$1:$N$65536, 2, FALSE))</f>
        <v>PITCHEN</v>
      </c>
      <c r="F135" s="24" t="str">
        <f>IF(D135="", "", VLOOKUP(D135, '[1]SEARCH FILE'!$A$1:$N$65536, 3, FALSE))</f>
        <v>Eloisha Esther</v>
      </c>
      <c r="G135" s="25">
        <f>IF(D135="", "", VLOOKUP(D135, '[1]SEARCH FILE'!$A$1:$N$65536, 5, FALSE))</f>
        <v>42633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U12</v>
      </c>
      <c r="J135" s="26" t="str">
        <f>IF(D135="", "", VLOOKUP(D135, '[1]SEARCH FILE'!$A$1:$N$65536, 10, FALSE))</f>
        <v>LE HOCHET AC</v>
      </c>
      <c r="K135" s="27" t="str">
        <f>IF(D135="", "", VLOOKUP(D135, '[1]SEARCH FILE'!$A$1:$N$65536, 11, FALSE))</f>
        <v>PAMP</v>
      </c>
    </row>
    <row r="136" spans="2:11" ht="35.1" customHeight="1" x14ac:dyDescent="0.3">
      <c r="B136" s="28"/>
      <c r="C136" s="29">
        <v>2132</v>
      </c>
      <c r="D136" s="23">
        <v>4471</v>
      </c>
      <c r="E136" s="24" t="str">
        <f>IF(D136="", "", VLOOKUP(D136, '[1]SEARCH FILE'!$A$1:$N$65536, 2, FALSE))</f>
        <v>RIBET</v>
      </c>
      <c r="F136" s="24" t="str">
        <f>IF(D136="", "", VLOOKUP(D136, '[1]SEARCH FILE'!$A$1:$N$65536, 3, FALSE))</f>
        <v>Jade</v>
      </c>
      <c r="G136" s="25">
        <f>IF(D136="", "", VLOOKUP(D136, '[1]SEARCH FILE'!$A$1:$N$65536, 5, FALSE))</f>
        <v>42138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U12</v>
      </c>
      <c r="J136" s="26" t="str">
        <f>IF(D136="", "", VLOOKUP(D136, '[1]SEARCH FILE'!$A$1:$N$65536, 10, FALSE))</f>
        <v>LE HOCHET AC</v>
      </c>
      <c r="K136" s="27" t="str">
        <f>IF(D136="", "", VLOOKUP(D136, '[1]SEARCH FILE'!$A$1:$N$65536, 11, FALSE))</f>
        <v>PAMP</v>
      </c>
    </row>
    <row r="137" spans="2:11" ht="35.1" customHeight="1" x14ac:dyDescent="0.3">
      <c r="B137" s="28"/>
      <c r="C137" s="29">
        <v>2133</v>
      </c>
      <c r="D137" s="23">
        <v>4638</v>
      </c>
      <c r="E137" s="24" t="str">
        <f>IF(D137="", "", VLOOKUP(D137, '[1]SEARCH FILE'!$A$1:$N$65536, 2, FALSE))</f>
        <v>SOURETH</v>
      </c>
      <c r="F137" s="24" t="str">
        <f>IF(D137="", "", VLOOKUP(D137, '[1]SEARCH FILE'!$A$1:$N$65536, 3, FALSE))</f>
        <v>Kernela</v>
      </c>
      <c r="G137" s="25">
        <f>IF(D137="", "", VLOOKUP(D137, '[1]SEARCH FILE'!$A$1:$N$65536, 5, FALSE))</f>
        <v>42480</v>
      </c>
      <c r="H137" s="26" t="str">
        <f>IF(D137="", "", VLOOKUP(D137, '[1]SEARCH FILE'!$A$1:$N$65536, 4, FALSE))</f>
        <v>F</v>
      </c>
      <c r="I137" s="26" t="str">
        <f>IF(D137="", "", VLOOKUP(D137, '[1]SEARCH FILE'!$A$1:$N$65536, 13, FALSE))</f>
        <v>U12</v>
      </c>
      <c r="J137" s="26" t="str">
        <f>IF(D137="", "", VLOOKUP(D137, '[1]SEARCH FILE'!$A$1:$N$65536, 10, FALSE))</f>
        <v>LE HOCHET AC</v>
      </c>
      <c r="K137" s="27" t="str">
        <f>IF(D137="", "", VLOOKUP(D137, '[1]SEARCH FILE'!$A$1:$N$65536, 11, FALSE))</f>
        <v>PAMP</v>
      </c>
    </row>
    <row r="138" spans="2:11" ht="35.1" customHeight="1" x14ac:dyDescent="0.3">
      <c r="B138" s="28"/>
      <c r="C138" s="29"/>
      <c r="D138" s="23"/>
      <c r="E138" s="24"/>
      <c r="F138" s="24"/>
      <c r="G138" s="25"/>
      <c r="H138" s="26"/>
      <c r="I138" s="26"/>
      <c r="J138" s="26"/>
      <c r="K138" s="27"/>
    </row>
    <row r="139" spans="2:11" ht="35.1" customHeight="1" x14ac:dyDescent="0.3">
      <c r="B139" s="28"/>
      <c r="C139" s="29">
        <v>2134</v>
      </c>
      <c r="D139" s="23">
        <v>5261</v>
      </c>
      <c r="E139" s="24" t="str">
        <f>IF(D139="", "", VLOOKUP(D139, '[1]SEARCH FILE'!$A$1:$N$65536, 2, FALSE))</f>
        <v>CYBELE</v>
      </c>
      <c r="F139" s="24" t="str">
        <f>IF(D139="", "", VLOOKUP(D139, '[1]SEARCH FILE'!$A$1:$N$65536, 3, FALSE))</f>
        <v>Meloe Aelys</v>
      </c>
      <c r="G139" s="25" t="str">
        <f>IF(D139="", "", VLOOKUP(D139, '[1]SEARCH FILE'!$A$1:$N$65536, 5, FALSE))</f>
        <v>05/10/2016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MAHEBOURG AC</v>
      </c>
      <c r="K139" s="27" t="str">
        <f>IF(D139="", "", VLOOKUP(D139, '[1]SEARCH FILE'!$A$1:$N$65536, 11, FALSE))</f>
        <v>GP</v>
      </c>
    </row>
    <row r="140" spans="2:11" ht="35.1" customHeight="1" x14ac:dyDescent="0.3">
      <c r="B140" s="28"/>
      <c r="C140" s="29">
        <v>2135</v>
      </c>
      <c r="D140" s="23">
        <v>5249</v>
      </c>
      <c r="E140" s="24" t="str">
        <f>IF(D140="", "", VLOOKUP(D140, '[1]SEARCH FILE'!$A$1:$N$65536, 2, FALSE))</f>
        <v>LAPROVIDENCE</v>
      </c>
      <c r="F140" s="24" t="str">
        <f>IF(D140="", "", VLOOKUP(D140, '[1]SEARCH FILE'!$A$1:$N$65536, 3, FALSE))</f>
        <v>Etana Tracy</v>
      </c>
      <c r="G140" s="25">
        <f>IF(D140="", "", VLOOKUP(D140, '[1]SEARCH FILE'!$A$1:$N$65536, 5, FALSE))</f>
        <v>42198</v>
      </c>
      <c r="H140" s="26" t="str">
        <f>IF(D140="", "", VLOOKUP(D140, '[1]SEARCH FILE'!$A$1:$N$65536, 4, FALSE))</f>
        <v>F</v>
      </c>
      <c r="I140" s="26" t="str">
        <f>IF(D140="", "", VLOOKUP(D140, '[1]SEARCH FILE'!$A$1:$N$65536, 13, FALSE))</f>
        <v>U12</v>
      </c>
      <c r="J140" s="26" t="str">
        <f>IF(D140="", "", VLOOKUP(D140, '[1]SEARCH FILE'!$A$1:$N$65536, 10, FALSE))</f>
        <v>MAHEBOURG AC</v>
      </c>
      <c r="K140" s="27" t="str">
        <f>IF(D140="", "", VLOOKUP(D140, '[1]SEARCH FILE'!$A$1:$N$65536, 11, FALSE))</f>
        <v>GP</v>
      </c>
    </row>
    <row r="141" spans="2:11" ht="35.1" customHeight="1" x14ac:dyDescent="0.3">
      <c r="B141" s="28"/>
      <c r="C141" s="29"/>
      <c r="D141" s="23"/>
      <c r="E141" s="24"/>
      <c r="F141" s="24"/>
      <c r="G141" s="25"/>
      <c r="H141" s="26"/>
      <c r="I141" s="26"/>
      <c r="J141" s="26"/>
      <c r="K141" s="27"/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2136</v>
      </c>
      <c r="D143" s="23">
        <v>4314</v>
      </c>
      <c r="E143" s="24" t="str">
        <f>IF(D143="", "", VLOOKUP(D143, '[1]SEARCH FILE'!$A$1:$N$65536, 2, FALSE))</f>
        <v>LONG CHO</v>
      </c>
      <c r="F143" s="24" t="str">
        <f>IF(D143="", "", VLOOKUP(D143, '[1]SEARCH FILE'!$A$1:$N$65536, 3, FALSE))</f>
        <v>Leyanah</v>
      </c>
      <c r="G143" s="25">
        <f>IF(D143="", "", VLOOKUP(D143, '[1]SEARCH FILE'!$A$1:$N$65536, 5, FALSE))</f>
        <v>42351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U12</v>
      </c>
      <c r="J143" s="26" t="str">
        <f>IF(D143="", "", VLOOKUP(D143, '[1]SEARCH FILE'!$A$1:$N$65536, 10, FALSE))</f>
        <v>P-LOUIS CENTAURS AC</v>
      </c>
      <c r="K143" s="27" t="str">
        <f>IF(D143="", "", VLOOKUP(D143, '[1]SEARCH FILE'!$A$1:$N$65536, 11, FALSE))</f>
        <v>PL</v>
      </c>
    </row>
    <row r="144" spans="2:11" ht="35.1" customHeight="1" x14ac:dyDescent="0.3">
      <c r="B144" s="28"/>
      <c r="C144" s="29"/>
      <c r="D144" s="23"/>
      <c r="E144" s="24"/>
      <c r="F144" s="24"/>
      <c r="G144" s="25"/>
      <c r="H144" s="26"/>
      <c r="I144" s="26"/>
      <c r="J144" s="26"/>
      <c r="K144" s="27"/>
    </row>
    <row r="145" spans="2:11" ht="35.1" customHeight="1" x14ac:dyDescent="0.3">
      <c r="B145" s="28"/>
      <c r="C145" s="29"/>
      <c r="D145" s="23"/>
      <c r="E145" s="24"/>
      <c r="F145" s="24"/>
      <c r="G145" s="25"/>
      <c r="H145" s="26"/>
      <c r="I145" s="26"/>
      <c r="J145" s="26"/>
      <c r="K145" s="27"/>
    </row>
    <row r="146" spans="2:11" ht="35.1" customHeight="1" x14ac:dyDescent="0.3">
      <c r="B146" s="28"/>
      <c r="C146" s="29">
        <v>2137</v>
      </c>
      <c r="D146" s="23">
        <v>2514</v>
      </c>
      <c r="E146" s="24" t="str">
        <f>IF(D146="", "", VLOOKUP(D146, '[1]SEARCH FILE'!$A$1:$N$65536, 2, FALSE))</f>
        <v>FLEUR</v>
      </c>
      <c r="F146" s="24" t="str">
        <f>IF(D146="", "", VLOOKUP(D146, '[1]SEARCH FILE'!$A$1:$N$65536, 3, FALSE))</f>
        <v>Shekinah</v>
      </c>
      <c r="G146" s="25">
        <f>IF(D146="", "", VLOOKUP(D146, '[1]SEARCH FILE'!$A$1:$N$65536, 5, FALSE))</f>
        <v>42445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U12</v>
      </c>
      <c r="J146" s="26" t="str">
        <f>IF(D146="", "", VLOOKUP(D146, '[1]SEARCH FILE'!$A$1:$N$65536, 10, FALSE))</f>
        <v>P-LOUIS RACERS AC</v>
      </c>
      <c r="K146" s="27" t="str">
        <f>IF(D146="", "", VLOOKUP(D146, '[1]SEARCH FILE'!$A$1:$N$65536, 11, FALSE))</f>
        <v>PL</v>
      </c>
    </row>
    <row r="147" spans="2:11" ht="35.1" customHeight="1" x14ac:dyDescent="0.3">
      <c r="B147" s="28"/>
      <c r="C147" s="29">
        <v>2138</v>
      </c>
      <c r="D147" s="23">
        <v>1736</v>
      </c>
      <c r="E147" s="24" t="str">
        <f>IF(D147="", "", VLOOKUP(D147, '[1]SEARCH FILE'!$A$1:$N$65536, 2, FALSE))</f>
        <v>MALBROOK</v>
      </c>
      <c r="F147" s="24" t="str">
        <f>IF(D147="", "", VLOOKUP(D147, '[1]SEARCH FILE'!$A$1:$N$65536, 3, FALSE))</f>
        <v>Marine</v>
      </c>
      <c r="G147" s="25">
        <f>IF(D147="", "", VLOOKUP(D147, '[1]SEARCH FILE'!$A$1:$N$65536, 5, FALSE))</f>
        <v>42196</v>
      </c>
      <c r="H147" s="26" t="str">
        <f>IF(D147="", "", VLOOKUP(D147, '[1]SEARCH FILE'!$A$1:$N$65536, 4, FALSE))</f>
        <v>F</v>
      </c>
      <c r="I147" s="26" t="str">
        <f>IF(D147="", "", VLOOKUP(D147, '[1]SEARCH FILE'!$A$1:$N$65536, 13, FALSE))</f>
        <v>U12</v>
      </c>
      <c r="J147" s="26" t="str">
        <f>IF(D147="", "", VLOOKUP(D147, '[1]SEARCH FILE'!$A$1:$N$65536, 10, FALSE))</f>
        <v>P-LOUIS RACERS AC</v>
      </c>
      <c r="K147" s="27" t="str">
        <f>IF(D147="", "", VLOOKUP(D147, '[1]SEARCH FILE'!$A$1:$N$65536, 11, FALSE))</f>
        <v>PL</v>
      </c>
    </row>
    <row r="148" spans="2:11" ht="35.1" customHeight="1" x14ac:dyDescent="0.3">
      <c r="B148" s="28"/>
      <c r="C148" s="29">
        <v>2139</v>
      </c>
      <c r="D148" s="23">
        <v>4327</v>
      </c>
      <c r="E148" s="24" t="str">
        <f>IF(D148="", "", VLOOKUP(D148, '[1]SEARCH FILE'!$A$1:$N$65536, 2, FALSE))</f>
        <v>NAPANAHANI</v>
      </c>
      <c r="F148" s="24" t="str">
        <f>IF(D148="", "", VLOOKUP(D148, '[1]SEARCH FILE'!$A$1:$N$65536, 3, FALSE))</f>
        <v>Amelia</v>
      </c>
      <c r="G148" s="25">
        <f>IF(D148="", "", VLOOKUP(D148, '[1]SEARCH FILE'!$A$1:$N$65536, 5, FALSE))</f>
        <v>42679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U12</v>
      </c>
      <c r="J148" s="26" t="str">
        <f>IF(D148="", "", VLOOKUP(D148, '[1]SEARCH FILE'!$A$1:$N$65536, 10, FALSE))</f>
        <v>P-LOUIS RACERS AC</v>
      </c>
      <c r="K148" s="27" t="str">
        <f>IF(D148="", "", VLOOKUP(D148, '[1]SEARCH FILE'!$A$1:$N$65536, 11, FALSE))</f>
        <v>PL</v>
      </c>
    </row>
    <row r="149" spans="2:11" ht="35.1" customHeight="1" x14ac:dyDescent="0.3">
      <c r="B149" s="28"/>
      <c r="C149" s="29">
        <v>2140</v>
      </c>
      <c r="D149" s="23">
        <v>2564</v>
      </c>
      <c r="E149" s="24" t="str">
        <f>IF(D149="", "", VLOOKUP(D149, '[1]SEARCH FILE'!$A$1:$N$65536, 2, FALSE))</f>
        <v>ROMANCE</v>
      </c>
      <c r="F149" s="24" t="str">
        <f>IF(D149="", "", VLOOKUP(D149, '[1]SEARCH FILE'!$A$1:$N$65536, 3, FALSE))</f>
        <v>Julie</v>
      </c>
      <c r="G149" s="25">
        <f>IF(D149="", "", VLOOKUP(D149, '[1]SEARCH FILE'!$A$1:$N$65536, 5, FALSE))</f>
        <v>42263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U12</v>
      </c>
      <c r="J149" s="26" t="str">
        <f>IF(D149="", "", VLOOKUP(D149, '[1]SEARCH FILE'!$A$1:$N$65536, 10, FALSE))</f>
        <v>P-LOUIS RACERS AC</v>
      </c>
      <c r="K149" s="27" t="str">
        <f>IF(D149="", "", VLOOKUP(D149, '[1]SEARCH FILE'!$A$1:$N$65536, 11, FALSE))</f>
        <v>PL</v>
      </c>
    </row>
    <row r="150" spans="2:11" ht="35.1" customHeight="1" x14ac:dyDescent="0.3">
      <c r="B150" s="28"/>
      <c r="C150" s="29"/>
      <c r="D150" s="23"/>
      <c r="E150" s="24"/>
      <c r="F150" s="24"/>
      <c r="G150" s="25"/>
      <c r="H150" s="26"/>
      <c r="I150" s="26"/>
      <c r="J150" s="26"/>
      <c r="K150" s="27"/>
    </row>
    <row r="151" spans="2:11" ht="35.1" customHeight="1" x14ac:dyDescent="0.3">
      <c r="B151" s="28"/>
      <c r="C151" s="29"/>
      <c r="D151" s="23"/>
      <c r="E151" s="24"/>
      <c r="F151" s="24"/>
      <c r="G151" s="25"/>
      <c r="H151" s="26"/>
      <c r="I151" s="26"/>
      <c r="J151" s="26"/>
      <c r="K151" s="27"/>
    </row>
    <row r="152" spans="2:11" ht="35.1" customHeight="1" x14ac:dyDescent="0.3">
      <c r="B152" s="28"/>
      <c r="C152" s="29">
        <v>2141</v>
      </c>
      <c r="D152" s="23">
        <v>3275</v>
      </c>
      <c r="E152" s="24" t="str">
        <f>IF(D152="", "", VLOOKUP(D152, '[1]SEARCH FILE'!$A$1:$N$65536, 2, FALSE))</f>
        <v>ANCHARAZ</v>
      </c>
      <c r="F152" s="24" t="str">
        <f>IF(D152="", "", VLOOKUP(D152, '[1]SEARCH FILE'!$A$1:$N$65536, 3, FALSE))</f>
        <v>Kiara</v>
      </c>
      <c r="G152" s="25">
        <f>IF(D152="", "", VLOOKUP(D152, '[1]SEARCH FILE'!$A$1:$N$65536, 5, FALSE))</f>
        <v>42724</v>
      </c>
      <c r="H152" s="26" t="str">
        <f>IF(D152="", "", VLOOKUP(D152, '[1]SEARCH FILE'!$A$1:$N$65536, 4, FALSE))</f>
        <v>F</v>
      </c>
      <c r="I152" s="26" t="str">
        <f>IF(D152="", "", VLOOKUP(D152, '[1]SEARCH FILE'!$A$1:$N$65536, 13, FALSE))</f>
        <v>U12</v>
      </c>
      <c r="J152" s="26" t="str">
        <f>IF(D152="", "", VLOOKUP(D152, '[1]SEARCH FILE'!$A$1:$N$65536, 10, FALSE))</f>
        <v>POUDRE D'OR AC</v>
      </c>
      <c r="K152" s="27" t="str">
        <f>IF(D152="", "", VLOOKUP(D152, '[1]SEARCH FILE'!$A$1:$N$65536, 11, FALSE))</f>
        <v>REMP</v>
      </c>
    </row>
    <row r="153" spans="2:11" ht="35.1" customHeight="1" x14ac:dyDescent="0.3">
      <c r="B153" s="28"/>
      <c r="C153" s="29">
        <v>2142</v>
      </c>
      <c r="D153" s="23">
        <v>4371</v>
      </c>
      <c r="E153" s="24" t="str">
        <f>IF(D153="", "", VLOOKUP(D153, '[1]SEARCH FILE'!$A$1:$N$65536, 2, FALSE))</f>
        <v>BURMEISTER</v>
      </c>
      <c r="F153" s="24" t="str">
        <f>IF(D153="", "", VLOOKUP(D153, '[1]SEARCH FILE'!$A$1:$N$65536, 3, FALSE))</f>
        <v>Rachel</v>
      </c>
      <c r="G153" s="25">
        <f>IF(D153="", "", VLOOKUP(D153, '[1]SEARCH FILE'!$A$1:$N$65536, 5, FALSE))</f>
        <v>42464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U12</v>
      </c>
      <c r="J153" s="26" t="str">
        <f>IF(D153="", "", VLOOKUP(D153, '[1]SEARCH FILE'!$A$1:$N$65536, 10, FALSE))</f>
        <v>POUDRE D'OR AC</v>
      </c>
      <c r="K153" s="27" t="str">
        <f>IF(D153="", "", VLOOKUP(D153, '[1]SEARCH FILE'!$A$1:$N$65536, 11, FALSE))</f>
        <v>REMP</v>
      </c>
    </row>
    <row r="154" spans="2:11" ht="35.1" customHeight="1" x14ac:dyDescent="0.3">
      <c r="B154" s="28"/>
      <c r="C154" s="29">
        <v>2145</v>
      </c>
      <c r="D154" s="23">
        <v>5142</v>
      </c>
      <c r="E154" s="24" t="str">
        <f>IF(D154="", "", VLOOKUP(D154, '[1]SEARCH FILE'!$A$1:$N$65536, 2, FALSE))</f>
        <v>CAPTIEUX</v>
      </c>
      <c r="F154" s="24" t="str">
        <f>IF(D154="", "", VLOOKUP(D154, '[1]SEARCH FILE'!$A$1:$N$65536, 3, FALSE))</f>
        <v>Jahmelia</v>
      </c>
      <c r="G154" s="25">
        <f>IF(D154="", "", VLOOKUP(D154, '[1]SEARCH FILE'!$A$1:$N$65536, 5, FALSE))</f>
        <v>42602</v>
      </c>
      <c r="H154" s="26" t="str">
        <f>IF(D154="", "", VLOOKUP(D154, '[1]SEARCH FILE'!$A$1:$N$65536, 4, FALSE))</f>
        <v>F</v>
      </c>
      <c r="I154" s="26" t="str">
        <f>IF(D154="", "", VLOOKUP(D154, '[1]SEARCH FILE'!$A$1:$N$65536, 13, FALSE))</f>
        <v>U12</v>
      </c>
      <c r="J154" s="26" t="str">
        <f>IF(D154="", "", VLOOKUP(D154, '[1]SEARCH FILE'!$A$1:$N$65536, 10, FALSE))</f>
        <v>POUDRE D'OR AC</v>
      </c>
      <c r="K154" s="27" t="str">
        <f>IF(D154="", "", VLOOKUP(D154, '[1]SEARCH FILE'!$A$1:$N$65536, 11, FALSE))</f>
        <v>REMP</v>
      </c>
    </row>
    <row r="155" spans="2:11" ht="35.1" customHeight="1" x14ac:dyDescent="0.3">
      <c r="B155" s="28"/>
      <c r="C155" s="29">
        <v>2147</v>
      </c>
      <c r="D155" s="23">
        <v>4362</v>
      </c>
      <c r="E155" s="24" t="str">
        <f>IF(D155="", "", VLOOKUP(D155, '[1]SEARCH FILE'!$A$1:$N$65536, 2, FALSE))</f>
        <v>CHARLOT</v>
      </c>
      <c r="F155" s="24" t="str">
        <f>IF(D155="", "", VLOOKUP(D155, '[1]SEARCH FILE'!$A$1:$N$65536, 3, FALSE))</f>
        <v>Meyli</v>
      </c>
      <c r="G155" s="25">
        <f>IF(D155="", "", VLOOKUP(D155, '[1]SEARCH FILE'!$A$1:$N$65536, 5, FALSE))</f>
        <v>42067</v>
      </c>
      <c r="H155" s="26" t="str">
        <f>IF(D155="", "", VLOOKUP(D155, '[1]SEARCH FILE'!$A$1:$N$65536, 4, FALSE))</f>
        <v>F</v>
      </c>
      <c r="I155" s="26" t="str">
        <f>IF(D155="", "", VLOOKUP(D155, '[1]SEARCH FILE'!$A$1:$N$65536, 13, FALSE))</f>
        <v>U12</v>
      </c>
      <c r="J155" s="26" t="str">
        <f>IF(D155="", "", VLOOKUP(D155, '[1]SEARCH FILE'!$A$1:$N$65536, 10, FALSE))</f>
        <v>POUDRE D'OR AC</v>
      </c>
      <c r="K155" s="27" t="str">
        <f>IF(D155="", "", VLOOKUP(D155, '[1]SEARCH FILE'!$A$1:$N$65536, 11, FALSE))</f>
        <v>REMP</v>
      </c>
    </row>
    <row r="156" spans="2:11" ht="35.1" customHeight="1" x14ac:dyDescent="0.3">
      <c r="B156" s="28"/>
      <c r="C156" s="29">
        <v>2148</v>
      </c>
      <c r="D156" s="23">
        <v>5633</v>
      </c>
      <c r="E156" s="24" t="str">
        <f>IF(D156="", "", VLOOKUP(D156, '[1]SEARCH FILE'!$A$1:$N$65536, 2, FALSE))</f>
        <v>COLLET</v>
      </c>
      <c r="F156" s="24" t="str">
        <f>IF(D156="", "", VLOOKUP(D156, '[1]SEARCH FILE'!$A$1:$N$65536, 3, FALSE))</f>
        <v>Eleana Eloktra</v>
      </c>
      <c r="G156" s="25">
        <f>IF(D156="", "", VLOOKUP(D156, '[1]SEARCH FILE'!$A$1:$N$65536, 5, FALSE))</f>
        <v>42299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U12</v>
      </c>
      <c r="J156" s="26" t="str">
        <f>IF(D156="", "", VLOOKUP(D156, '[1]SEARCH FILE'!$A$1:$N$65536, 10, FALSE))</f>
        <v>POUDRE D'OR AC</v>
      </c>
      <c r="K156" s="27" t="str">
        <f>IF(D156="", "", VLOOKUP(D156, '[1]SEARCH FILE'!$A$1:$N$65536, 11, FALSE))</f>
        <v>REMP</v>
      </c>
    </row>
    <row r="157" spans="2:11" ht="35.1" customHeight="1" x14ac:dyDescent="0.3">
      <c r="B157" s="28"/>
      <c r="C157" s="29">
        <v>2149</v>
      </c>
      <c r="D157" s="23">
        <v>1123</v>
      </c>
      <c r="E157" s="24" t="str">
        <f>IF(D157="", "", VLOOKUP(D157, '[1]SEARCH FILE'!$A$1:$N$65536, 2, FALSE))</f>
        <v>LADOUCEUR</v>
      </c>
      <c r="F157" s="24" t="str">
        <f>IF(D157="", "", VLOOKUP(D157, '[1]SEARCH FILE'!$A$1:$N$65536, 3, FALSE))</f>
        <v>Alice</v>
      </c>
      <c r="G157" s="25">
        <f>IF(D157="", "", VLOOKUP(D157, '[1]SEARCH FILE'!$A$1:$N$65536, 5, FALSE))</f>
        <v>42598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U12</v>
      </c>
      <c r="J157" s="26" t="str">
        <f>IF(D157="", "", VLOOKUP(D157, '[1]SEARCH FILE'!$A$1:$N$65536, 10, FALSE))</f>
        <v>POUDRE D'OR AC</v>
      </c>
      <c r="K157" s="27" t="str">
        <f>IF(D157="", "", VLOOKUP(D157, '[1]SEARCH FILE'!$A$1:$N$65536, 11, FALSE))</f>
        <v>REMP</v>
      </c>
    </row>
    <row r="158" spans="2:11" ht="35.1" customHeight="1" x14ac:dyDescent="0.3">
      <c r="B158" s="28"/>
      <c r="C158" s="29">
        <v>2150</v>
      </c>
      <c r="D158" s="23">
        <v>5214</v>
      </c>
      <c r="E158" s="24" t="str">
        <f>IF(D158="", "", VLOOKUP(D158, '[1]SEARCH FILE'!$A$1:$N$65536, 2, FALSE))</f>
        <v>MEUNIER</v>
      </c>
      <c r="F158" s="24" t="str">
        <f>IF(D158="", "", VLOOKUP(D158, '[1]SEARCH FILE'!$A$1:$N$65536, 3, FALSE))</f>
        <v>Oceane</v>
      </c>
      <c r="G158" s="25">
        <f>IF(D158="", "", VLOOKUP(D158, '[1]SEARCH FILE'!$A$1:$N$65536, 5, FALSE))</f>
        <v>42311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U12</v>
      </c>
      <c r="J158" s="26" t="str">
        <f>IF(D158="", "", VLOOKUP(D158, '[1]SEARCH FILE'!$A$1:$N$65536, 10, FALSE))</f>
        <v>POUDRE D'OR AC</v>
      </c>
      <c r="K158" s="27" t="str">
        <f>IF(D158="", "", VLOOKUP(D158, '[1]SEARCH FILE'!$A$1:$N$65536, 11, FALSE))</f>
        <v>REMP</v>
      </c>
    </row>
    <row r="159" spans="2:11" ht="35.1" customHeight="1" x14ac:dyDescent="0.3">
      <c r="B159" s="28"/>
      <c r="C159" s="29">
        <v>2152</v>
      </c>
      <c r="D159" s="23">
        <v>5754</v>
      </c>
      <c r="E159" s="24" t="str">
        <f>IF(D159="", "", VLOOKUP(D159, '[1]SEARCH FILE'!$A$1:$N$65536, 2, FALSE))</f>
        <v>OYEBANJI</v>
      </c>
      <c r="F159" s="24" t="str">
        <f>IF(D159="", "", VLOOKUP(D159, '[1]SEARCH FILE'!$A$1:$N$65536, 3, FALSE))</f>
        <v>Joanne</v>
      </c>
      <c r="G159" s="25">
        <f>IF(D159="", "", VLOOKUP(D159, '[1]SEARCH FILE'!$A$1:$N$65536, 5, FALSE))</f>
        <v>42138</v>
      </c>
      <c r="H159" s="26" t="str">
        <f>IF(D159="", "", VLOOKUP(D159, '[1]SEARCH FILE'!$A$1:$N$65536, 4, FALSE))</f>
        <v>F</v>
      </c>
      <c r="I159" s="26" t="str">
        <f>IF(D159="", "", VLOOKUP(D159, '[1]SEARCH FILE'!$A$1:$N$65536, 13, FALSE))</f>
        <v>U12</v>
      </c>
      <c r="J159" s="26" t="str">
        <f>IF(D159="", "", VLOOKUP(D159, '[1]SEARCH FILE'!$A$1:$N$65536, 10, FALSE))</f>
        <v>POUDRE D'OR AC</v>
      </c>
      <c r="K159" s="27" t="str">
        <f>IF(D159="", "", VLOOKUP(D159, '[1]SEARCH FILE'!$A$1:$N$65536, 11, FALSE))</f>
        <v>REMP</v>
      </c>
    </row>
    <row r="160" spans="2:11" ht="35.1" customHeight="1" x14ac:dyDescent="0.3">
      <c r="B160" s="28"/>
      <c r="C160" s="29">
        <v>2154</v>
      </c>
      <c r="D160" s="23">
        <v>5433</v>
      </c>
      <c r="E160" s="24" t="str">
        <f>IF(D160="", "", VLOOKUP(D160, '[1]SEARCH FILE'!$A$1:$N$65536, 2, FALSE))</f>
        <v>PENELOPE</v>
      </c>
      <c r="F160" s="24" t="str">
        <f>IF(D160="", "", VLOOKUP(D160, '[1]SEARCH FILE'!$A$1:$N$65536, 3, FALSE))</f>
        <v>Marie Ceana Clarita</v>
      </c>
      <c r="G160" s="25">
        <f>IF(D160="", "", VLOOKUP(D160, '[1]SEARCH FILE'!$A$1:$N$65536, 5, FALSE))</f>
        <v>42240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POUDRE D'OR AC</v>
      </c>
      <c r="K160" s="27" t="str">
        <f>IF(D160="", "", VLOOKUP(D160, '[1]SEARCH FILE'!$A$1:$N$65536, 11, FALSE))</f>
        <v>REMP</v>
      </c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/>
      <c r="D162" s="23"/>
      <c r="E162" s="24"/>
      <c r="F162" s="24"/>
      <c r="G162" s="25"/>
      <c r="H162" s="26"/>
      <c r="I162" s="26"/>
      <c r="J162" s="26"/>
      <c r="K162" s="27"/>
    </row>
    <row r="163" spans="2:11" ht="35.1" customHeight="1" x14ac:dyDescent="0.3">
      <c r="B163" s="28"/>
      <c r="C163" s="29">
        <v>2155</v>
      </c>
      <c r="D163" s="23">
        <v>5781</v>
      </c>
      <c r="E163" s="24" t="str">
        <f>IF(D163="", "", VLOOKUP(D163, '[1]SEARCH FILE'!$A$1:$N$65536, 2, FALSE))</f>
        <v>COLIN</v>
      </c>
      <c r="F163" s="24" t="str">
        <f>IF(D163="", "", VLOOKUP(D163, '[1]SEARCH FILE'!$A$1:$N$65536, 3, FALSE))</f>
        <v>Eloanne</v>
      </c>
      <c r="G163" s="25">
        <f>IF(D163="", "", VLOOKUP(D163, '[1]SEARCH FILE'!$A$1:$N$65536, 5, FALSE))</f>
        <v>42413</v>
      </c>
      <c r="H163" s="26" t="str">
        <f>IF(D163="", "", VLOOKUP(D163, '[1]SEARCH FILE'!$A$1:$N$65536, 4, FALSE))</f>
        <v>F</v>
      </c>
      <c r="I163" s="26" t="str">
        <f>IF(D163="", "", VLOOKUP(D163, '[1]SEARCH FILE'!$A$1:$N$65536, 13, FALSE))</f>
        <v>U12</v>
      </c>
      <c r="J163" s="26" t="str">
        <f>IF(D163="", "", VLOOKUP(D163, '[1]SEARCH FILE'!$A$1:$N$65536, 10, FALSE))</f>
        <v>Q-BORNES HURRICANE AC</v>
      </c>
      <c r="K163" s="27" t="str">
        <f>IF(D163="", "", VLOOKUP(D163, '[1]SEARCH FILE'!$A$1:$N$65536, 11, FALSE))</f>
        <v>QB</v>
      </c>
    </row>
    <row r="164" spans="2:11" ht="35.1" customHeight="1" x14ac:dyDescent="0.3">
      <c r="B164" s="28"/>
      <c r="C164" s="29">
        <v>2156</v>
      </c>
      <c r="D164" s="23">
        <v>5779</v>
      </c>
      <c r="E164" s="24" t="str">
        <f>IF(D164="", "", VLOOKUP(D164, '[1]SEARCH FILE'!$A$1:$N$65536, 2, FALSE))</f>
        <v>IVON</v>
      </c>
      <c r="F164" s="24" t="str">
        <f>IF(D164="", "", VLOOKUP(D164, '[1]SEARCH FILE'!$A$1:$N$65536, 3, FALSE))</f>
        <v>Marie Elya</v>
      </c>
      <c r="G164" s="25">
        <f>IF(D164="", "", VLOOKUP(D164, '[1]SEARCH FILE'!$A$1:$N$65536, 5, FALSE))</f>
        <v>42656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U12</v>
      </c>
      <c r="J164" s="26" t="str">
        <f>IF(D164="", "", VLOOKUP(D164, '[1]SEARCH FILE'!$A$1:$N$65536, 10, FALSE))</f>
        <v>Q-BORNES HURRICANE AC</v>
      </c>
      <c r="K164" s="27" t="str">
        <f>IF(D164="", "", VLOOKUP(D164, '[1]SEARCH FILE'!$A$1:$N$65536, 11, FALSE))</f>
        <v>QB</v>
      </c>
    </row>
    <row r="165" spans="2:11" ht="35.1" customHeight="1" x14ac:dyDescent="0.3">
      <c r="B165" s="28"/>
      <c r="C165" s="29">
        <v>2157</v>
      </c>
      <c r="D165" s="23">
        <v>5780</v>
      </c>
      <c r="E165" s="24" t="str">
        <f>IF(D165="", "", VLOOKUP(D165, '[1]SEARCH FILE'!$A$1:$N$65536, 2, FALSE))</f>
        <v>PAPESSE</v>
      </c>
      <c r="F165" s="24" t="str">
        <f>IF(D165="", "", VLOOKUP(D165, '[1]SEARCH FILE'!$A$1:$N$65536, 3, FALSE))</f>
        <v>Jamelia</v>
      </c>
      <c r="G165" s="25">
        <f>IF(D165="", "", VLOOKUP(D165, '[1]SEARCH FILE'!$A$1:$N$65536, 5, FALSE))</f>
        <v>42636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U12</v>
      </c>
      <c r="J165" s="26" t="str">
        <f>IF(D165="", "", VLOOKUP(D165, '[1]SEARCH FILE'!$A$1:$N$65536, 10, FALSE))</f>
        <v>Q-BORNES HURRICANE AC</v>
      </c>
      <c r="K165" s="27" t="str">
        <f>IF(D165="", "", VLOOKUP(D165, '[1]SEARCH FILE'!$A$1:$N$65536, 11, FALSE))</f>
        <v>QB</v>
      </c>
    </row>
    <row r="166" spans="2:11" ht="35.1" customHeight="1" x14ac:dyDescent="0.3">
      <c r="B166" s="28"/>
      <c r="C166" s="29">
        <v>2158</v>
      </c>
      <c r="D166" s="23">
        <v>5782</v>
      </c>
      <c r="E166" s="24" t="str">
        <f>IF(D166="", "", VLOOKUP(D166, '[1]SEARCH FILE'!$A$1:$N$65536, 2, FALSE))</f>
        <v>PEERBUX</v>
      </c>
      <c r="F166" s="24" t="str">
        <f>IF(D166="", "", VLOOKUP(D166, '[1]SEARCH FILE'!$A$1:$N$65536, 3, FALSE))</f>
        <v>Marie Kenia</v>
      </c>
      <c r="G166" s="25">
        <f>IF(D166="", "", VLOOKUP(D166, '[1]SEARCH FILE'!$A$1:$N$65536, 5, FALSE))</f>
        <v>42375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U12</v>
      </c>
      <c r="J166" s="26" t="str">
        <f>IF(D166="", "", VLOOKUP(D166, '[1]SEARCH FILE'!$A$1:$N$65536, 10, FALSE))</f>
        <v>Q-BORNES HURRICANE AC</v>
      </c>
      <c r="K166" s="27" t="str">
        <f>IF(D166="", "", VLOOKUP(D166, '[1]SEARCH FILE'!$A$1:$N$65536, 11, FALSE))</f>
        <v>QB</v>
      </c>
    </row>
    <row r="167" spans="2:11" ht="35.1" customHeight="1" x14ac:dyDescent="0.3">
      <c r="B167" s="28"/>
      <c r="C167" s="29"/>
      <c r="D167" s="23"/>
      <c r="E167" s="24"/>
      <c r="F167" s="24"/>
      <c r="G167" s="25"/>
      <c r="H167" s="26"/>
      <c r="I167" s="26"/>
      <c r="J167" s="26"/>
      <c r="K167" s="27"/>
    </row>
    <row r="168" spans="2:11" ht="35.1" customHeight="1" x14ac:dyDescent="0.3">
      <c r="B168" s="28"/>
      <c r="C168" s="29"/>
      <c r="D168" s="23"/>
      <c r="E168" s="24"/>
      <c r="F168" s="24"/>
      <c r="G168" s="25"/>
      <c r="H168" s="26"/>
      <c r="I168" s="26"/>
      <c r="J168" s="26"/>
      <c r="K168" s="27"/>
    </row>
    <row r="169" spans="2:11" ht="35.1" customHeight="1" x14ac:dyDescent="0.3">
      <c r="B169" s="28"/>
      <c r="C169" s="29">
        <v>2159</v>
      </c>
      <c r="D169" s="23">
        <v>4628</v>
      </c>
      <c r="E169" s="24" t="str">
        <f>IF(D169="", "", VLOOKUP(D169, '[1]SEARCH FILE'!$A$1:$N$65536, 2, FALSE))</f>
        <v>CALOU</v>
      </c>
      <c r="F169" s="24" t="str">
        <f>IF(D169="", "", VLOOKUP(D169, '[1]SEARCH FILE'!$A$1:$N$65536, 3, FALSE))</f>
        <v>Eva Aryssa Calou</v>
      </c>
      <c r="G169" s="25">
        <f>IF(D169="", "", VLOOKUP(D169, '[1]SEARCH FILE'!$A$1:$N$65536, 5, FALSE))</f>
        <v>42405</v>
      </c>
      <c r="H169" s="26" t="str">
        <f>IF(D169="", "", VLOOKUP(D169, '[1]SEARCH FILE'!$A$1:$N$65536, 4, FALSE))</f>
        <v>F</v>
      </c>
      <c r="I169" s="26" t="str">
        <f>IF(D169="", "", VLOOKUP(D169, '[1]SEARCH FILE'!$A$1:$N$65536, 13, FALSE))</f>
        <v>U12</v>
      </c>
      <c r="J169" s="26" t="str">
        <f>IF(D169="", "", VLOOKUP(D169, '[1]SEARCH FILE'!$A$1:$N$65536, 10, FALSE))</f>
        <v>Q-BORNES PAVILLON AC</v>
      </c>
      <c r="K169" s="27" t="str">
        <f>IF(D169="", "", VLOOKUP(D169, '[1]SEARCH FILE'!$A$1:$N$65536, 11, FALSE))</f>
        <v>QB</v>
      </c>
    </row>
    <row r="170" spans="2:11" ht="35.1" customHeight="1" x14ac:dyDescent="0.3">
      <c r="B170" s="28"/>
      <c r="C170" s="29">
        <v>2160</v>
      </c>
      <c r="D170" s="23">
        <v>3613</v>
      </c>
      <c r="E170" s="24" t="str">
        <f>IF(D170="", "", VLOOKUP(D170, '[1]SEARCH FILE'!$A$1:$N$65536, 2, FALSE))</f>
        <v>SOOPRAYENPILLÉ</v>
      </c>
      <c r="F170" s="24" t="str">
        <f>IF(D170="", "", VLOOKUP(D170, '[1]SEARCH FILE'!$A$1:$N$65536, 3, FALSE))</f>
        <v>Kayla Esther</v>
      </c>
      <c r="G170" s="25">
        <f>IF(D170="", "", VLOOKUP(D170, '[1]SEARCH FILE'!$A$1:$N$65536, 5, FALSE))</f>
        <v>42583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Q-BORNES PAVILLON AC</v>
      </c>
      <c r="K170" s="27" t="str">
        <f>IF(D170="", "", VLOOKUP(D170, '[1]SEARCH FILE'!$A$1:$N$65536, 11, FALSE))</f>
        <v>QB</v>
      </c>
    </row>
    <row r="171" spans="2:11" ht="35.1" customHeight="1" x14ac:dyDescent="0.3">
      <c r="B171" s="28"/>
      <c r="C171" s="29"/>
      <c r="D171" s="23"/>
      <c r="E171" s="24"/>
      <c r="F171" s="24"/>
      <c r="G171" s="25"/>
      <c r="H171" s="26"/>
      <c r="I171" s="26"/>
      <c r="J171" s="26"/>
      <c r="K171" s="27"/>
    </row>
    <row r="172" spans="2:11" ht="35.1" customHeight="1" x14ac:dyDescent="0.3">
      <c r="B172" s="28"/>
      <c r="C172" s="29"/>
      <c r="D172" s="23"/>
      <c r="E172" s="24"/>
      <c r="F172" s="24"/>
      <c r="G172" s="25"/>
      <c r="H172" s="26"/>
      <c r="I172" s="26"/>
      <c r="J172" s="26"/>
      <c r="K172" s="27"/>
    </row>
    <row r="173" spans="2:11" ht="35.1" customHeight="1" x14ac:dyDescent="0.3">
      <c r="B173" s="28"/>
      <c r="C173" s="29">
        <v>2161</v>
      </c>
      <c r="D173" s="23">
        <v>5653</v>
      </c>
      <c r="E173" s="24" t="str">
        <f>IF(D173="", "", VLOOKUP(D173, '[1]SEARCH FILE'!$A$1:$N$65536, 2, FALSE))</f>
        <v>MANAN</v>
      </c>
      <c r="F173" s="24" t="str">
        <f>IF(D173="", "", VLOOKUP(D173, '[1]SEARCH FILE'!$A$1:$N$65536, 3, FALSE))</f>
        <v>Neilly</v>
      </c>
      <c r="G173" s="25">
        <f>IF(D173="", "", VLOOKUP(D173, '[1]SEARCH FILE'!$A$1:$N$65536, 5, FALSE))</f>
        <v>42035</v>
      </c>
      <c r="H173" s="26" t="str">
        <f>IF(D173="", "", VLOOKUP(D173, '[1]SEARCH FILE'!$A$1:$N$65536, 4, FALSE))</f>
        <v>F</v>
      </c>
      <c r="I173" s="26" t="str">
        <f>IF(D173="", "", VLOOKUP(D173, '[1]SEARCH FILE'!$A$1:$N$65536, 13, FALSE))</f>
        <v>U12</v>
      </c>
      <c r="J173" s="26" t="str">
        <f>IF(D173="", "", VLOOKUP(D173, '[1]SEARCH FILE'!$A$1:$N$65536, 10, FALSE))</f>
        <v>RISING PHOENIX AC</v>
      </c>
      <c r="K173" s="27" t="str">
        <f>IF(D173="", "", VLOOKUP(D173, '[1]SEARCH FILE'!$A$1:$N$65536, 11, FALSE))</f>
        <v>VCPH</v>
      </c>
    </row>
    <row r="174" spans="2:11" ht="35.1" customHeight="1" x14ac:dyDescent="0.3">
      <c r="B174" s="28"/>
      <c r="C174" s="29">
        <v>2162</v>
      </c>
      <c r="D174" s="23">
        <v>2968</v>
      </c>
      <c r="E174" s="24" t="str">
        <f>IF(D174="", "", VLOOKUP(D174, '[1]SEARCH FILE'!$A$1:$N$65536, 2, FALSE))</f>
        <v>SALOMON</v>
      </c>
      <c r="F174" s="24" t="str">
        <f>IF(D174="", "", VLOOKUP(D174, '[1]SEARCH FILE'!$A$1:$N$65536, 3, FALSE))</f>
        <v xml:space="preserve">Kayla </v>
      </c>
      <c r="G174" s="25">
        <f>IF(D174="", "", VLOOKUP(D174, '[1]SEARCH FILE'!$A$1:$N$65536, 5, FALSE))</f>
        <v>42007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U12</v>
      </c>
      <c r="J174" s="26" t="str">
        <f>IF(D174="", "", VLOOKUP(D174, '[1]SEARCH FILE'!$A$1:$N$65536, 10, FALSE))</f>
        <v>RISING PHOENIX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2163</v>
      </c>
      <c r="D175" s="23">
        <v>1590</v>
      </c>
      <c r="E175" s="24" t="str">
        <f>IF(D175="", "", VLOOKUP(D175, '[1]SEARCH FILE'!$A$1:$N$65536, 2, FALSE))</f>
        <v>SIROP</v>
      </c>
      <c r="F175" s="24" t="str">
        <f>IF(D175="", "", VLOOKUP(D175, '[1]SEARCH FILE'!$A$1:$N$65536, 3, FALSE))</f>
        <v>Siloe</v>
      </c>
      <c r="G175" s="25">
        <f>IF(D175="", "", VLOOKUP(D175, '[1]SEARCH FILE'!$A$1:$N$65536, 5, FALSE))</f>
        <v>42153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U12</v>
      </c>
      <c r="J175" s="26" t="str">
        <f>IF(D175="", "", VLOOKUP(D175, '[1]SEARCH FILE'!$A$1:$N$65536, 10, FALSE))</f>
        <v>RISING PHOENIX AC</v>
      </c>
      <c r="K175" s="27" t="str">
        <f>IF(D175="", "", VLOOKUP(D175, '[1]SEARCH FILE'!$A$1:$N$65536, 11, FALSE))</f>
        <v>VCPH</v>
      </c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/>
      <c r="D177" s="23"/>
      <c r="E177" s="24"/>
      <c r="F177" s="24"/>
      <c r="G177" s="25"/>
      <c r="H177" s="26"/>
      <c r="I177" s="26"/>
      <c r="J177" s="26"/>
      <c r="K177" s="27"/>
    </row>
    <row r="178" spans="2:11" ht="35.1" customHeight="1" x14ac:dyDescent="0.3">
      <c r="B178" s="28"/>
      <c r="C178" s="29">
        <v>2164</v>
      </c>
      <c r="D178" s="23">
        <v>5173</v>
      </c>
      <c r="E178" s="24" t="str">
        <f>IF(D178="", "", VLOOKUP(D178, '[1]SEARCH FILE'!$A$1:$N$65536, 2, FALSE))</f>
        <v>BUNDHOO</v>
      </c>
      <c r="F178" s="24" t="str">
        <f>IF(D178="", "", VLOOKUP(D178, '[1]SEARCH FILE'!$A$1:$N$65536, 3, FALSE))</f>
        <v>Laksheeta</v>
      </c>
      <c r="G178" s="25" t="str">
        <f>IF(D178="", "", VLOOKUP(D178, '[1]SEARCH FILE'!$A$1:$N$65536, 5, FALSE))</f>
        <v>13/12/2015</v>
      </c>
      <c r="H178" s="26" t="str">
        <f>IF(D178="", "", VLOOKUP(D178, '[1]SEARCH FILE'!$A$1:$N$65536, 4, FALSE))</f>
        <v>F</v>
      </c>
      <c r="I178" s="26" t="str">
        <f>IF(D178="", "", VLOOKUP(D178, '[1]SEARCH FILE'!$A$1:$N$65536, 13, FALSE))</f>
        <v>U12</v>
      </c>
      <c r="J178" s="36" t="str">
        <f>IF(D178="", "", VLOOKUP(D178, '[1]SEARCH FILE'!$A$1:$N$65536, 10, FALSE))</f>
        <v>RIVIÈRE DES CRÉOLES SOUTHERN LIONS AC</v>
      </c>
      <c r="K178" s="27" t="str">
        <f>IF(D178="", "", VLOOKUP(D178, '[1]SEARCH FILE'!$A$1:$N$65536, 11, FALSE))</f>
        <v>GP</v>
      </c>
    </row>
    <row r="179" spans="2:11" ht="35.1" customHeight="1" x14ac:dyDescent="0.3">
      <c r="B179" s="28"/>
      <c r="C179" s="29"/>
      <c r="D179" s="23"/>
      <c r="E179" s="24"/>
      <c r="F179" s="24"/>
      <c r="G179" s="25"/>
      <c r="H179" s="26"/>
      <c r="I179" s="26"/>
      <c r="J179" s="26"/>
      <c r="K179" s="27"/>
    </row>
    <row r="180" spans="2:11" ht="35.1" customHeight="1" x14ac:dyDescent="0.3">
      <c r="B180" s="28"/>
      <c r="C180" s="29"/>
      <c r="D180" s="23"/>
      <c r="E180" s="24"/>
      <c r="F180" s="24"/>
      <c r="G180" s="25"/>
      <c r="H180" s="26"/>
      <c r="I180" s="26"/>
      <c r="J180" s="26"/>
      <c r="K180" s="27"/>
    </row>
    <row r="181" spans="2:11" ht="35.1" customHeight="1" x14ac:dyDescent="0.3">
      <c r="B181" s="28"/>
      <c r="C181" s="29">
        <v>2165</v>
      </c>
      <c r="D181" s="23">
        <v>5091</v>
      </c>
      <c r="E181" s="24" t="str">
        <f>IF(D181="", "", VLOOKUP(D181, '[1]SEARCH FILE'!$A$1:$N$65536, 2, FALSE))</f>
        <v>ZUEL</v>
      </c>
      <c r="F181" s="24" t="str">
        <f>IF(D181="", "", VLOOKUP(D181, '[1]SEARCH FILE'!$A$1:$N$65536, 3, FALSE))</f>
        <v>Kayte</v>
      </c>
      <c r="G181" s="25">
        <f>IF(D181="", "", VLOOKUP(D181, '[1]SEARCH FILE'!$A$1:$N$65536, 5, FALSE))</f>
        <v>42680</v>
      </c>
      <c r="H181" s="26" t="str">
        <f>IF(D181="", "", VLOOKUP(D181, '[1]SEARCH FILE'!$A$1:$N$65536, 4, FALSE))</f>
        <v>F</v>
      </c>
      <c r="I181" s="26" t="str">
        <f>IF(D181="", "", VLOOKUP(D181, '[1]SEARCH FILE'!$A$1:$N$65536, 13, FALSE))</f>
        <v>U12</v>
      </c>
      <c r="J181" s="26" t="str">
        <f>IF(D181="", "", VLOOKUP(D181, '[1]SEARCH FILE'!$A$1:$N$65536, 10, FALSE))</f>
        <v>ROSE HILL AC</v>
      </c>
      <c r="K181" s="27" t="str">
        <f>IF(D181="", "", VLOOKUP(D181, '[1]SEARCH FILE'!$A$1:$N$65536, 11, FALSE))</f>
        <v>BBRH</v>
      </c>
    </row>
    <row r="182" spans="2:11" ht="35.1" customHeight="1" x14ac:dyDescent="0.3">
      <c r="B182" s="28"/>
      <c r="C182" s="29"/>
      <c r="D182" s="23"/>
      <c r="E182" s="24"/>
      <c r="F182" s="24"/>
      <c r="G182" s="25"/>
      <c r="H182" s="26"/>
      <c r="I182" s="26"/>
      <c r="J182" s="26"/>
      <c r="K182" s="27"/>
    </row>
    <row r="183" spans="2:11" ht="35.1" customHeight="1" x14ac:dyDescent="0.3">
      <c r="B183" s="28"/>
      <c r="C183" s="29"/>
      <c r="D183" s="23"/>
      <c r="E183" s="24"/>
      <c r="F183" s="24"/>
      <c r="G183" s="25"/>
      <c r="H183" s="26"/>
      <c r="I183" s="26"/>
      <c r="J183" s="26"/>
      <c r="K183" s="27"/>
    </row>
    <row r="184" spans="2:11" ht="35.1" customHeight="1" x14ac:dyDescent="0.3">
      <c r="B184" s="28"/>
      <c r="C184" s="29">
        <v>2166</v>
      </c>
      <c r="D184" s="23">
        <v>5545</v>
      </c>
      <c r="E184" s="24" t="str">
        <f>IF(D184="", "", VLOOKUP(D184, '[1]SEARCH FILE'!$A$1:$N$65536, 2, FALSE))</f>
        <v>CAPDOR</v>
      </c>
      <c r="F184" s="24" t="str">
        <f>IF(D184="", "", VLOOKUP(D184, '[1]SEARCH FILE'!$A$1:$N$65536, 3, FALSE))</f>
        <v>Kenza</v>
      </c>
      <c r="G184" s="25" t="str">
        <f>IF(D184="", "", VLOOKUP(D184, '[1]SEARCH FILE'!$A$1:$N$65536, 5, FALSE))</f>
        <v>27/02/2015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ST PIERRE AC</v>
      </c>
      <c r="K184" s="27" t="str">
        <f>IF(D184="", "", VLOOKUP(D184, '[1]SEARCH FILE'!$A$1:$N$65536, 11, FALSE))</f>
        <v>MK</v>
      </c>
    </row>
    <row r="185" spans="2:11" ht="35.1" customHeight="1" x14ac:dyDescent="0.3">
      <c r="B185" s="28"/>
      <c r="C185" s="29">
        <v>2167</v>
      </c>
      <c r="D185" s="23">
        <v>5615</v>
      </c>
      <c r="E185" s="24" t="str">
        <f>IF(D185="", "", VLOOKUP(D185, '[1]SEARCH FILE'!$A$1:$N$65536, 2, FALSE))</f>
        <v>SANS QUARTIER</v>
      </c>
      <c r="F185" s="24" t="str">
        <f>IF(D185="", "", VLOOKUP(D185, '[1]SEARCH FILE'!$A$1:$N$65536, 3, FALSE))</f>
        <v>Maria Carla Judy Kaelle</v>
      </c>
      <c r="G185" s="25" t="str">
        <f>IF(D185="", "", VLOOKUP(D185, '[1]SEARCH FILE'!$A$1:$N$65536, 5, FALSE))</f>
        <v>28/05/2015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ST PIERRE AC</v>
      </c>
      <c r="K185" s="27" t="str">
        <f>IF(D185="", "", VLOOKUP(D185, '[1]SEARCH FILE'!$A$1:$N$65536, 11, FALSE))</f>
        <v>MK</v>
      </c>
    </row>
    <row r="186" spans="2:11" ht="35.1" customHeight="1" x14ac:dyDescent="0.3">
      <c r="B186" s="28"/>
      <c r="C186" s="29"/>
      <c r="D186" s="23"/>
      <c r="E186" s="24"/>
      <c r="F186" s="24"/>
      <c r="G186" s="25"/>
      <c r="H186" s="26"/>
      <c r="I186" s="26"/>
      <c r="J186" s="26"/>
      <c r="K186" s="27"/>
    </row>
    <row r="187" spans="2:11" ht="35.1" customHeight="1" x14ac:dyDescent="0.3">
      <c r="B187" s="28"/>
      <c r="C187" s="29"/>
      <c r="D187" s="23"/>
      <c r="E187" s="24"/>
      <c r="F187" s="24"/>
      <c r="G187" s="25"/>
      <c r="H187" s="26"/>
      <c r="I187" s="26"/>
      <c r="J187" s="26"/>
      <c r="K187" s="27"/>
    </row>
    <row r="188" spans="2:11" ht="35.1" customHeight="1" x14ac:dyDescent="0.3">
      <c r="B188" s="22"/>
      <c r="C188" s="29">
        <v>2168</v>
      </c>
      <c r="D188" s="23">
        <v>2731</v>
      </c>
      <c r="E188" s="24" t="str">
        <f>IF(D188="", "", VLOOKUP(D188, '[1]SEARCH FILE'!$A$1:$N$65536, 2, FALSE))</f>
        <v>RIBOT</v>
      </c>
      <c r="F188" s="24" t="str">
        <f>IF(D188="", "", VLOOKUP(D188, '[1]SEARCH FILE'!$A$1:$N$65536, 3, FALSE))</f>
        <v>Skye Benedicte</v>
      </c>
      <c r="G188" s="25">
        <f>IF(D188="", "", VLOOKUP(D188, '[1]SEARCH FILE'!$A$1:$N$65536, 5, FALSE))</f>
        <v>42183</v>
      </c>
      <c r="H188" s="26" t="str">
        <f>IF(D188="", "", VLOOKUP(D188, '[1]SEARCH FILE'!$A$1:$N$65536, 4, FALSE))</f>
        <v>F</v>
      </c>
      <c r="I188" s="26" t="str">
        <f>IF(D188="", "", VLOOKUP(D188, '[1]SEARCH FILE'!$A$1:$N$65536, 13, FALSE))</f>
        <v>U12</v>
      </c>
      <c r="J188" s="26" t="str">
        <f>IF(D188="", "", VLOOKUP(D188, '[1]SEARCH FILE'!$A$1:$N$65536, 10, FALSE))</f>
        <v>STANLEY / TREFLES AC</v>
      </c>
      <c r="K188" s="27" t="str">
        <f>IF(D188="", "", VLOOKUP(D188, '[1]SEARCH FILE'!$A$1:$N$65536, 11, FALSE))</f>
        <v>BBRH</v>
      </c>
    </row>
    <row r="189" spans="2:11" ht="35.1" customHeight="1" x14ac:dyDescent="0.3">
      <c r="B189" s="22"/>
      <c r="C189" s="29">
        <v>2169</v>
      </c>
      <c r="D189" s="23">
        <v>5355</v>
      </c>
      <c r="E189" s="24" t="str">
        <f>IF(D189="", "", VLOOKUP(D189, '[1]SEARCH FILE'!$A$1:$N$65536, 2, FALSE))</f>
        <v>SOUPRAYENMESTRY RANGAPAMODÈLY</v>
      </c>
      <c r="F189" s="24" t="str">
        <f>IF(D189="", "", VLOOKUP(D189, '[1]SEARCH FILE'!$A$1:$N$65536, 3, FALSE))</f>
        <v>Maemi</v>
      </c>
      <c r="G189" s="25">
        <f>IF(D189="", "", VLOOKUP(D189, '[1]SEARCH FILE'!$A$1:$N$65536, 5, FALSE))</f>
        <v>42240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U12</v>
      </c>
      <c r="J189" s="26" t="str">
        <f>IF(D189="", "", VLOOKUP(D189, '[1]SEARCH FILE'!$A$1:$N$65536, 10, FALSE))</f>
        <v>STANLEY / TREFLES AC</v>
      </c>
      <c r="K189" s="27" t="str">
        <f>IF(D189="", "", VLOOKUP(D189, '[1]SEARCH FILE'!$A$1:$N$65536, 11, FALSE))</f>
        <v>BBRH</v>
      </c>
    </row>
    <row r="190" spans="2:11" ht="35.1" customHeight="1" x14ac:dyDescent="0.3">
      <c r="B190" s="28"/>
      <c r="C190" s="29"/>
      <c r="D190" s="23"/>
      <c r="E190" s="24"/>
      <c r="F190" s="24"/>
      <c r="G190" s="25"/>
      <c r="H190" s="26"/>
      <c r="I190" s="26"/>
      <c r="J190" s="26"/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/>
      <c r="D192" s="23"/>
      <c r="E192" s="24"/>
      <c r="F192" s="24"/>
      <c r="G192" s="25"/>
      <c r="H192" s="26"/>
      <c r="I192" s="26"/>
      <c r="J192" s="26"/>
      <c r="K192" s="27"/>
    </row>
    <row r="193" spans="2:11" ht="35.1" customHeight="1" x14ac:dyDescent="0.3">
      <c r="B193" s="28"/>
      <c r="C193" s="29">
        <v>1201</v>
      </c>
      <c r="D193" s="23">
        <v>2338</v>
      </c>
      <c r="E193" s="24" t="str">
        <f>IF(D193="", "", VLOOKUP(D193, '[1]SEARCH FILE'!$A$1:$N$65536, 2, FALSE))</f>
        <v>LAVERDURE</v>
      </c>
      <c r="F193" s="24" t="str">
        <f>IF(D193="", "", VLOOKUP(D193, '[1]SEARCH FILE'!$A$1:$N$65536, 3, FALSE))</f>
        <v>Evelyne</v>
      </c>
      <c r="G193" s="25">
        <f>IF(D193="", "", VLOOKUP(D193, '[1]SEARCH FILE'!$A$1:$N$65536, 5, FALSE))</f>
        <v>41764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U14</v>
      </c>
      <c r="J193" s="26" t="str">
        <f>IF(D193="", "", VLOOKUP(D193, '[1]SEARCH FILE'!$A$1:$N$65536, 10, FALSE))</f>
        <v>ADONAI CANDOS AC</v>
      </c>
      <c r="K193" s="27" t="str">
        <f>IF(D193="", "", VLOOKUP(D193, '[1]SEARCH FILE'!$A$1:$N$65536, 11, FALSE))</f>
        <v>QB</v>
      </c>
    </row>
    <row r="194" spans="2:11" ht="35.1" customHeight="1" x14ac:dyDescent="0.3">
      <c r="B194" s="28"/>
      <c r="C194" s="29">
        <v>1202</v>
      </c>
      <c r="D194" s="23">
        <v>5474</v>
      </c>
      <c r="E194" s="24" t="str">
        <f>IF(D194="", "", VLOOKUP(D194, '[1]SEARCH FILE'!$A$1:$N$65536, 2, FALSE))</f>
        <v xml:space="preserve">LECLÉZIO </v>
      </c>
      <c r="F194" s="24" t="str">
        <f>IF(D194="", "", VLOOKUP(D194, '[1]SEARCH FILE'!$A$1:$N$65536, 3, FALSE))</f>
        <v xml:space="preserve">Clara </v>
      </c>
      <c r="G194" s="25">
        <f>IF(D194="", "", VLOOKUP(D194, '[1]SEARCH FILE'!$A$1:$N$65536, 5, FALSE))</f>
        <v>41550</v>
      </c>
      <c r="H194" s="26" t="s">
        <v>13</v>
      </c>
      <c r="I194" s="26" t="str">
        <f>IF(D194="", "", VLOOKUP(D194, '[1]SEARCH FILE'!$A$1:$N$65536, 13, FALSE))</f>
        <v>U14</v>
      </c>
      <c r="J194" s="26" t="str">
        <f>IF(D194="", "", VLOOKUP(D194, '[1]SEARCH FILE'!$A$1:$N$65536, 10, FALSE))</f>
        <v>ADONAI CANDOS AC</v>
      </c>
      <c r="K194" s="27" t="str">
        <f>IF(D194="", "", VLOOKUP(D194, '[1]SEARCH FILE'!$A$1:$N$65536, 11, FALSE))</f>
        <v>QB</v>
      </c>
    </row>
    <row r="195" spans="2:11" ht="35.1" customHeight="1" x14ac:dyDescent="0.3">
      <c r="B195" s="28"/>
      <c r="C195" s="29">
        <v>1204</v>
      </c>
      <c r="D195" s="23">
        <v>1940</v>
      </c>
      <c r="E195" s="24" t="str">
        <f>IF(D195="", "", VLOOKUP(D195, '[1]SEARCH FILE'!$A$1:$N$65536, 2, FALSE))</f>
        <v>PAGE</v>
      </c>
      <c r="F195" s="24" t="str">
        <f>IF(D195="", "", VLOOKUP(D195, '[1]SEARCH FILE'!$A$1:$N$65536, 3, FALSE))</f>
        <v>Cierra</v>
      </c>
      <c r="G195" s="25">
        <f>IF(D195="", "", VLOOKUP(D195, '[1]SEARCH FILE'!$A$1:$N$65536, 5, FALSE))</f>
        <v>41762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U14</v>
      </c>
      <c r="J195" s="26" t="str">
        <f>IF(D195="", "", VLOOKUP(D195, '[1]SEARCH FILE'!$A$1:$N$65536, 10, FALSE))</f>
        <v>ADONAI CANDOS AC</v>
      </c>
      <c r="K195" s="27" t="str">
        <f>IF(D195="", "", VLOOKUP(D195, '[1]SEARCH FILE'!$A$1:$N$65536, 11, FALSE))</f>
        <v>QB</v>
      </c>
    </row>
    <row r="196" spans="2:11" ht="35.1" customHeight="1" x14ac:dyDescent="0.3">
      <c r="B196" s="28"/>
      <c r="C196" s="29"/>
      <c r="D196" s="23"/>
      <c r="E196" s="24"/>
      <c r="F196" s="24"/>
      <c r="G196" s="25"/>
      <c r="H196" s="26"/>
      <c r="I196" s="26"/>
      <c r="J196" s="26"/>
      <c r="K196" s="27"/>
    </row>
    <row r="197" spans="2:11" ht="35.1" customHeight="1" x14ac:dyDescent="0.3">
      <c r="B197" s="28"/>
      <c r="C197" s="29"/>
      <c r="D197" s="23"/>
      <c r="E197" s="24"/>
      <c r="F197" s="24"/>
      <c r="G197" s="25"/>
      <c r="H197" s="26"/>
      <c r="I197" s="26"/>
      <c r="J197" s="26"/>
      <c r="K197" s="27"/>
    </row>
    <row r="198" spans="2:11" ht="35.1" customHeight="1" x14ac:dyDescent="0.3">
      <c r="B198" s="28"/>
      <c r="C198" s="29">
        <v>1206</v>
      </c>
      <c r="D198" s="23">
        <v>5538</v>
      </c>
      <c r="E198" s="24" t="str">
        <f>IF(D198="", "", VLOOKUP(D198, '[1]SEARCH FILE'!$A$1:$N$65536, 2, FALSE))</f>
        <v>DINAULLY</v>
      </c>
      <c r="F198" s="24" t="str">
        <f>IF(D198="", "", VLOOKUP(D198, '[1]SEARCH FILE'!$A$1:$N$65536, 3, FALSE))</f>
        <v>Alliyah</v>
      </c>
      <c r="G198" s="25">
        <f>IF(D198="", "", VLOOKUP(D198, '[1]SEARCH FILE'!$A$1:$N$65536, 5, FALSE))</f>
        <v>41491</v>
      </c>
      <c r="H198" s="26" t="str">
        <f>IF(D198="", "", VLOOKUP(D198, '[1]SEARCH FILE'!$A$1:$N$65536, 4, FALSE))</f>
        <v>F</v>
      </c>
      <c r="I198" s="26" t="str">
        <f>IF(D198="", "", VLOOKUP(D198, '[1]SEARCH FILE'!$A$1:$N$65536, 13, FALSE))</f>
        <v>U14</v>
      </c>
      <c r="J198" s="26" t="str">
        <f>IF(D198="", "", VLOOKUP(D198, '[1]SEARCH FILE'!$A$1:$N$65536, 10, FALSE))</f>
        <v>ANGELS REDUIT AC</v>
      </c>
      <c r="K198" s="27" t="str">
        <f>IF(D198="", "", VLOOKUP(D198, '[1]SEARCH FILE'!$A$1:$N$65536, 11, FALSE))</f>
        <v>MK</v>
      </c>
    </row>
    <row r="199" spans="2:11" ht="35.1" customHeight="1" x14ac:dyDescent="0.3">
      <c r="B199" s="28"/>
      <c r="C199" s="29"/>
      <c r="D199" s="23"/>
      <c r="E199" s="24"/>
      <c r="F199" s="24"/>
      <c r="G199" s="25"/>
      <c r="H199" s="26"/>
      <c r="I199" s="26"/>
      <c r="J199" s="26"/>
      <c r="K199" s="27"/>
    </row>
    <row r="200" spans="2:11" ht="35.1" customHeight="1" x14ac:dyDescent="0.3">
      <c r="B200" s="28"/>
      <c r="C200" s="29"/>
      <c r="D200" s="23"/>
      <c r="E200" s="24"/>
      <c r="F200" s="24"/>
      <c r="G200" s="25"/>
      <c r="H200" s="26"/>
      <c r="I200" s="26"/>
      <c r="J200" s="26"/>
      <c r="K200" s="27"/>
    </row>
    <row r="201" spans="2:11" ht="35.1" customHeight="1" x14ac:dyDescent="0.3">
      <c r="B201" s="28"/>
      <c r="C201" s="29">
        <v>1207</v>
      </c>
      <c r="D201" s="23">
        <v>1458</v>
      </c>
      <c r="E201" s="24" t="str">
        <f>IF(D201="", "", VLOOKUP(D201, '[1]SEARCH FILE'!$A$1:$N$65536, 2, FALSE))</f>
        <v>CALICE</v>
      </c>
      <c r="F201" s="24" t="str">
        <f>IF(D201="", "", VLOOKUP(D201, '[1]SEARCH FILE'!$A$1:$N$65536, 3, FALSE))</f>
        <v>Logan</v>
      </c>
      <c r="G201" s="25">
        <f>IF(D201="", "", VLOOKUP(D201, '[1]SEARCH FILE'!$A$1:$N$65536, 5, FALSE))</f>
        <v>41469</v>
      </c>
      <c r="H201" s="26" t="str">
        <f>IF(D201="", "", VLOOKUP(D201, '[1]SEARCH FILE'!$A$1:$N$65536, 4, FALSE))</f>
        <v>F</v>
      </c>
      <c r="I201" s="26" t="str">
        <f>IF(D201="", "", VLOOKUP(D201, '[1]SEARCH FILE'!$A$1:$N$65536, 13, FALSE))</f>
        <v>U14</v>
      </c>
      <c r="J201" s="26" t="str">
        <f>IF(D201="", "", VLOOKUP(D201, '[1]SEARCH FILE'!$A$1:$N$65536, 10, FALSE))</f>
        <v>BEAU BASSIN AC</v>
      </c>
      <c r="K201" s="27" t="str">
        <f>IF(D201="", "", VLOOKUP(D201, '[1]SEARCH FILE'!$A$1:$N$65536, 11, FALSE))</f>
        <v>BBRH</v>
      </c>
    </row>
    <row r="202" spans="2:11" ht="35.1" customHeight="1" x14ac:dyDescent="0.3">
      <c r="B202" s="28"/>
      <c r="C202" s="29">
        <v>1208</v>
      </c>
      <c r="D202" s="23">
        <v>5665</v>
      </c>
      <c r="E202" s="24" t="str">
        <f>IF(D202="", "", VLOOKUP(D202, '[1]SEARCH FILE'!$A$1:$N$65536, 2, FALSE))</f>
        <v>DARSHANE</v>
      </c>
      <c r="F202" s="24" t="str">
        <f>IF(D202="", "", VLOOKUP(D202, '[1]SEARCH FILE'!$A$1:$N$65536, 3, FALSE))</f>
        <v>Goye</v>
      </c>
      <c r="G202" s="25">
        <f>IF(D202="", "", VLOOKUP(D202, '[1]SEARCH FILE'!$A$1:$N$65536, 5, FALSE))</f>
        <v>41935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U14</v>
      </c>
      <c r="J202" s="26" t="str">
        <f>IF(D202="", "", VLOOKUP(D202, '[1]SEARCH FILE'!$A$1:$N$65536, 10, FALSE))</f>
        <v>BEAU BASSIN AC</v>
      </c>
      <c r="K202" s="27" t="str">
        <f>IF(D202="", "", VLOOKUP(D202, '[1]SEARCH FILE'!$A$1:$N$65536, 11, FALSE))</f>
        <v>BBRH</v>
      </c>
    </row>
    <row r="203" spans="2:11" ht="35.1" customHeight="1" x14ac:dyDescent="0.3">
      <c r="B203" s="28"/>
      <c r="C203" s="29">
        <v>1209</v>
      </c>
      <c r="D203" s="23">
        <v>5664</v>
      </c>
      <c r="E203" s="24" t="str">
        <f>IF(D203="", "", VLOOKUP(D203, '[1]SEARCH FILE'!$A$1:$N$65536, 2, FALSE))</f>
        <v>ILORA</v>
      </c>
      <c r="F203" s="24" t="str">
        <f>IF(D203="", "", VLOOKUP(D203, '[1]SEARCH FILE'!$A$1:$N$65536, 3, FALSE))</f>
        <v>Martinet</v>
      </c>
      <c r="G203" s="25">
        <f>IF(D203="", "", VLOOKUP(D203, '[1]SEARCH FILE'!$A$1:$N$65536, 5, FALSE))</f>
        <v>41504</v>
      </c>
      <c r="H203" s="26" t="str">
        <f>IF(D203="", "", VLOOKUP(D203, '[1]SEARCH FILE'!$A$1:$N$65536, 4, FALSE))</f>
        <v>F</v>
      </c>
      <c r="I203" s="26" t="str">
        <f>IF(D203="", "", VLOOKUP(D203, '[1]SEARCH FILE'!$A$1:$N$65536, 13, FALSE))</f>
        <v>U14</v>
      </c>
      <c r="J203" s="26" t="str">
        <f>IF(D203="", "", VLOOKUP(D203, '[1]SEARCH FILE'!$A$1:$N$65536, 10, FALSE))</f>
        <v>BEAU BASSIN AC</v>
      </c>
      <c r="K203" s="27" t="str">
        <f>IF(D203="", "", VLOOKUP(D203, '[1]SEARCH FILE'!$A$1:$N$65536, 11, FALSE))</f>
        <v>BBRH</v>
      </c>
    </row>
    <row r="204" spans="2:11" ht="35.1" customHeight="1" x14ac:dyDescent="0.3">
      <c r="B204" s="28"/>
      <c r="C204" s="29">
        <v>1210</v>
      </c>
      <c r="D204" s="23">
        <v>5430</v>
      </c>
      <c r="E204" s="24" t="str">
        <f>IF(D204="", "", VLOOKUP(D204, '[1]SEARCH FILE'!$A$1:$N$65536, 2, FALSE))</f>
        <v>JOOSERY</v>
      </c>
      <c r="F204" s="24" t="str">
        <f>IF(D204="", "", VLOOKUP(D204, '[1]SEARCH FILE'!$A$1:$N$65536, 3, FALSE))</f>
        <v>Jayaluxmi</v>
      </c>
      <c r="G204" s="25">
        <f>IF(D204="", "", VLOOKUP(D204, '[1]SEARCH FILE'!$A$1:$N$65536, 5, FALSE))</f>
        <v>41668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U14</v>
      </c>
      <c r="J204" s="26" t="str">
        <f>IF(D204="", "", VLOOKUP(D204, '[1]SEARCH FILE'!$A$1:$N$65536, 10, FALSE))</f>
        <v>BEAU BASSIN AC</v>
      </c>
      <c r="K204" s="27" t="str">
        <f>IF(D204="", "", VLOOKUP(D204, '[1]SEARCH FILE'!$A$1:$N$65536, 11, FALSE))</f>
        <v>BBRH</v>
      </c>
    </row>
    <row r="205" spans="2:11" ht="35.1" customHeight="1" x14ac:dyDescent="0.3">
      <c r="B205" s="28"/>
      <c r="C205" s="29">
        <v>1211</v>
      </c>
      <c r="D205" s="23">
        <v>1459</v>
      </c>
      <c r="E205" s="24" t="str">
        <f>IF(D205="", "", VLOOKUP(D205, '[1]SEARCH FILE'!$A$1:$N$65536, 2, FALSE))</f>
        <v>MAURER</v>
      </c>
      <c r="F205" s="24" t="str">
        <f>IF(D205="", "", VLOOKUP(D205, '[1]SEARCH FILE'!$A$1:$N$65536, 3, FALSE))</f>
        <v xml:space="preserve">Jamelia </v>
      </c>
      <c r="G205" s="25">
        <f>IF(D205="", "", VLOOKUP(D205, '[1]SEARCH FILE'!$A$1:$N$65536, 5, FALSE))</f>
        <v>41525</v>
      </c>
      <c r="H205" s="26" t="str">
        <f>IF(D205="", "", VLOOKUP(D205, '[1]SEARCH FILE'!$A$1:$N$65536, 4, FALSE))</f>
        <v>F</v>
      </c>
      <c r="I205" s="26" t="str">
        <f>IF(D205="", "", VLOOKUP(D205, '[1]SEARCH FILE'!$A$1:$N$65536, 13, FALSE))</f>
        <v>U14</v>
      </c>
      <c r="J205" s="26" t="str">
        <f>IF(D205="", "", VLOOKUP(D205, '[1]SEARCH FILE'!$A$1:$N$65536, 10, FALSE))</f>
        <v>BEAU BASSIN AC</v>
      </c>
      <c r="K205" s="27" t="str">
        <f>IF(D205="", "", VLOOKUP(D205, '[1]SEARCH FILE'!$A$1:$N$65536, 11, FALSE))</f>
        <v>BBRH</v>
      </c>
    </row>
    <row r="206" spans="2:11" ht="35.1" customHeight="1" x14ac:dyDescent="0.3">
      <c r="B206" s="28"/>
      <c r="C206" s="29">
        <v>1212</v>
      </c>
      <c r="D206" s="23">
        <v>3122</v>
      </c>
      <c r="E206" s="24" t="str">
        <f>IF(D206="", "", VLOOKUP(D206, '[1]SEARCH FILE'!$A$1:$N$65536, 2, FALSE))</f>
        <v>NADAL</v>
      </c>
      <c r="F206" s="24" t="str">
        <f>IF(D206="", "", VLOOKUP(D206, '[1]SEARCH FILE'!$A$1:$N$65536, 3, FALSE))</f>
        <v xml:space="preserve">Kenza </v>
      </c>
      <c r="G206" s="25">
        <f>IF(D206="", "", VLOOKUP(D206, '[1]SEARCH FILE'!$A$1:$N$65536, 5, FALSE))</f>
        <v>41812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U14</v>
      </c>
      <c r="J206" s="26" t="str">
        <f>IF(D206="", "", VLOOKUP(D206, '[1]SEARCH FILE'!$A$1:$N$65536, 10, FALSE))</f>
        <v>BEAU BASSIN AC</v>
      </c>
      <c r="K206" s="27" t="str">
        <f>IF(D206="", "", VLOOKUP(D206, '[1]SEARCH FILE'!$A$1:$N$65536, 11, FALSE))</f>
        <v>BBRH</v>
      </c>
    </row>
    <row r="207" spans="2:11" ht="35.1" customHeight="1" x14ac:dyDescent="0.3">
      <c r="B207" s="28"/>
      <c r="C207" s="29"/>
      <c r="D207" s="23"/>
      <c r="E207" s="24"/>
      <c r="F207" s="24"/>
      <c r="G207" s="25"/>
      <c r="H207" s="26"/>
      <c r="I207" s="26"/>
      <c r="J207" s="26"/>
      <c r="K207" s="27"/>
    </row>
    <row r="208" spans="2:11" ht="35.1" customHeight="1" x14ac:dyDescent="0.3">
      <c r="B208" s="28"/>
      <c r="C208" s="29"/>
      <c r="D208" s="23"/>
      <c r="E208" s="24"/>
      <c r="F208" s="24"/>
      <c r="G208" s="25"/>
      <c r="H208" s="26"/>
      <c r="I208" s="26"/>
      <c r="J208" s="26"/>
      <c r="K208" s="27"/>
    </row>
    <row r="209" spans="2:11" ht="35.1" customHeight="1" x14ac:dyDescent="0.3">
      <c r="B209" s="28"/>
      <c r="C209" s="29">
        <v>1213</v>
      </c>
      <c r="D209" s="23">
        <v>5132</v>
      </c>
      <c r="E209" s="24" t="str">
        <f>IF(D209="", "", VLOOKUP(D209, '[1]SEARCH FILE'!$A$1:$N$65536, 2, FALSE))</f>
        <v>GANGARAM</v>
      </c>
      <c r="F209" s="24" t="str">
        <f>IF(D209="", "", VLOOKUP(D209, '[1]SEARCH FILE'!$A$1:$N$65536, 3, FALSE))</f>
        <v>Maritza</v>
      </c>
      <c r="G209" s="25" t="str">
        <f>IF(D209="", "", VLOOKUP(D209, '[1]SEARCH FILE'!$A$1:$N$65536, 5, FALSE))</f>
        <v>25.03.14</v>
      </c>
      <c r="H209" s="26" t="str">
        <f>IF(D209="", "", VLOOKUP(D209, '[1]SEARCH FILE'!$A$1:$N$65536, 4, FALSE))</f>
        <v>F</v>
      </c>
      <c r="I209" s="26" t="str">
        <f>IF(D209="", "", VLOOKUP(D209, '[1]SEARCH FILE'!$A$1:$N$65536, 13, FALSE))</f>
        <v>U14</v>
      </c>
      <c r="J209" s="26" t="str">
        <f>IF(D209="", "", VLOOKUP(D209, '[1]SEARCH FILE'!$A$1:$N$65536, 10, FALSE))</f>
        <v>CUREPIPE HARLEM AC</v>
      </c>
      <c r="K209" s="27" t="str">
        <f>IF(D209="", "", VLOOKUP(D209, '[1]SEARCH FILE'!$A$1:$N$65536, 11, FALSE))</f>
        <v>CPE</v>
      </c>
    </row>
    <row r="210" spans="2:11" ht="35.1" customHeight="1" x14ac:dyDescent="0.3">
      <c r="B210" s="28"/>
      <c r="C210" s="29">
        <v>1214</v>
      </c>
      <c r="D210" s="23">
        <v>4087</v>
      </c>
      <c r="E210" s="24" t="str">
        <f>IF(D210="", "", VLOOKUP(D210, '[1]SEARCH FILE'!$A$1:$N$65536, 2, FALSE))</f>
        <v>MEETUN</v>
      </c>
      <c r="F210" s="24" t="str">
        <f>IF(D210="", "", VLOOKUP(D210, '[1]SEARCH FILE'!$A$1:$N$65536, 3, FALSE))</f>
        <v>Kellya</v>
      </c>
      <c r="G210" s="25">
        <f>IF(D210="", "", VLOOKUP(D210, '[1]SEARCH FILE'!$A$1:$N$65536, 5, FALSE))</f>
        <v>41698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U14</v>
      </c>
      <c r="J210" s="26" t="str">
        <f>IF(D210="", "", VLOOKUP(D210, '[1]SEARCH FILE'!$A$1:$N$65536, 10, FALSE))</f>
        <v>CUREPIPE HARLEM AC</v>
      </c>
      <c r="K210" s="27" t="str">
        <f>IF(D210="", "", VLOOKUP(D210, '[1]SEARCH FILE'!$A$1:$N$65536, 11, FALSE))</f>
        <v>CPE</v>
      </c>
    </row>
    <row r="211" spans="2:11" ht="35.1" customHeight="1" x14ac:dyDescent="0.3">
      <c r="B211" s="28"/>
      <c r="C211" s="29"/>
      <c r="D211" s="23"/>
      <c r="E211" s="24"/>
      <c r="F211" s="24"/>
      <c r="G211" s="25"/>
      <c r="H211" s="26"/>
      <c r="I211" s="26"/>
      <c r="J211" s="26"/>
      <c r="K211" s="27"/>
    </row>
    <row r="212" spans="2:11" ht="35.1" customHeight="1" x14ac:dyDescent="0.3">
      <c r="B212" s="28"/>
      <c r="C212" s="29"/>
      <c r="D212" s="23"/>
      <c r="E212" s="24"/>
      <c r="F212" s="24"/>
      <c r="G212" s="25"/>
      <c r="H212" s="26"/>
      <c r="I212" s="26"/>
      <c r="J212" s="26"/>
      <c r="K212" s="27"/>
    </row>
    <row r="213" spans="2:11" ht="35.1" customHeight="1" x14ac:dyDescent="0.3">
      <c r="B213" s="28"/>
      <c r="C213" s="29">
        <v>1215</v>
      </c>
      <c r="D213" s="23">
        <v>4674</v>
      </c>
      <c r="E213" s="24" t="str">
        <f>IF(D213="", "", VLOOKUP(D213, '[1]SEARCH FILE'!$A$1:$N$65536, 2, FALSE))</f>
        <v>DUVAL</v>
      </c>
      <c r="F213" s="24" t="str">
        <f>IF(D213="", "", VLOOKUP(D213, '[1]SEARCH FILE'!$A$1:$N$65536, 3, FALSE))</f>
        <v>Marie Léonie Julia</v>
      </c>
      <c r="G213" s="25">
        <f>IF(D213="", "", VLOOKUP(D213, '[1]SEARCH FILE'!$A$1:$N$65536, 5, FALSE))</f>
        <v>41296</v>
      </c>
      <c r="H213" s="26" t="str">
        <f>IF(D213="", "", VLOOKUP(D213, '[1]SEARCH FILE'!$A$1:$N$65536, 4, FALSE))</f>
        <v>F</v>
      </c>
      <c r="I213" s="26" t="str">
        <f>IF(D213="", "", VLOOKUP(D213, '[1]SEARCH FILE'!$A$1:$N$65536, 13, FALSE))</f>
        <v>U14</v>
      </c>
      <c r="J213" s="26" t="str">
        <f>IF(D213="", "", VLOOKUP(D213, '[1]SEARCH FILE'!$A$1:$N$65536, 10, FALSE))</f>
        <v>FLOREAL STARS AC</v>
      </c>
      <c r="K213" s="27" t="str">
        <f>IF(D213="", "", VLOOKUP(D213, '[1]SEARCH FILE'!$A$1:$N$65536, 11, FALSE))</f>
        <v>CPE</v>
      </c>
    </row>
    <row r="214" spans="2:11" ht="35.1" customHeight="1" x14ac:dyDescent="0.3">
      <c r="B214" s="28"/>
      <c r="C214" s="29"/>
      <c r="D214" s="23"/>
      <c r="E214" s="24"/>
      <c r="F214" s="24"/>
      <c r="G214" s="25"/>
      <c r="H214" s="26"/>
      <c r="I214" s="26"/>
      <c r="J214" s="26"/>
      <c r="K214" s="27"/>
    </row>
    <row r="215" spans="2:11" ht="35.1" customHeight="1" x14ac:dyDescent="0.3">
      <c r="B215" s="28"/>
      <c r="C215" s="29"/>
      <c r="D215" s="23"/>
      <c r="E215" s="24"/>
      <c r="F215" s="24"/>
      <c r="G215" s="25"/>
      <c r="H215" s="26"/>
      <c r="I215" s="26"/>
      <c r="J215" s="26"/>
      <c r="K215" s="27"/>
    </row>
    <row r="216" spans="2:11" ht="35.1" customHeight="1" x14ac:dyDescent="0.3">
      <c r="B216" s="28"/>
      <c r="C216" s="29">
        <v>1216</v>
      </c>
      <c r="D216" s="23">
        <v>4510</v>
      </c>
      <c r="E216" s="24" t="s">
        <v>41</v>
      </c>
      <c r="F216" s="24" t="s">
        <v>42</v>
      </c>
      <c r="G216" s="25">
        <v>41830</v>
      </c>
      <c r="H216" s="26" t="s">
        <v>13</v>
      </c>
      <c r="I216" s="26" t="s">
        <v>43</v>
      </c>
      <c r="J216" s="26" t="s">
        <v>25</v>
      </c>
      <c r="K216" s="27" t="s">
        <v>26</v>
      </c>
    </row>
    <row r="217" spans="2:11" ht="35.1" customHeight="1" x14ac:dyDescent="0.3">
      <c r="B217" s="28"/>
      <c r="C217" s="29">
        <v>1217</v>
      </c>
      <c r="D217" s="23">
        <v>5231</v>
      </c>
      <c r="E217" s="24" t="s">
        <v>41</v>
      </c>
      <c r="F217" s="24" t="s">
        <v>44</v>
      </c>
      <c r="G217" s="25">
        <v>41487</v>
      </c>
      <c r="H217" s="26" t="s">
        <v>13</v>
      </c>
      <c r="I217" s="26" t="s">
        <v>43</v>
      </c>
      <c r="J217" s="26" t="s">
        <v>25</v>
      </c>
      <c r="K217" s="27" t="s">
        <v>26</v>
      </c>
    </row>
    <row r="218" spans="2:11" ht="35.1" customHeight="1" x14ac:dyDescent="0.3">
      <c r="B218" s="28"/>
      <c r="C218" s="29">
        <v>1218</v>
      </c>
      <c r="D218" s="23">
        <v>5230</v>
      </c>
      <c r="E218" s="24" t="s">
        <v>45</v>
      </c>
      <c r="F218" s="24" t="s">
        <v>46</v>
      </c>
      <c r="G218" s="25">
        <v>41718</v>
      </c>
      <c r="H218" s="26" t="s">
        <v>13</v>
      </c>
      <c r="I218" s="26" t="s">
        <v>43</v>
      </c>
      <c r="J218" s="26" t="s">
        <v>25</v>
      </c>
      <c r="K218" s="27" t="s">
        <v>26</v>
      </c>
    </row>
    <row r="219" spans="2:11" ht="35.1" customHeight="1" x14ac:dyDescent="0.3">
      <c r="B219" s="28"/>
      <c r="C219" s="29">
        <v>1219</v>
      </c>
      <c r="D219" s="23">
        <v>5201</v>
      </c>
      <c r="E219" s="24" t="s">
        <v>47</v>
      </c>
      <c r="F219" s="24" t="s">
        <v>48</v>
      </c>
      <c r="G219" s="25">
        <v>41438</v>
      </c>
      <c r="H219" s="26" t="s">
        <v>13</v>
      </c>
      <c r="I219" s="26" t="s">
        <v>43</v>
      </c>
      <c r="J219" s="26" t="s">
        <v>25</v>
      </c>
      <c r="K219" s="27" t="s">
        <v>26</v>
      </c>
    </row>
    <row r="220" spans="2:11" ht="35.1" customHeight="1" x14ac:dyDescent="0.3">
      <c r="B220" s="28"/>
      <c r="C220" s="29">
        <v>1220</v>
      </c>
      <c r="D220" s="23">
        <v>3161</v>
      </c>
      <c r="E220" s="24" t="s">
        <v>49</v>
      </c>
      <c r="F220" s="24" t="s">
        <v>50</v>
      </c>
      <c r="G220" s="25">
        <v>41618</v>
      </c>
      <c r="H220" s="26" t="s">
        <v>13</v>
      </c>
      <c r="I220" s="26" t="s">
        <v>43</v>
      </c>
      <c r="J220" s="26" t="s">
        <v>25</v>
      </c>
      <c r="K220" s="27" t="s">
        <v>26</v>
      </c>
    </row>
    <row r="221" spans="2:11" ht="35.1" customHeight="1" x14ac:dyDescent="0.3">
      <c r="B221" s="28"/>
      <c r="C221" s="29">
        <v>1221</v>
      </c>
      <c r="D221" s="23">
        <v>3941</v>
      </c>
      <c r="E221" s="24" t="s">
        <v>51</v>
      </c>
      <c r="F221" s="24" t="s">
        <v>52</v>
      </c>
      <c r="G221" s="25">
        <v>41431</v>
      </c>
      <c r="H221" s="26" t="s">
        <v>13</v>
      </c>
      <c r="I221" s="26" t="s">
        <v>43</v>
      </c>
      <c r="J221" s="26" t="s">
        <v>25</v>
      </c>
      <c r="K221" s="27" t="s">
        <v>26</v>
      </c>
    </row>
    <row r="222" spans="2:11" ht="35.1" customHeight="1" x14ac:dyDescent="0.3">
      <c r="B222" s="28"/>
      <c r="C222" s="29">
        <v>1222</v>
      </c>
      <c r="D222" s="23">
        <v>5609</v>
      </c>
      <c r="E222" s="24" t="s">
        <v>51</v>
      </c>
      <c r="F222" s="24" t="s">
        <v>53</v>
      </c>
      <c r="G222" s="25">
        <v>41431</v>
      </c>
      <c r="H222" s="26" t="s">
        <v>13</v>
      </c>
      <c r="I222" s="26" t="s">
        <v>43</v>
      </c>
      <c r="J222" s="26" t="s">
        <v>25</v>
      </c>
      <c r="K222" s="27" t="s">
        <v>26</v>
      </c>
    </row>
    <row r="223" spans="2:11" ht="35.1" customHeight="1" x14ac:dyDescent="0.3">
      <c r="B223" s="28"/>
      <c r="C223" s="29">
        <v>1223</v>
      </c>
      <c r="D223" s="23">
        <v>4542</v>
      </c>
      <c r="E223" s="24" t="s">
        <v>54</v>
      </c>
      <c r="F223" s="24" t="s">
        <v>55</v>
      </c>
      <c r="G223" s="25">
        <v>41969</v>
      </c>
      <c r="H223" s="26" t="s">
        <v>13</v>
      </c>
      <c r="I223" s="26" t="s">
        <v>43</v>
      </c>
      <c r="J223" s="26" t="s">
        <v>25</v>
      </c>
      <c r="K223" s="27" t="s">
        <v>26</v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/>
      <c r="D225" s="23"/>
      <c r="E225" s="24"/>
      <c r="F225" s="24"/>
      <c r="G225" s="25"/>
      <c r="H225" s="26"/>
      <c r="I225" s="26"/>
      <c r="J225" s="26"/>
      <c r="K225" s="27"/>
    </row>
    <row r="226" spans="2:11" ht="35.1" customHeight="1" x14ac:dyDescent="0.3">
      <c r="B226" s="28"/>
      <c r="C226" s="29">
        <v>1224</v>
      </c>
      <c r="D226" s="23">
        <v>5284</v>
      </c>
      <c r="E226" s="24" t="str">
        <f>IF(D226="", "", VLOOKUP(D226, '[1]SEARCH FILE'!$A$1:$N$65536, 2, FALSE))</f>
        <v>JULIE</v>
      </c>
      <c r="F226" s="24" t="str">
        <f>IF(D226="", "", VLOOKUP(D226, '[1]SEARCH FILE'!$A$1:$N$65536, 3, FALSE))</f>
        <v>Eloise Kenza</v>
      </c>
      <c r="G226" s="25">
        <f>IF(D226="", "", VLOOKUP(D226, '[1]SEARCH FILE'!$A$1:$N$65536, 5, FALSE))</f>
        <v>41603</v>
      </c>
      <c r="H226" s="26" t="str">
        <f>IF(D226="", "", VLOOKUP(D226, '[1]SEARCH FILE'!$A$1:$N$65536, 4, FALSE))</f>
        <v>F</v>
      </c>
      <c r="I226" s="26" t="str">
        <f>IF(D226="", "", VLOOKUP(D226, '[1]SEARCH FILE'!$A$1:$N$65536, 13, FALSE))</f>
        <v>U14</v>
      </c>
      <c r="J226" s="26" t="str">
        <f>IF(D226="", "", VLOOKUP(D226, '[1]SEARCH FILE'!$A$1:$N$65536, 10, FALSE))</f>
        <v>GYMKHANA VACOAS AC</v>
      </c>
      <c r="K226" s="27" t="str">
        <f>IF(D226="", "", VLOOKUP(D226, '[1]SEARCH FILE'!$A$1:$N$65536, 11, FALSE))</f>
        <v>VCPH</v>
      </c>
    </row>
    <row r="227" spans="2:11" ht="35.1" customHeight="1" x14ac:dyDescent="0.3">
      <c r="B227" s="28"/>
      <c r="C227" s="29"/>
      <c r="D227" s="23"/>
      <c r="E227" s="24"/>
      <c r="F227" s="24"/>
      <c r="G227" s="25"/>
      <c r="H227" s="26"/>
      <c r="I227" s="26"/>
      <c r="J227" s="26"/>
      <c r="K227" s="27"/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1225</v>
      </c>
      <c r="D229" s="23">
        <v>1499</v>
      </c>
      <c r="E229" s="24" t="str">
        <f>IF(D229="", "", VLOOKUP(D229, '[1]SEARCH FILE'!$A$1:$N$65536, 2, FALSE))</f>
        <v>ANTHONY</v>
      </c>
      <c r="F229" s="24" t="str">
        <f>IF(D229="", "", VLOOKUP(D229, '[1]SEARCH FILE'!$A$1:$N$65536, 3, FALSE))</f>
        <v xml:space="preserve">Cherynne </v>
      </c>
      <c r="G229" s="25">
        <f>IF(D229="", "", VLOOKUP(D229, '[1]SEARCH FILE'!$A$1:$N$65536, 5, FALSE))</f>
        <v>41985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U14</v>
      </c>
      <c r="J229" s="26" t="str">
        <f>IF(D229="", "", VLOOKUP(D229, '[1]SEARCH FILE'!$A$1:$N$65536, 10, FALSE))</f>
        <v>LA CAVERNE AC</v>
      </c>
      <c r="K229" s="27" t="str">
        <f>IF(D229="", "", VLOOKUP(D229, '[1]SEARCH FILE'!$A$1:$N$65536, 11, FALSE))</f>
        <v>VCPH</v>
      </c>
    </row>
    <row r="230" spans="2:11" ht="35.1" customHeight="1" x14ac:dyDescent="0.3">
      <c r="B230" s="28"/>
      <c r="C230" s="29">
        <v>1226</v>
      </c>
      <c r="D230" s="23">
        <v>3914</v>
      </c>
      <c r="E230" s="24" t="str">
        <f>IF(D230="", "", VLOOKUP(D230, '[1]SEARCH FILE'!$A$1:$N$65536, 2, FALSE))</f>
        <v>SEENEEVASSEN</v>
      </c>
      <c r="F230" s="24" t="str">
        <f>IF(D230="", "", VLOOKUP(D230, '[1]SEARCH FILE'!$A$1:$N$65536, 3, FALSE))</f>
        <v>Keshinee</v>
      </c>
      <c r="G230" s="25">
        <f>IF(D230="", "", VLOOKUP(D230, '[1]SEARCH FILE'!$A$1:$N$65536, 5, FALSE))</f>
        <v>41336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U14</v>
      </c>
      <c r="J230" s="26" t="str">
        <f>IF(D230="", "", VLOOKUP(D230, '[1]SEARCH FILE'!$A$1:$N$65536, 10, FALSE))</f>
        <v>LA CAVERNE AC</v>
      </c>
      <c r="K230" s="27" t="str">
        <f>IF(D230="", "", VLOOKUP(D230, '[1]SEARCH FILE'!$A$1:$N$65536, 11, FALSE))</f>
        <v>VCPH</v>
      </c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/>
      <c r="D232" s="23"/>
      <c r="E232" s="24"/>
      <c r="F232" s="24"/>
      <c r="G232" s="25"/>
      <c r="H232" s="26"/>
      <c r="I232" s="26"/>
      <c r="J232" s="26"/>
      <c r="K232" s="27"/>
    </row>
    <row r="233" spans="2:11" ht="35.1" customHeight="1" x14ac:dyDescent="0.3">
      <c r="B233" s="28"/>
      <c r="C233" s="29">
        <v>1227</v>
      </c>
      <c r="D233" s="23">
        <v>5177</v>
      </c>
      <c r="E233" s="24" t="str">
        <f>IF(D233="", "", VLOOKUP(D233, '[1]SEARCH FILE'!$A$1:$N$65536, 2, FALSE))</f>
        <v>NULLIAH</v>
      </c>
      <c r="F233" s="24" t="str">
        <f>IF(D233="", "", VLOOKUP(D233, '[1]SEARCH FILE'!$A$1:$N$65536, 3, FALSE))</f>
        <v>Anya Victoria Maria</v>
      </c>
      <c r="G233" s="25">
        <f>IF(D233="", "", VLOOKUP(D233, '[1]SEARCH FILE'!$A$1:$N$65536, 5, FALSE))</f>
        <v>41917</v>
      </c>
      <c r="H233" s="26" t="str">
        <f>IF(D233="", "", VLOOKUP(D233, '[1]SEARCH FILE'!$A$1:$N$65536, 4, FALSE))</f>
        <v>F</v>
      </c>
      <c r="I233" s="26" t="str">
        <f>IF(D233="", "", VLOOKUP(D233, '[1]SEARCH FILE'!$A$1:$N$65536, 13, FALSE))</f>
        <v>U14</v>
      </c>
      <c r="J233" s="26" t="str">
        <f>IF(D233="", "", VLOOKUP(D233, '[1]SEARCH FILE'!$A$1:$N$65536, 10, FALSE))</f>
        <v>LE HOCHET AC</v>
      </c>
      <c r="K233" s="27" t="str">
        <f>IF(D233="", "", VLOOKUP(D233, '[1]SEARCH FILE'!$A$1:$N$65536, 11, FALSE))</f>
        <v>PAMP</v>
      </c>
    </row>
    <row r="234" spans="2:11" ht="35.1" customHeight="1" x14ac:dyDescent="0.3">
      <c r="B234" s="28"/>
      <c r="C234" s="29">
        <v>1228</v>
      </c>
      <c r="D234" s="23">
        <v>3132</v>
      </c>
      <c r="E234" s="24" t="str">
        <f>IF(D234="", "", VLOOKUP(D234, '[1]SEARCH FILE'!$A$1:$N$65536, 2, FALSE))</f>
        <v xml:space="preserve">PAULIN </v>
      </c>
      <c r="F234" s="24" t="str">
        <f>IF(D234="", "", VLOOKUP(D234, '[1]SEARCH FILE'!$A$1:$N$65536, 3, FALSE))</f>
        <v>Kursilla</v>
      </c>
      <c r="G234" s="25">
        <f>IF(D234="", "", VLOOKUP(D234, '[1]SEARCH FILE'!$A$1:$N$65536, 5, FALSE))</f>
        <v>41636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U14</v>
      </c>
      <c r="J234" s="26" t="str">
        <f>IF(D234="", "", VLOOKUP(D234, '[1]SEARCH FILE'!$A$1:$N$65536, 10, FALSE))</f>
        <v>LE HOCHET AC</v>
      </c>
      <c r="K234" s="27" t="str">
        <f>IF(D234="", "", VLOOKUP(D234, '[1]SEARCH FILE'!$A$1:$N$65536, 11, FALSE))</f>
        <v>PAMP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/>
      <c r="D236" s="23"/>
      <c r="E236" s="24"/>
      <c r="F236" s="24"/>
      <c r="G236" s="25"/>
      <c r="H236" s="26"/>
      <c r="I236" s="26"/>
      <c r="J236" s="26"/>
      <c r="K236" s="27"/>
    </row>
    <row r="237" spans="2:11" ht="35.1" customHeight="1" x14ac:dyDescent="0.3">
      <c r="B237" s="28"/>
      <c r="C237" s="29">
        <v>1229</v>
      </c>
      <c r="D237" s="23">
        <v>4835</v>
      </c>
      <c r="E237" s="24" t="str">
        <f>IF(D237="", "", VLOOKUP(D237, '[1]SEARCH FILE'!$A$1:$N$65536, 2, FALSE))</f>
        <v>HUGUET</v>
      </c>
      <c r="F237" s="24" t="str">
        <f>IF(D237="", "", VLOOKUP(D237, '[1]SEARCH FILE'!$A$1:$N$65536, 3, FALSE))</f>
        <v>Camille</v>
      </c>
      <c r="G237" s="25">
        <f>IF(D237="", "", VLOOKUP(D237, '[1]SEARCH FILE'!$A$1:$N$65536, 5, FALSE))</f>
        <v>41367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U14</v>
      </c>
      <c r="J237" s="26" t="str">
        <f>IF(D237="", "", VLOOKUP(D237, '[1]SEARCH FILE'!$A$1:$N$65536, 10, FALSE))</f>
        <v>P-LOUIS RACERS AC</v>
      </c>
      <c r="K237" s="27" t="str">
        <f>IF(D237="", "", VLOOKUP(D237, '[1]SEARCH FILE'!$A$1:$N$65536, 11, FALSE))</f>
        <v>PL</v>
      </c>
    </row>
    <row r="238" spans="2:11" ht="35.1" customHeight="1" x14ac:dyDescent="0.3">
      <c r="B238" s="28"/>
      <c r="C238" s="29">
        <v>1230</v>
      </c>
      <c r="D238" s="23">
        <v>5268</v>
      </c>
      <c r="E238" s="24" t="str">
        <f>IF(D238="", "", VLOOKUP(D238, '[1]SEARCH FILE'!$A$1:$N$65536, 2, FALSE))</f>
        <v>LACROIX</v>
      </c>
      <c r="F238" s="24" t="str">
        <f>IF(D238="", "", VLOOKUP(D238, '[1]SEARCH FILE'!$A$1:$N$65536, 3, FALSE))</f>
        <v>Khelia</v>
      </c>
      <c r="G238" s="25">
        <f>IF(D238="", "", VLOOKUP(D238, '[1]SEARCH FILE'!$A$1:$N$65536, 5, FALSE))</f>
        <v>41577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U14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1231</v>
      </c>
      <c r="D239" s="23">
        <v>3413</v>
      </c>
      <c r="E239" s="24" t="str">
        <f>IF(D239="", "", VLOOKUP(D239, '[1]SEARCH FILE'!$A$1:$N$65536, 2, FALSE))</f>
        <v>LOUIS</v>
      </c>
      <c r="F239" s="24" t="str">
        <f>IF(D239="", "", VLOOKUP(D239, '[1]SEARCH FILE'!$A$1:$N$65536, 3, FALSE))</f>
        <v>Megane</v>
      </c>
      <c r="G239" s="25">
        <f>IF(D239="", "", VLOOKUP(D239, '[1]SEARCH FILE'!$A$1:$N$65536, 5, FALSE))</f>
        <v>41628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U14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1232</v>
      </c>
      <c r="D241" s="23">
        <v>4853</v>
      </c>
      <c r="E241" s="24" t="str">
        <f>IF(D241="", "", VLOOKUP(D241, '[1]SEARCH FILE'!$A$1:$N$65536, 2, FALSE))</f>
        <v>ALLAS</v>
      </c>
      <c r="F241" s="24" t="str">
        <f>IF(D241="", "", VLOOKUP(D241, '[1]SEARCH FILE'!$A$1:$N$65536, 3, FALSE))</f>
        <v>Ann Léa</v>
      </c>
      <c r="G241" s="25">
        <f>IF(D241="", "", VLOOKUP(D241, '[1]SEARCH FILE'!$A$1:$N$65536, 5, FALSE))</f>
        <v>41668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POUDRE D'OR AC</v>
      </c>
      <c r="K241" s="27" t="str">
        <f>IF(D241="", "", VLOOKUP(D241, '[1]SEARCH FILE'!$A$1:$N$65536, 11, FALSE))</f>
        <v>REMP</v>
      </c>
    </row>
    <row r="242" spans="2:11" ht="35.1" customHeight="1" x14ac:dyDescent="0.3">
      <c r="B242" s="28"/>
      <c r="C242" s="29">
        <v>1233</v>
      </c>
      <c r="D242" s="23">
        <v>5703</v>
      </c>
      <c r="E242" s="24" t="str">
        <f>IF(D242="", "", VLOOKUP(D242, '[1]SEARCH FILE'!$A$1:$N$65536, 2, FALSE))</f>
        <v>CARNEL</v>
      </c>
      <c r="F242" s="24" t="str">
        <f>IF(D242="", "", VLOOKUP(D242, '[1]SEARCH FILE'!$A$1:$N$65536, 3, FALSE))</f>
        <v>Isabella Maddison</v>
      </c>
      <c r="G242" s="25">
        <f>IF(D242="", "", VLOOKUP(D242, '[1]SEARCH FILE'!$A$1:$N$65536, 5, FALSE))</f>
        <v>41435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POUDRE D'OR AC</v>
      </c>
      <c r="K242" s="27" t="str">
        <f>IF(D242="", "", VLOOKUP(D242, '[1]SEARCH FILE'!$A$1:$N$65536, 11, FALSE))</f>
        <v>REMP</v>
      </c>
    </row>
    <row r="243" spans="2:11" ht="35.1" customHeight="1" x14ac:dyDescent="0.3">
      <c r="B243" s="28"/>
      <c r="C243" s="29">
        <v>1234</v>
      </c>
      <c r="D243" s="23">
        <v>5533</v>
      </c>
      <c r="E243" s="24" t="str">
        <f>IF(D243="", "", VLOOKUP(D243, '[1]SEARCH FILE'!$A$1:$N$65536, 2, FALSE))</f>
        <v>CARVER</v>
      </c>
      <c r="F243" s="24" t="str">
        <f>IF(D243="", "", VLOOKUP(D243, '[1]SEARCH FILE'!$A$1:$N$65536, 3, FALSE))</f>
        <v>Hilly  Emy  Elsa</v>
      </c>
      <c r="G243" s="25">
        <f>IF(D243="", "", VLOOKUP(D243, '[1]SEARCH FILE'!$A$1:$N$65536, 5, FALSE))</f>
        <v>41362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POUDRE D'OR AC</v>
      </c>
      <c r="K243" s="27" t="str">
        <f>IF(D243="", "", VLOOKUP(D243, '[1]SEARCH FILE'!$A$1:$N$65536, 11, FALSE))</f>
        <v>REMP</v>
      </c>
    </row>
    <row r="244" spans="2:11" ht="35.1" customHeight="1" x14ac:dyDescent="0.3">
      <c r="B244" s="28"/>
      <c r="C244" s="29">
        <v>1235</v>
      </c>
      <c r="D244" s="23">
        <v>2450</v>
      </c>
      <c r="E244" s="24" t="str">
        <f>IF(D244="", "", VLOOKUP(D244, '[1]SEARCH FILE'!$A$1:$N$65536, 2, FALSE))</f>
        <v>DIBDEN</v>
      </c>
      <c r="F244" s="24" t="str">
        <f>IF(D244="", "", VLOOKUP(D244, '[1]SEARCH FILE'!$A$1:$N$65536, 3, FALSE))</f>
        <v>Anais</v>
      </c>
      <c r="G244" s="25">
        <f>IF(D244="", "", VLOOKUP(D244, '[1]SEARCH FILE'!$A$1:$N$65536, 5, FALSE))</f>
        <v>41713</v>
      </c>
      <c r="H244" s="26" t="str">
        <f>IF(D244="", "", VLOOKUP(D244, '[1]SEARCH FILE'!$A$1:$N$65536, 4, FALSE))</f>
        <v>F</v>
      </c>
      <c r="I244" s="26" t="str">
        <f>IF(D244="", "", VLOOKUP(D244, '[1]SEARCH FILE'!$A$1:$N$65536, 13, FALSE))</f>
        <v>U14</v>
      </c>
      <c r="J244" s="26" t="str">
        <f>IF(D244="", "", VLOOKUP(D244, '[1]SEARCH FILE'!$A$1:$N$65536, 10, FALSE))</f>
        <v>POUDRE D'OR AC</v>
      </c>
      <c r="K244" s="27" t="str">
        <f>IF(D244="", "", VLOOKUP(D244, '[1]SEARCH FILE'!$A$1:$N$65536, 11, FALSE))</f>
        <v>REMP</v>
      </c>
    </row>
    <row r="245" spans="2:11" ht="35.1" customHeight="1" x14ac:dyDescent="0.3">
      <c r="B245" s="28"/>
      <c r="C245" s="29">
        <v>1236</v>
      </c>
      <c r="D245" s="23">
        <v>2174</v>
      </c>
      <c r="E245" s="24" t="str">
        <f>IF(D245="", "", VLOOKUP(D245, '[1]SEARCH FILE'!$A$1:$N$65536, 2, FALSE))</f>
        <v>DIBDEN</v>
      </c>
      <c r="F245" s="24" t="str">
        <f>IF(D245="", "", VLOOKUP(D245, '[1]SEARCH FILE'!$A$1:$N$65536, 3, FALSE))</f>
        <v>Ava</v>
      </c>
      <c r="G245" s="25">
        <f>IF(D245="", "", VLOOKUP(D245, '[1]SEARCH FILE'!$A$1:$N$65536, 5, FALSE))</f>
        <v>41713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U14</v>
      </c>
      <c r="J245" s="26" t="str">
        <f>IF(D245="", "", VLOOKUP(D245, '[1]SEARCH FILE'!$A$1:$N$65536, 10, FALSE))</f>
        <v>POUDRE D'OR AC</v>
      </c>
      <c r="K245" s="27" t="str">
        <f>IF(D245="", "", VLOOKUP(D245, '[1]SEARCH FILE'!$A$1:$N$65536, 11, FALSE))</f>
        <v>REMP</v>
      </c>
    </row>
    <row r="246" spans="2:11" ht="35.1" customHeight="1" x14ac:dyDescent="0.3">
      <c r="B246" s="28"/>
      <c r="C246" s="29">
        <v>1237</v>
      </c>
      <c r="D246" s="23">
        <v>1526</v>
      </c>
      <c r="E246" s="24" t="str">
        <f>IF(D246="", "", VLOOKUP(D246, '[1]SEARCH FILE'!$A$1:$N$65536, 2, FALSE))</f>
        <v>FIRJUN</v>
      </c>
      <c r="F246" s="24" t="str">
        <f>IF(D246="", "", VLOOKUP(D246, '[1]SEARCH FILE'!$A$1:$N$65536, 3, FALSE))</f>
        <v>Elicia</v>
      </c>
      <c r="G246" s="25">
        <f>IF(D246="", "", VLOOKUP(D246, '[1]SEARCH FILE'!$A$1:$N$65536, 5, FALSE))</f>
        <v>41855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U14</v>
      </c>
      <c r="J246" s="26" t="str">
        <f>IF(D246="", "", VLOOKUP(D246, '[1]SEARCH FILE'!$A$1:$N$65536, 10, FALSE))</f>
        <v>POUDRE D'OR AC</v>
      </c>
      <c r="K246" s="27" t="str">
        <f>IF(D246="", "", VLOOKUP(D246, '[1]SEARCH FILE'!$A$1:$N$65536, 11, FALSE))</f>
        <v>REMP</v>
      </c>
    </row>
    <row r="247" spans="2:11" ht="35.1" customHeight="1" x14ac:dyDescent="0.3">
      <c r="B247" s="28"/>
      <c r="C247" s="29">
        <v>1238</v>
      </c>
      <c r="D247" s="23">
        <v>4416</v>
      </c>
      <c r="E247" s="24" t="str">
        <f>IF(D247="", "", VLOOKUP(D247, '[1]SEARCH FILE'!$A$1:$N$65536, 2, FALSE))</f>
        <v>KIRBY</v>
      </c>
      <c r="F247" s="24" t="str">
        <f>IF(D247="", "", VLOOKUP(D247, '[1]SEARCH FILE'!$A$1:$N$65536, 3, FALSE))</f>
        <v>Kiera</v>
      </c>
      <c r="G247" s="25">
        <f>IF(D247="", "", VLOOKUP(D247, '[1]SEARCH FILE'!$A$1:$N$65536, 5, FALSE))</f>
        <v>41317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U14</v>
      </c>
      <c r="J247" s="26" t="str">
        <f>IF(D247="", "", VLOOKUP(D247, '[1]SEARCH FILE'!$A$1:$N$65536, 10, FALSE))</f>
        <v>POUDRE D'OR AC</v>
      </c>
      <c r="K247" s="27" t="str">
        <f>IF(D247="", "", VLOOKUP(D247, '[1]SEARCH FILE'!$A$1:$N$65536, 11, FALSE))</f>
        <v>REMP</v>
      </c>
    </row>
    <row r="248" spans="2:11" ht="35.1" customHeight="1" x14ac:dyDescent="0.3">
      <c r="B248" s="28"/>
      <c r="C248" s="29">
        <v>1239</v>
      </c>
      <c r="D248" s="23">
        <v>4417</v>
      </c>
      <c r="E248" s="24" t="str">
        <f>IF(D248="", "", VLOOKUP(D248, '[1]SEARCH FILE'!$A$1:$N$65536, 2, FALSE))</f>
        <v>KIRBY</v>
      </c>
      <c r="F248" s="24" t="str">
        <f>IF(D248="", "", VLOOKUP(D248, '[1]SEARCH FILE'!$A$1:$N$65536, 3, FALSE))</f>
        <v>Kenzie</v>
      </c>
      <c r="G248" s="25">
        <f>IF(D248="", "", VLOOKUP(D248, '[1]SEARCH FILE'!$A$1:$N$65536, 5, FALSE))</f>
        <v>41934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U14</v>
      </c>
      <c r="J248" s="26" t="str">
        <f>IF(D248="", "", VLOOKUP(D248, '[1]SEARCH FILE'!$A$1:$N$65536, 10, FALSE))</f>
        <v>POUDRE D'OR AC</v>
      </c>
      <c r="K248" s="27" t="str">
        <f>IF(D248="", "", VLOOKUP(D248, '[1]SEARCH FILE'!$A$1:$N$65536, 11, FALSE))</f>
        <v>REMP</v>
      </c>
    </row>
    <row r="249" spans="2:11" ht="35.1" customHeight="1" x14ac:dyDescent="0.3">
      <c r="B249" s="28"/>
      <c r="C249" s="29">
        <v>1240</v>
      </c>
      <c r="D249" s="23">
        <v>4368</v>
      </c>
      <c r="E249" s="24" t="str">
        <f>IF(D249="", "", VLOOKUP(D249, '[1]SEARCH FILE'!$A$1:$N$65536, 2, FALSE))</f>
        <v>KRITZINGER</v>
      </c>
      <c r="F249" s="24" t="str">
        <f>IF(D249="", "", VLOOKUP(D249, '[1]SEARCH FILE'!$A$1:$N$65536, 3, FALSE))</f>
        <v>Elizabeth</v>
      </c>
      <c r="G249" s="25">
        <f>IF(D249="", "", VLOOKUP(D249, '[1]SEARCH FILE'!$A$1:$N$65536, 5, FALSE))</f>
        <v>41691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U14</v>
      </c>
      <c r="J249" s="26" t="str">
        <f>IF(D249="", "", VLOOKUP(D249, '[1]SEARCH FILE'!$A$1:$N$65536, 10, FALSE))</f>
        <v>POUDRE D'OR AC</v>
      </c>
      <c r="K249" s="27" t="str">
        <f>IF(D249="", "", VLOOKUP(D249, '[1]SEARCH FILE'!$A$1:$N$65536, 11, FALSE))</f>
        <v>REMP</v>
      </c>
    </row>
    <row r="250" spans="2:11" ht="35.1" customHeight="1" x14ac:dyDescent="0.3">
      <c r="B250" s="28"/>
      <c r="C250" s="29">
        <v>1243</v>
      </c>
      <c r="D250" s="23">
        <v>4368</v>
      </c>
      <c r="E250" s="24" t="str">
        <f>IF(D250="", "", VLOOKUP(D250, '[1]SEARCH FILE'!$A$1:$N$65536, 2, FALSE))</f>
        <v>KRITZINGER</v>
      </c>
      <c r="F250" s="24" t="str">
        <f>IF(D250="", "", VLOOKUP(D250, '[1]SEARCH FILE'!$A$1:$N$65536, 3, FALSE))</f>
        <v>Elizabeth</v>
      </c>
      <c r="G250" s="25">
        <f>IF(D250="", "", VLOOKUP(D250, '[1]SEARCH FILE'!$A$1:$N$65536, 5, FALSE))</f>
        <v>41691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U14</v>
      </c>
      <c r="J250" s="26" t="str">
        <f>IF(D250="", "", VLOOKUP(D250, '[1]SEARCH FILE'!$A$1:$N$65536, 10, FALSE))</f>
        <v>POUDRE D'OR AC</v>
      </c>
      <c r="K250" s="27" t="str">
        <f>IF(D250="", "", VLOOKUP(D250, '[1]SEARCH FILE'!$A$1:$N$65536, 11, FALSE))</f>
        <v>REMP</v>
      </c>
    </row>
    <row r="251" spans="2:11" ht="35.1" customHeight="1" x14ac:dyDescent="0.3">
      <c r="B251" s="28"/>
      <c r="C251" s="29">
        <v>1244</v>
      </c>
      <c r="D251" s="23">
        <v>5225</v>
      </c>
      <c r="E251" s="24" t="str">
        <f>IF(D251="", "", VLOOKUP(D251, '[1]SEARCH FILE'!$A$1:$N$65536, 2, FALSE))</f>
        <v>MATHESON</v>
      </c>
      <c r="F251" s="24" t="str">
        <f>IF(D251="", "", VLOOKUP(D251, '[1]SEARCH FILE'!$A$1:$N$65536, 3, FALSE))</f>
        <v>Adelaide</v>
      </c>
      <c r="G251" s="25">
        <f>IF(D251="", "", VLOOKUP(D251, '[1]SEARCH FILE'!$A$1:$N$65536, 5, FALSE))</f>
        <v>41948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U14</v>
      </c>
      <c r="J251" s="26" t="str">
        <f>IF(D251="", "", VLOOKUP(D251, '[1]SEARCH FILE'!$A$1:$N$65536, 10, FALSE))</f>
        <v>POUDRE D'OR AC</v>
      </c>
      <c r="K251" s="27" t="str">
        <f>IF(D251="", "", VLOOKUP(D251, '[1]SEARCH FILE'!$A$1:$N$65536, 11, FALSE))</f>
        <v>REMP</v>
      </c>
    </row>
    <row r="252" spans="2:11" ht="35.1" customHeight="1" x14ac:dyDescent="0.3">
      <c r="B252" s="28"/>
      <c r="C252" s="29">
        <v>1245</v>
      </c>
      <c r="D252" s="23">
        <v>1130</v>
      </c>
      <c r="E252" s="24" t="str">
        <f>IF(D252="", "", VLOOKUP(D252, '[1]SEARCH FILE'!$A$1:$N$65536, 2, FALSE))</f>
        <v>ROUSSEL</v>
      </c>
      <c r="F252" s="24" t="str">
        <f>IF(D252="", "", VLOOKUP(D252, '[1]SEARCH FILE'!$A$1:$N$65536, 3, FALSE))</f>
        <v xml:space="preserve">Teagan </v>
      </c>
      <c r="G252" s="25">
        <f>IF(D252="", "", VLOOKUP(D252, '[1]SEARCH FILE'!$A$1:$N$65536, 5, FALSE))</f>
        <v>41291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U14</v>
      </c>
      <c r="J252" s="26" t="str">
        <f>IF(D252="", "", VLOOKUP(D252, '[1]SEARCH FILE'!$A$1:$N$65536, 10, FALSE))</f>
        <v>POUDRE D'OR AC</v>
      </c>
      <c r="K252" s="27" t="str">
        <f>IF(D252="", "", VLOOKUP(D252, '[1]SEARCH FILE'!$A$1:$N$65536, 11, FALSE))</f>
        <v>REMP</v>
      </c>
    </row>
    <row r="253" spans="2:11" ht="35.1" customHeight="1" x14ac:dyDescent="0.3">
      <c r="B253" s="28"/>
      <c r="C253" s="29">
        <v>1246</v>
      </c>
      <c r="D253" s="23">
        <v>1548</v>
      </c>
      <c r="E253" s="24" t="str">
        <f>IF(D253="", "", VLOOKUP(D253, '[1]SEARCH FILE'!$A$1:$N$65536, 2, FALSE))</f>
        <v xml:space="preserve">TONTA </v>
      </c>
      <c r="F253" s="24" t="str">
        <f>IF(D253="", "", VLOOKUP(D253, '[1]SEARCH FILE'!$A$1:$N$65536, 3, FALSE))</f>
        <v>Selena</v>
      </c>
      <c r="G253" s="25">
        <f>IF(D253="", "", VLOOKUP(D253, '[1]SEARCH FILE'!$A$1:$N$65536, 5, FALSE))</f>
        <v>41353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U14</v>
      </c>
      <c r="J253" s="26" t="str">
        <f>IF(D253="", "", VLOOKUP(D253, '[1]SEARCH FILE'!$A$1:$N$65536, 10, FALSE))</f>
        <v>POUDRE D'OR AC</v>
      </c>
      <c r="K253" s="27" t="str">
        <f>IF(D253="", "", VLOOKUP(D253, '[1]SEARCH FILE'!$A$1:$N$65536, 11, FALSE))</f>
        <v>REMP</v>
      </c>
    </row>
    <row r="254" spans="2:11" ht="35.1" customHeight="1" x14ac:dyDescent="0.3">
      <c r="B254" s="28"/>
      <c r="C254" s="29"/>
      <c r="D254" s="23"/>
      <c r="E254" s="24"/>
      <c r="F254" s="24"/>
      <c r="G254" s="25"/>
      <c r="H254" s="26"/>
      <c r="I254" s="26"/>
      <c r="J254" s="26"/>
      <c r="K254" s="27"/>
    </row>
    <row r="255" spans="2:11" ht="35.1" customHeight="1" x14ac:dyDescent="0.3">
      <c r="B255" s="28"/>
      <c r="C255" s="29"/>
      <c r="D255" s="23"/>
      <c r="E255" s="24"/>
      <c r="F255" s="24"/>
      <c r="G255" s="25"/>
      <c r="H255" s="26"/>
      <c r="I255" s="26"/>
      <c r="J255" s="26"/>
      <c r="K255" s="27"/>
    </row>
    <row r="256" spans="2:11" ht="35.1" customHeight="1" x14ac:dyDescent="0.3">
      <c r="B256" s="28"/>
      <c r="C256" s="29">
        <v>1250</v>
      </c>
      <c r="D256" s="23">
        <v>5785</v>
      </c>
      <c r="E256" s="24" t="str">
        <f>IF(D256="", "", VLOOKUP(D256, '[1]SEARCH FILE'!$A$1:$N$65536, 2, FALSE))</f>
        <v>CHOWRIMOOTOO</v>
      </c>
      <c r="F256" s="24" t="str">
        <f>IF(D256="", "", VLOOKUP(D256, '[1]SEARCH FILE'!$A$1:$N$65536, 3, FALSE))</f>
        <v>Marie Kelliyah</v>
      </c>
      <c r="G256" s="25">
        <f>IF(D256="", "", VLOOKUP(D256, '[1]SEARCH FILE'!$A$1:$N$65536, 5, FALSE))</f>
        <v>41869</v>
      </c>
      <c r="H256" s="26" t="str">
        <f>IF(D256="", "", VLOOKUP(D256, '[1]SEARCH FILE'!$A$1:$N$65536, 4, FALSE))</f>
        <v>F</v>
      </c>
      <c r="I256" s="26" t="str">
        <f>IF(D256="", "", VLOOKUP(D256, '[1]SEARCH FILE'!$A$1:$N$65536, 13, FALSE))</f>
        <v>U14</v>
      </c>
      <c r="J256" s="26" t="str">
        <f>IF(D256="", "", VLOOKUP(D256, '[1]SEARCH FILE'!$A$1:$N$65536, 10, FALSE))</f>
        <v>Q-BORNES HURRICANE AC</v>
      </c>
      <c r="K256" s="27" t="str">
        <f>IF(D256="", "", VLOOKUP(D256, '[1]SEARCH FILE'!$A$1:$N$65536, 11, FALSE))</f>
        <v>QB</v>
      </c>
    </row>
    <row r="257" spans="2:11" ht="35.1" customHeight="1" x14ac:dyDescent="0.3">
      <c r="B257" s="28"/>
      <c r="C257" s="29">
        <v>1251</v>
      </c>
      <c r="D257" s="23">
        <v>5791</v>
      </c>
      <c r="E257" s="24" t="str">
        <f>IF(D257="", "", VLOOKUP(D257, '[1]SEARCH FILE'!$A$1:$N$65536, 2, FALSE))</f>
        <v>COTIYA</v>
      </c>
      <c r="F257" s="24" t="str">
        <f>IF(D257="", "", VLOOKUP(D257, '[1]SEARCH FILE'!$A$1:$N$65536, 3, FALSE))</f>
        <v>Marie Gracy</v>
      </c>
      <c r="G257" s="25">
        <f>IF(D257="", "", VLOOKUP(D257, '[1]SEARCH FILE'!$A$1:$N$65536, 5, FALSE))</f>
        <v>41914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U14</v>
      </c>
      <c r="J257" s="26" t="str">
        <f>IF(D257="", "", VLOOKUP(D257, '[1]SEARCH FILE'!$A$1:$N$65536, 10, FALSE))</f>
        <v>Q-BORNES HURRICANE AC</v>
      </c>
      <c r="K257" s="27" t="str">
        <f>IF(D257="", "", VLOOKUP(D257, '[1]SEARCH FILE'!$A$1:$N$65536, 11, FALSE))</f>
        <v>QB</v>
      </c>
    </row>
    <row r="258" spans="2:11" ht="35.1" customHeight="1" x14ac:dyDescent="0.3">
      <c r="B258" s="28"/>
      <c r="C258" s="29">
        <v>1253</v>
      </c>
      <c r="D258" s="23">
        <v>5786</v>
      </c>
      <c r="E258" s="24" t="str">
        <f>IF(D258="", "", VLOOKUP(D258, '[1]SEARCH FILE'!$A$1:$N$65536, 2, FALSE))</f>
        <v>LANGUE</v>
      </c>
      <c r="F258" s="24" t="str">
        <f>IF(D258="", "", VLOOKUP(D258, '[1]SEARCH FILE'!$A$1:$N$65536, 3, FALSE))</f>
        <v>Mathéa</v>
      </c>
      <c r="G258" s="25">
        <f>IF(D258="", "", VLOOKUP(D258, '[1]SEARCH FILE'!$A$1:$N$65536, 5, FALSE))</f>
        <v>41498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U14</v>
      </c>
      <c r="J258" s="26" t="str">
        <f>IF(D258="", "", VLOOKUP(D258, '[1]SEARCH FILE'!$A$1:$N$65536, 10, FALSE))</f>
        <v>Q-BORNES HURRICANE AC</v>
      </c>
      <c r="K258" s="27" t="str">
        <f>IF(D258="", "", VLOOKUP(D258, '[1]SEARCH FILE'!$A$1:$N$65536, 11, FALSE))</f>
        <v>QB</v>
      </c>
    </row>
    <row r="259" spans="2:11" ht="35.1" customHeight="1" x14ac:dyDescent="0.3">
      <c r="B259" s="28"/>
      <c r="C259" s="29">
        <v>1254</v>
      </c>
      <c r="D259" s="23">
        <v>5784</v>
      </c>
      <c r="E259" s="24" t="str">
        <f>IF(D259="", "", VLOOKUP(D259, '[1]SEARCH FILE'!$A$1:$N$65536, 2, FALSE))</f>
        <v>OVIDE</v>
      </c>
      <c r="F259" s="24" t="str">
        <f>IF(D259="", "", VLOOKUP(D259, '[1]SEARCH FILE'!$A$1:$N$65536, 3, FALSE))</f>
        <v>Keth</v>
      </c>
      <c r="G259" s="25">
        <f>IF(D259="", "", VLOOKUP(D259, '[1]SEARCH FILE'!$A$1:$N$65536, 5, FALSE))</f>
        <v>41959</v>
      </c>
      <c r="H259" s="26" t="s">
        <v>13</v>
      </c>
      <c r="I259" s="26" t="str">
        <f>IF(D259="", "", VLOOKUP(D259, '[1]SEARCH FILE'!$A$1:$N$65536, 13, FALSE))</f>
        <v>U14</v>
      </c>
      <c r="J259" s="26" t="str">
        <f>IF(D259="", "", VLOOKUP(D259, '[1]SEARCH FILE'!$A$1:$N$65536, 10, FALSE))</f>
        <v>Q-BORNES HURRICANE AC</v>
      </c>
      <c r="K259" s="27" t="str">
        <f>IF(D259="", "", VLOOKUP(D259, '[1]SEARCH FILE'!$A$1:$N$65536, 11, FALSE))</f>
        <v>QB</v>
      </c>
    </row>
    <row r="260" spans="2:11" ht="35.1" customHeight="1" x14ac:dyDescent="0.3">
      <c r="B260" s="28"/>
      <c r="C260" s="29"/>
      <c r="D260" s="23"/>
      <c r="E260" s="24"/>
      <c r="F260" s="24"/>
      <c r="G260" s="25"/>
      <c r="H260" s="26"/>
      <c r="I260" s="26"/>
      <c r="J260" s="26"/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1256</v>
      </c>
      <c r="D262" s="23">
        <v>1575</v>
      </c>
      <c r="E262" s="24" t="str">
        <f>IF(D262="", "", VLOOKUP(D262, '[1]SEARCH FILE'!$A$1:$N$65536, 2, FALSE))</f>
        <v>CHOWRIMOOTOO</v>
      </c>
      <c r="F262" s="24" t="str">
        <f>IF(D262="", "", VLOOKUP(D262, '[1]SEARCH FILE'!$A$1:$N$65536, 3, FALSE))</f>
        <v xml:space="preserve">Elisha </v>
      </c>
      <c r="G262" s="25">
        <f>IF(D262="", "", VLOOKUP(D262, '[1]SEARCH FILE'!$A$1:$N$65536, 5, FALSE))</f>
        <v>41965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U14</v>
      </c>
      <c r="J262" s="26" t="str">
        <f>IF(D262="", "", VLOOKUP(D262, '[1]SEARCH FILE'!$A$1:$N$65536, 10, FALSE))</f>
        <v>RISING PHOENIX AC</v>
      </c>
      <c r="K262" s="27" t="str">
        <f>IF(D262="", "", VLOOKUP(D262, '[1]SEARCH FILE'!$A$1:$N$65536, 11, FALSE))</f>
        <v>VCPH</v>
      </c>
    </row>
    <row r="263" spans="2:11" ht="35.1" customHeight="1" x14ac:dyDescent="0.3">
      <c r="B263" s="28"/>
      <c r="C263" s="29">
        <v>1257</v>
      </c>
      <c r="D263" s="23">
        <v>3156</v>
      </c>
      <c r="E263" s="24" t="str">
        <f>IF(D263="", "", VLOOKUP(D263, '[1]SEARCH FILE'!$A$1:$N$65536, 2, FALSE))</f>
        <v>JACQUOTTE</v>
      </c>
      <c r="F263" s="24" t="str">
        <f>IF(D263="", "", VLOOKUP(D263, '[1]SEARCH FILE'!$A$1:$N$65536, 3, FALSE))</f>
        <v>Elianah</v>
      </c>
      <c r="G263" s="25">
        <f>IF(D263="", "", VLOOKUP(D263, '[1]SEARCH FILE'!$A$1:$N$65536, 5, FALSE))</f>
        <v>41433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U14</v>
      </c>
      <c r="J263" s="26" t="str">
        <f>IF(D263="", "", VLOOKUP(D263, '[1]SEARCH FILE'!$A$1:$N$65536, 10, FALSE))</f>
        <v>RISING PHOENIX AC</v>
      </c>
      <c r="K263" s="27" t="str">
        <f>IF(D263="", "", VLOOKUP(D263, '[1]SEARCH FILE'!$A$1:$N$65536, 11, FALSE))</f>
        <v>VCPH</v>
      </c>
    </row>
    <row r="264" spans="2:11" ht="35.1" customHeight="1" x14ac:dyDescent="0.3">
      <c r="B264" s="28"/>
      <c r="C264" s="29">
        <v>1258</v>
      </c>
      <c r="D264" s="23">
        <v>1164</v>
      </c>
      <c r="E264" s="24" t="str">
        <f>IF(D264="", "", VLOOKUP(D264, '[1]SEARCH FILE'!$A$1:$N$65536, 2, FALSE))</f>
        <v>MACHABEE</v>
      </c>
      <c r="F264" s="24" t="str">
        <f>IF(D264="", "", VLOOKUP(D264, '[1]SEARCH FILE'!$A$1:$N$65536, 3, FALSE))</f>
        <v>Ciara</v>
      </c>
      <c r="G264" s="25">
        <f>IF(D264="", "", VLOOKUP(D264, '[1]SEARCH FILE'!$A$1:$N$65536, 5, FALSE))</f>
        <v>41779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U14</v>
      </c>
      <c r="J264" s="26" t="str">
        <f>IF(D264="", "", VLOOKUP(D264, '[1]SEARCH FILE'!$A$1:$N$65536, 10, FALSE))</f>
        <v>RISING PHOENIX AC</v>
      </c>
      <c r="K264" s="27" t="str">
        <f>IF(D264="", "", VLOOKUP(D264, '[1]SEARCH FILE'!$A$1:$N$65536, 11, FALSE))</f>
        <v>VCPH</v>
      </c>
    </row>
    <row r="265" spans="2:11" ht="35.1" customHeight="1" x14ac:dyDescent="0.3">
      <c r="B265" s="28"/>
      <c r="C265" s="29">
        <v>1259</v>
      </c>
      <c r="D265" s="23">
        <v>1166</v>
      </c>
      <c r="E265" s="24" t="str">
        <f>IF(D265="", "", VLOOKUP(D265, '[1]SEARCH FILE'!$A$1:$N$65536, 2, FALSE))</f>
        <v>MOHUN</v>
      </c>
      <c r="F265" s="24" t="str">
        <f>IF(D265="", "", VLOOKUP(D265, '[1]SEARCH FILE'!$A$1:$N$65536, 3, FALSE))</f>
        <v>Zoyah</v>
      </c>
      <c r="G265" s="25">
        <f>IF(D265="", "", VLOOKUP(D265, '[1]SEARCH FILE'!$A$1:$N$65536, 5, FALSE))</f>
        <v>41322</v>
      </c>
      <c r="H265" s="26" t="str">
        <f>IF(D265="", "", VLOOKUP(D265, '[1]SEARCH FILE'!$A$1:$N$65536, 4, FALSE))</f>
        <v>F</v>
      </c>
      <c r="I265" s="26" t="str">
        <f>IF(D265="", "", VLOOKUP(D265, '[1]SEARCH FILE'!$A$1:$N$65536, 13, FALSE))</f>
        <v>U14</v>
      </c>
      <c r="J265" s="26" t="str">
        <f>IF(D265="", "", VLOOKUP(D265, '[1]SEARCH FILE'!$A$1:$N$65536, 10, FALSE))</f>
        <v>RISING PHOENIX AC</v>
      </c>
      <c r="K265" s="27" t="str">
        <f>IF(D265="", "", VLOOKUP(D265, '[1]SEARCH FILE'!$A$1:$N$65536, 11, FALSE))</f>
        <v>VCPH</v>
      </c>
    </row>
    <row r="266" spans="2:11" ht="35.1" customHeight="1" x14ac:dyDescent="0.3">
      <c r="B266" s="28"/>
      <c r="C266" s="29">
        <v>1260</v>
      </c>
      <c r="D266" s="23">
        <v>1593</v>
      </c>
      <c r="E266" s="24" t="str">
        <f>IF(D266="", "", VLOOKUP(D266, '[1]SEARCH FILE'!$A$1:$N$65536, 2, FALSE))</f>
        <v>SEVENE</v>
      </c>
      <c r="F266" s="24" t="str">
        <f>IF(D266="", "", VLOOKUP(D266, '[1]SEARCH FILE'!$A$1:$N$65536, 3, FALSE))</f>
        <v>Mary Jane</v>
      </c>
      <c r="G266" s="25">
        <f>IF(D266="", "", VLOOKUP(D266, '[1]SEARCH FILE'!$A$1:$N$65536, 5, FALSE))</f>
        <v>41730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U14</v>
      </c>
      <c r="J266" s="26" t="str">
        <f>IF(D266="", "", VLOOKUP(D266, '[1]SEARCH FILE'!$A$1:$N$65536, 10, FALSE))</f>
        <v>RISING PHOENIX AC</v>
      </c>
      <c r="K266" s="27" t="str">
        <f>IF(D266="", "", VLOOKUP(D266, '[1]SEARCH FILE'!$A$1:$N$65536, 11, FALSE))</f>
        <v>VCPH</v>
      </c>
    </row>
    <row r="267" spans="2:11" ht="35.1" customHeight="1" x14ac:dyDescent="0.3">
      <c r="B267" s="28"/>
      <c r="C267" s="29">
        <v>1261</v>
      </c>
      <c r="D267" s="23">
        <v>1594</v>
      </c>
      <c r="E267" s="24" t="str">
        <f>IF(D267="", "", VLOOKUP(D267, '[1]SEARCH FILE'!$A$1:$N$65536, 2, FALSE))</f>
        <v>SEVENE</v>
      </c>
      <c r="F267" s="24" t="str">
        <f>IF(D267="", "", VLOOKUP(D267, '[1]SEARCH FILE'!$A$1:$N$65536, 3, FALSE))</f>
        <v xml:space="preserve">Natalia </v>
      </c>
      <c r="G267" s="25">
        <f>IF(D267="", "", VLOOKUP(D267, '[1]SEARCH FILE'!$A$1:$N$65536, 5, FALSE))</f>
        <v>41442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U14</v>
      </c>
      <c r="J267" s="26" t="str">
        <f>IF(D267="", "", VLOOKUP(D267, '[1]SEARCH FILE'!$A$1:$N$65536, 10, FALSE))</f>
        <v>RISING PHOENIX AC</v>
      </c>
      <c r="K267" s="27" t="str">
        <f>IF(D267="", "", VLOOKUP(D267, '[1]SEARCH FILE'!$A$1:$N$65536, 11, FALSE))</f>
        <v>VCPH</v>
      </c>
    </row>
    <row r="268" spans="2:11" ht="35.1" customHeight="1" x14ac:dyDescent="0.3">
      <c r="B268" s="28"/>
      <c r="C268" s="29">
        <v>1262</v>
      </c>
      <c r="D268" s="23">
        <v>5479</v>
      </c>
      <c r="E268" s="24" t="str">
        <f>IF(D268="", "", VLOOKUP(D268, '[1]SEARCH FILE'!$A$1:$N$65536, 2, FALSE))</f>
        <v>SOOBEN</v>
      </c>
      <c r="F268" s="24" t="str">
        <f>IF(D268="", "", VLOOKUP(D268, '[1]SEARCH FILE'!$A$1:$N$65536, 3, FALSE))</f>
        <v>Meï-Lan</v>
      </c>
      <c r="G268" s="25">
        <f>IF(D268="", "", VLOOKUP(D268, '[1]SEARCH FILE'!$A$1:$N$65536, 5, FALSE))</f>
        <v>41577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U14</v>
      </c>
      <c r="J268" s="26" t="str">
        <f>IF(D268="", "", VLOOKUP(D268, '[1]SEARCH FILE'!$A$1:$N$65536, 10, FALSE))</f>
        <v>RISING PHOENIX AC</v>
      </c>
      <c r="K268" s="27" t="str">
        <f>IF(D268="", "", VLOOKUP(D268, '[1]SEARCH FILE'!$A$1:$N$65536, 11, FALSE))</f>
        <v>VCPH</v>
      </c>
    </row>
    <row r="269" spans="2:11" ht="35.1" customHeight="1" x14ac:dyDescent="0.3">
      <c r="B269" s="28"/>
      <c r="C269" s="29"/>
      <c r="D269" s="23"/>
      <c r="E269" s="24"/>
      <c r="F269" s="24"/>
      <c r="G269" s="25"/>
      <c r="H269" s="26"/>
      <c r="I269" s="26"/>
      <c r="J269" s="26"/>
      <c r="K269" s="27"/>
    </row>
    <row r="270" spans="2:11" ht="35.1" customHeight="1" x14ac:dyDescent="0.3">
      <c r="B270" s="28"/>
      <c r="C270" s="29"/>
      <c r="D270" s="23"/>
      <c r="E270" s="24"/>
      <c r="F270" s="24"/>
      <c r="G270" s="25"/>
      <c r="H270" s="26"/>
      <c r="I270" s="26"/>
      <c r="J270" s="26"/>
      <c r="K270" s="27"/>
    </row>
    <row r="271" spans="2:11" ht="35.1" customHeight="1" x14ac:dyDescent="0.3">
      <c r="B271" s="28"/>
      <c r="C271" s="29">
        <v>1264</v>
      </c>
      <c r="D271" s="23">
        <v>4652</v>
      </c>
      <c r="E271" s="24" t="str">
        <f>IF(D271="", "", VLOOKUP(D271, '[1]SEARCH FILE'!$A$1:$N$65536, 2, FALSE))</f>
        <v>ESARY</v>
      </c>
      <c r="F271" s="24" t="str">
        <f>IF(D271="", "", VLOOKUP(D271, '[1]SEARCH FILE'!$A$1:$N$65536, 3, FALSE))</f>
        <v>Krishita Daisy</v>
      </c>
      <c r="G271" s="25">
        <f>IF(D271="", "", VLOOKUP(D271, '[1]SEARCH FILE'!$A$1:$N$65536, 5, FALSE))</f>
        <v>41863</v>
      </c>
      <c r="H271" s="26" t="str">
        <f>IF(D271="", "", VLOOKUP(D271, '[1]SEARCH FILE'!$A$1:$N$65536, 4, FALSE))</f>
        <v>F</v>
      </c>
      <c r="I271" s="26" t="str">
        <f>IF(D271="", "", VLOOKUP(D271, '[1]SEARCH FILE'!$A$1:$N$65536, 13, FALSE))</f>
        <v>U14</v>
      </c>
      <c r="J271" s="26" t="str">
        <f>IF(D271="", "", VLOOKUP(D271, '[1]SEARCH FILE'!$A$1:$N$65536, 10, FALSE))</f>
        <v>RIVIÈRE DES CRÉOLES SOUTHERN LIONS AC</v>
      </c>
      <c r="K271" s="27" t="str">
        <f>IF(D271="", "", VLOOKUP(D271, '[1]SEARCH FILE'!$A$1:$N$65536, 11, FALSE))</f>
        <v>GP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1265</v>
      </c>
      <c r="D273" s="23">
        <v>3404</v>
      </c>
      <c r="E273" s="24" t="str">
        <f>IF(D273="", "", VLOOKUP(D273, '[1]SEARCH FILE'!$A$1:$N$65536, 2, FALSE))</f>
        <v xml:space="preserve">ALCINDOR </v>
      </c>
      <c r="F273" s="24" t="str">
        <f>IF(D273="", "", VLOOKUP(D273, '[1]SEARCH FILE'!$A$1:$N$65536, 3, FALSE))</f>
        <v>Leeah</v>
      </c>
      <c r="G273" s="25">
        <f>IF(D273="", "", VLOOKUP(D273, '[1]SEARCH FILE'!$A$1:$N$65536, 5, FALSE))</f>
        <v>41924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U14</v>
      </c>
      <c r="J273" s="26" t="str">
        <f>IF(D273="", "", VLOOKUP(D273, '[1]SEARCH FILE'!$A$1:$N$65536, 10, FALSE))</f>
        <v>ROCHE-BOIS ÉCLAIR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/>
      <c r="D274" s="23"/>
      <c r="E274" s="24"/>
      <c r="F274" s="24"/>
      <c r="G274" s="25"/>
      <c r="H274" s="26"/>
      <c r="I274" s="26"/>
      <c r="J274" s="26"/>
      <c r="K274" s="27"/>
    </row>
    <row r="275" spans="2:11" ht="35.1" customHeight="1" x14ac:dyDescent="0.3">
      <c r="B275" s="28"/>
      <c r="C275" s="29">
        <v>1266</v>
      </c>
      <c r="D275" s="23">
        <v>5492</v>
      </c>
      <c r="E275" s="24" t="str">
        <f>IF(D275="", "", VLOOKUP(D275, '[1]SEARCH FILE'!$A$1:$N$65536, 2, FALSE))</f>
        <v>ANDRE</v>
      </c>
      <c r="F275" s="24" t="str">
        <f>IF(D275="", "", VLOOKUP(D275, '[1]SEARCH FILE'!$A$1:$N$65536, 3, FALSE))</f>
        <v>Alicia</v>
      </c>
      <c r="G275" s="25">
        <f>IF(D275="", "", VLOOKUP(D275, '[1]SEARCH FILE'!$A$1:$N$65536, 5, FALSE))</f>
        <v>41397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U14</v>
      </c>
      <c r="J275" s="26" t="str">
        <f>IF(D275="", "", VLOOKUP(D275, '[1]SEARCH FILE'!$A$1:$N$65536, 10, FALSE))</f>
        <v>ROSE HILL AC</v>
      </c>
      <c r="K275" s="27" t="str">
        <f>IF(D275="", "", VLOOKUP(D275, '[1]SEARCH FILE'!$A$1:$N$65536, 11, FALSE))</f>
        <v>BBRH</v>
      </c>
    </row>
    <row r="276" spans="2:11" ht="35.1" customHeight="1" x14ac:dyDescent="0.3">
      <c r="B276" s="28"/>
      <c r="C276" s="29">
        <v>1268</v>
      </c>
      <c r="D276" s="23">
        <v>4408</v>
      </c>
      <c r="E276" s="24" t="str">
        <f>IF(D276="", "", VLOOKUP(D276, '[1]SEARCH FILE'!$A$1:$N$65536, 2, FALSE))</f>
        <v>MOUTOU</v>
      </c>
      <c r="F276" s="24" t="str">
        <f>IF(D276="", "", VLOOKUP(D276, '[1]SEARCH FILE'!$A$1:$N$65536, 3, FALSE))</f>
        <v>Megane</v>
      </c>
      <c r="G276" s="25">
        <f>IF(D276="", "", VLOOKUP(D276, '[1]SEARCH FILE'!$A$1:$N$65536, 5, FALSE))</f>
        <v>41930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U14</v>
      </c>
      <c r="J276" s="26" t="str">
        <f>IF(D276="", "", VLOOKUP(D276, '[1]SEARCH FILE'!$A$1:$N$65536, 10, FALSE))</f>
        <v>ROSE HILL AC</v>
      </c>
      <c r="K276" s="27" t="str">
        <f>IF(D276="", "", VLOOKUP(D276, '[1]SEARCH FILE'!$A$1:$N$65536, 11, FALSE))</f>
        <v>BBRH</v>
      </c>
    </row>
    <row r="277" spans="2:11" ht="35.1" customHeight="1" x14ac:dyDescent="0.3">
      <c r="B277" s="28"/>
      <c r="C277" s="29">
        <v>1270</v>
      </c>
      <c r="D277" s="23">
        <v>5092</v>
      </c>
      <c r="E277" s="24" t="str">
        <f>IF(D277="", "", VLOOKUP(D277, '[1]SEARCH FILE'!$A$1:$N$65536, 2, FALSE))</f>
        <v>ZUEL</v>
      </c>
      <c r="F277" s="24" t="str">
        <f>IF(D277="", "", VLOOKUP(D277, '[1]SEARCH FILE'!$A$1:$N$65536, 3, FALSE))</f>
        <v>Klaizya</v>
      </c>
      <c r="G277" s="25">
        <f>IF(D277="", "", VLOOKUP(D277, '[1]SEARCH FILE'!$A$1:$N$65536, 5, FALSE))</f>
        <v>41694</v>
      </c>
      <c r="H277" s="26" t="str">
        <f>IF(D277="", "", VLOOKUP(D277, '[1]SEARCH FILE'!$A$1:$N$65536, 4, FALSE))</f>
        <v>F</v>
      </c>
      <c r="I277" s="26" t="str">
        <f>IF(D277="", "", VLOOKUP(D277, '[1]SEARCH FILE'!$A$1:$N$65536, 13, FALSE))</f>
        <v>U14</v>
      </c>
      <c r="J277" s="26" t="str">
        <f>IF(D277="", "", VLOOKUP(D277, '[1]SEARCH FILE'!$A$1:$N$65536, 10, FALSE))</f>
        <v>ROSE HILL AC</v>
      </c>
      <c r="K277" s="27" t="str">
        <f>IF(D277="", "", VLOOKUP(D277, '[1]SEARCH FILE'!$A$1:$N$65536, 11, FALSE))</f>
        <v>BBRH</v>
      </c>
    </row>
    <row r="278" spans="2:11" ht="35.1" customHeight="1" x14ac:dyDescent="0.3">
      <c r="B278" s="28"/>
      <c r="C278" s="29"/>
      <c r="D278" s="23"/>
      <c r="E278" s="24"/>
      <c r="F278" s="24"/>
      <c r="G278" s="25"/>
      <c r="H278" s="26"/>
      <c r="I278" s="26"/>
      <c r="J278" s="26"/>
      <c r="K278" s="27"/>
    </row>
    <row r="279" spans="2:11" ht="35.1" customHeight="1" x14ac:dyDescent="0.3">
      <c r="B279" s="28"/>
      <c r="C279" s="29"/>
      <c r="D279" s="23"/>
      <c r="E279" s="24"/>
      <c r="F279" s="24"/>
      <c r="G279" s="25"/>
      <c r="H279" s="26"/>
      <c r="I279" s="26"/>
      <c r="J279" s="26"/>
      <c r="K279" s="27"/>
    </row>
    <row r="280" spans="2:11" ht="35.1" customHeight="1" x14ac:dyDescent="0.3">
      <c r="B280" s="28"/>
      <c r="C280" s="29">
        <v>1272</v>
      </c>
      <c r="D280" s="23">
        <v>5081</v>
      </c>
      <c r="E280" s="24" t="str">
        <f>IF(D280="", "", VLOOKUP(D280, '[1]SEARCH FILE'!$A$1:$N$65536, 2, FALSE))</f>
        <v>FELICITE</v>
      </c>
      <c r="F280" s="24" t="str">
        <f>IF(D280="", "", VLOOKUP(D280, '[1]SEARCH FILE'!$A$1:$N$65536, 3, FALSE))</f>
        <v>Angie</v>
      </c>
      <c r="G280" s="25">
        <f>IF(D280="", "", VLOOKUP(D280, '[1]SEARCH FILE'!$A$1:$N$65536, 5, FALSE))</f>
        <v>41796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U14</v>
      </c>
      <c r="J280" s="26" t="str">
        <f>IF(D280="", "", VLOOKUP(D280, '[1]SEARCH FILE'!$A$1:$N$65536, 10, FALSE))</f>
        <v>ST PIERRE AC</v>
      </c>
      <c r="K280" s="27" t="str">
        <f>IF(D280="", "", VLOOKUP(D280, '[1]SEARCH FILE'!$A$1:$N$65536, 11, FALSE))</f>
        <v>MK</v>
      </c>
    </row>
    <row r="281" spans="2:11" ht="35.1" customHeight="1" x14ac:dyDescent="0.3">
      <c r="B281" s="28"/>
      <c r="C281" s="29"/>
      <c r="D281" s="23"/>
      <c r="E281" s="24"/>
      <c r="F281" s="24"/>
      <c r="G281" s="25"/>
      <c r="H281" s="26"/>
      <c r="I281" s="26"/>
      <c r="J281" s="26"/>
      <c r="K281" s="27"/>
    </row>
    <row r="282" spans="2:11" ht="35.1" customHeight="1" x14ac:dyDescent="0.3">
      <c r="B282" s="28"/>
      <c r="C282" s="29"/>
      <c r="D282" s="23"/>
      <c r="E282" s="24"/>
      <c r="F282" s="24"/>
      <c r="G282" s="25"/>
      <c r="H282" s="26"/>
      <c r="I282" s="26"/>
      <c r="J282" s="26"/>
      <c r="K282" s="27"/>
    </row>
    <row r="283" spans="2:11" ht="35.1" customHeight="1" x14ac:dyDescent="0.3">
      <c r="B283" s="22"/>
      <c r="C283" s="29">
        <v>1273</v>
      </c>
      <c r="D283" s="23">
        <v>3668</v>
      </c>
      <c r="E283" s="24" t="str">
        <f>IF(D283="", "", VLOOKUP(D283, '[1]SEARCH FILE'!$A$1:$N$65536, 2, FALSE))</f>
        <v>JULIE</v>
      </c>
      <c r="F283" s="24" t="str">
        <f>IF(D283="", "", VLOOKUP(D283, '[1]SEARCH FILE'!$A$1:$N$65536, 3, FALSE))</f>
        <v>Maria Amelia Zoe</v>
      </c>
      <c r="G283" s="25">
        <f>IF(D283="", "", VLOOKUP(D283, '[1]SEARCH FILE'!$A$1:$N$65536, 5, FALSE))</f>
        <v>41528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U14</v>
      </c>
      <c r="J283" s="26" t="str">
        <f>IF(D283="", "", VLOOKUP(D283, '[1]SEARCH FILE'!$A$1:$N$65536, 10, FALSE))</f>
        <v>ST REMY AC</v>
      </c>
      <c r="K283" s="27" t="str">
        <f>IF(D283="", "", VLOOKUP(D283, '[1]SEARCH FILE'!$A$1:$N$65536, 11, FALSE))</f>
        <v>FLQ</v>
      </c>
    </row>
    <row r="284" spans="2:11" ht="35.1" customHeight="1" x14ac:dyDescent="0.3">
      <c r="B284" s="37"/>
      <c r="C284" s="29"/>
      <c r="D284" s="23"/>
      <c r="E284" s="24"/>
      <c r="F284" s="24"/>
      <c r="G284" s="25"/>
      <c r="H284" s="26"/>
      <c r="I284" s="26"/>
      <c r="J284" s="26"/>
      <c r="K284" s="27"/>
    </row>
    <row r="285" spans="2:11" ht="35.1" customHeight="1" x14ac:dyDescent="0.3">
      <c r="B285" s="28"/>
      <c r="C285" s="29"/>
      <c r="D285" s="23"/>
      <c r="E285" s="24"/>
      <c r="F285" s="24"/>
      <c r="G285" s="25"/>
      <c r="H285" s="26"/>
      <c r="I285" s="26"/>
      <c r="J285" s="26"/>
      <c r="K285" s="27"/>
    </row>
    <row r="286" spans="2:11" ht="35.1" customHeight="1" x14ac:dyDescent="0.3">
      <c r="B286" s="28"/>
      <c r="C286" s="29">
        <v>1500</v>
      </c>
      <c r="D286" s="23">
        <v>5540</v>
      </c>
      <c r="E286" s="24" t="str">
        <f>IF(D286="", "", VLOOKUP(D286, '[1]SEARCH FILE'!$A$1:$N$65536, 2, FALSE))</f>
        <v>ADROIT</v>
      </c>
      <c r="F286" s="24" t="str">
        <f>IF(D286="", "", VLOOKUP(D286, '[1]SEARCH FILE'!$A$1:$N$65536, 3, FALSE))</f>
        <v>Tanya  Marie  Elena</v>
      </c>
      <c r="G286" s="25">
        <f>IF(D286="", "", VLOOKUP(D286, '[1]SEARCH FILE'!$A$1:$N$65536, 5, FALSE))</f>
        <v>40579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U16</v>
      </c>
      <c r="J286" s="26" t="str">
        <f>IF(D286="", "", VLOOKUP(D286, '[1]SEARCH FILE'!$A$1:$N$65536, 10, FALSE))</f>
        <v>ANGELS REDUIT AC</v>
      </c>
      <c r="K286" s="27" t="str">
        <f>IF(D286="", "", VLOOKUP(D286, '[1]SEARCH FILE'!$A$1:$N$65536, 11, FALSE))</f>
        <v>MK</v>
      </c>
    </row>
    <row r="287" spans="2:11" ht="35.1" customHeight="1" x14ac:dyDescent="0.3">
      <c r="B287" s="28"/>
      <c r="C287" s="29">
        <v>1501</v>
      </c>
      <c r="D287" s="23">
        <v>3813</v>
      </c>
      <c r="E287" s="24" t="str">
        <f>IF(D287="", "", VLOOKUP(D287, '[1]SEARCH FILE'!$A$1:$N$65536, 2, FALSE))</f>
        <v>ESTHER</v>
      </c>
      <c r="F287" s="24" t="str">
        <f>IF(D287="", "", VLOOKUP(D287, '[1]SEARCH FILE'!$A$1:$N$65536, 3, FALSE))</f>
        <v>Rebecca Gwen Victoria</v>
      </c>
      <c r="G287" s="25" t="str">
        <f>IF(D287="", "", VLOOKUP(D287, '[1]SEARCH FILE'!$A$1:$N$65536, 5, FALSE))</f>
        <v>26/11/2011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U16</v>
      </c>
      <c r="J287" s="26" t="str">
        <f>IF(D287="", "", VLOOKUP(D287, '[1]SEARCH FILE'!$A$1:$N$65536, 10, FALSE))</f>
        <v>ANGELS REDUIT AC</v>
      </c>
      <c r="K287" s="27" t="str">
        <f>IF(D287="", "", VLOOKUP(D287, '[1]SEARCH FILE'!$A$1:$N$65536, 11, FALSE))</f>
        <v>MK</v>
      </c>
    </row>
    <row r="288" spans="2:11" ht="35.1" customHeight="1" x14ac:dyDescent="0.3">
      <c r="B288" s="28"/>
      <c r="C288" s="29">
        <v>1502</v>
      </c>
      <c r="D288" s="23">
        <v>5614</v>
      </c>
      <c r="E288" s="24" t="str">
        <f>IF(D288="", "", VLOOKUP(D288, '[1]SEARCH FILE'!$A$1:$N$65536, 2, FALSE))</f>
        <v>RAJOELISON</v>
      </c>
      <c r="F288" s="24" t="str">
        <f>IF(D288="", "", VLOOKUP(D288, '[1]SEARCH FILE'!$A$1:$N$65536, 3, FALSE))</f>
        <v>Igraelle</v>
      </c>
      <c r="G288" s="25" t="str">
        <f>IF(D288="", "", VLOOKUP(D288, '[1]SEARCH FILE'!$A$1:$N$65536, 5, FALSE))</f>
        <v>24/06/2011</v>
      </c>
      <c r="H288" s="26" t="str">
        <f>IF(D288="", "", VLOOKUP(D288, '[1]SEARCH FILE'!$A$1:$N$65536, 4, FALSE))</f>
        <v>F</v>
      </c>
      <c r="I288" s="26" t="str">
        <f>IF(D288="", "", VLOOKUP(D288, '[1]SEARCH FILE'!$A$1:$N$65536, 13, FALSE))</f>
        <v>U16</v>
      </c>
      <c r="J288" s="26" t="str">
        <f>IF(D288="", "", VLOOKUP(D288, '[1]SEARCH FILE'!$A$1:$N$65536, 10, FALSE))</f>
        <v>ANGELS REDUIT AC</v>
      </c>
      <c r="K288" s="27" t="str">
        <f>IF(D288="", "", VLOOKUP(D288, '[1]SEARCH FILE'!$A$1:$N$65536, 11, FALSE))</f>
        <v>MK</v>
      </c>
    </row>
    <row r="289" spans="2:11" ht="35.1" customHeight="1" x14ac:dyDescent="0.3">
      <c r="B289" s="28"/>
      <c r="C289" s="29">
        <v>1503</v>
      </c>
      <c r="D289" s="23">
        <v>5537</v>
      </c>
      <c r="E289" s="24" t="str">
        <f>IF(D289="", "", VLOOKUP(D289, '[1]SEARCH FILE'!$A$1:$N$65536, 2, FALSE))</f>
        <v>SAIB</v>
      </c>
      <c r="F289" s="24" t="str">
        <f>IF(D289="", "", VLOOKUP(D289, '[1]SEARCH FILE'!$A$1:$N$65536, 3, FALSE))</f>
        <v>Shekinah</v>
      </c>
      <c r="G289" s="25">
        <f>IF(D289="", "", VLOOKUP(D289, '[1]SEARCH FILE'!$A$1:$N$65536, 5, FALSE))</f>
        <v>40586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U16</v>
      </c>
      <c r="J289" s="26" t="str">
        <f>IF(D289="", "", VLOOKUP(D289, '[1]SEARCH FILE'!$A$1:$N$65536, 10, FALSE))</f>
        <v>ANGELS REDUIT AC</v>
      </c>
      <c r="K289" s="27" t="str">
        <f>IF(D289="", "", VLOOKUP(D289, '[1]SEARCH FILE'!$A$1:$N$65536, 11, FALSE))</f>
        <v>MK</v>
      </c>
    </row>
    <row r="290" spans="2:11" ht="35.1" customHeight="1" x14ac:dyDescent="0.3">
      <c r="B290" s="28"/>
      <c r="C290" s="29">
        <v>1504</v>
      </c>
      <c r="D290" s="23">
        <v>5170</v>
      </c>
      <c r="E290" s="24" t="str">
        <f>IF(D290="", "", VLOOKUP(D290, '[1]SEARCH FILE'!$A$1:$N$65536, 2, FALSE))</f>
        <v>SARAH</v>
      </c>
      <c r="F290" s="24" t="str">
        <f>IF(D290="", "", VLOOKUP(D290, '[1]SEARCH FILE'!$A$1:$N$65536, 3, FALSE))</f>
        <v>Roxanne</v>
      </c>
      <c r="G290" s="25" t="str">
        <f>IF(D290="", "", VLOOKUP(D290, '[1]SEARCH FILE'!$A$1:$N$65536, 5, FALSE))</f>
        <v>30/08/2011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U16</v>
      </c>
      <c r="J290" s="26" t="str">
        <f>IF(D290="", "", VLOOKUP(D290, '[1]SEARCH FILE'!$A$1:$N$65536, 10, FALSE))</f>
        <v>ANGELS REDUIT AC</v>
      </c>
      <c r="K290" s="27" t="str">
        <f>IF(D290="", "", VLOOKUP(D290, '[1]SEARCH FILE'!$A$1:$N$65536, 11, FALSE))</f>
        <v>MK</v>
      </c>
    </row>
    <row r="291" spans="2:11" ht="35.1" customHeight="1" x14ac:dyDescent="0.3">
      <c r="B291" s="28"/>
      <c r="C291" s="29"/>
      <c r="D291" s="23"/>
      <c r="E291" s="24"/>
      <c r="F291" s="24"/>
      <c r="G291" s="25"/>
      <c r="H291" s="26"/>
      <c r="I291" s="26"/>
      <c r="J291" s="26"/>
      <c r="K291" s="27"/>
    </row>
    <row r="292" spans="2:11" ht="35.1" customHeight="1" x14ac:dyDescent="0.3">
      <c r="B292" s="28"/>
      <c r="C292" s="29"/>
      <c r="D292" s="23"/>
      <c r="E292" s="24"/>
      <c r="F292" s="24"/>
      <c r="G292" s="25"/>
      <c r="H292" s="26"/>
      <c r="I292" s="26"/>
      <c r="J292" s="26"/>
      <c r="K292" s="27"/>
    </row>
    <row r="293" spans="2:11" ht="35.1" customHeight="1" x14ac:dyDescent="0.3">
      <c r="B293" s="28"/>
      <c r="C293" s="29">
        <v>1505</v>
      </c>
      <c r="D293" s="23">
        <v>4521</v>
      </c>
      <c r="E293" s="24" t="str">
        <f>IF(D293="", "", VLOOKUP(D293, '[1]SEARCH FILE'!$A$1:$N$65536, 2, FALSE))</f>
        <v xml:space="preserve">AUGUSTIN </v>
      </c>
      <c r="F293" s="24" t="str">
        <f>IF(D293="", "", VLOOKUP(D293, '[1]SEARCH FILE'!$A$1:$N$65536, 3, FALSE))</f>
        <v>Eloise</v>
      </c>
      <c r="G293" s="25">
        <f>IF(D293="", "", VLOOKUP(D293, '[1]SEARCH FILE'!$A$1:$N$65536, 5, FALSE))</f>
        <v>41032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U16</v>
      </c>
      <c r="J293" s="26" t="str">
        <f>IF(D293="", "", VLOOKUP(D293, '[1]SEARCH FILE'!$A$1:$N$65536, 10, FALSE))</f>
        <v>BEAU BASSIN AC</v>
      </c>
      <c r="K293" s="27" t="str">
        <f>IF(D293="", "", VLOOKUP(D293, '[1]SEARCH FILE'!$A$1:$N$65536, 11, FALSE))</f>
        <v>BBRH</v>
      </c>
    </row>
    <row r="294" spans="2:11" ht="35.1" customHeight="1" x14ac:dyDescent="0.3">
      <c r="B294" s="28"/>
      <c r="C294" s="29">
        <v>1506</v>
      </c>
      <c r="D294" s="23">
        <v>1455</v>
      </c>
      <c r="E294" s="24" t="str">
        <f>IF(D294="", "", VLOOKUP(D294, '[1]SEARCH FILE'!$A$1:$N$65536, 2, FALSE))</f>
        <v>CALICE</v>
      </c>
      <c r="F294" s="24" t="str">
        <f>IF(D294="", "", VLOOKUP(D294, '[1]SEARCH FILE'!$A$1:$N$65536, 3, FALSE))</f>
        <v>Kellyan</v>
      </c>
      <c r="G294" s="25">
        <f>IF(D294="", "", VLOOKUP(D294, '[1]SEARCH FILE'!$A$1:$N$65536, 5, FALSE))</f>
        <v>40908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U16</v>
      </c>
      <c r="J294" s="26" t="str">
        <f>IF(D294="", "", VLOOKUP(D294, '[1]SEARCH FILE'!$A$1:$N$65536, 10, FALSE))</f>
        <v>BEAU BASSIN AC</v>
      </c>
      <c r="K294" s="27" t="str">
        <f>IF(D294="", "", VLOOKUP(D294, '[1]SEARCH FILE'!$A$1:$N$65536, 11, FALSE))</f>
        <v>BBRH</v>
      </c>
    </row>
    <row r="295" spans="2:11" ht="35.1" customHeight="1" x14ac:dyDescent="0.3">
      <c r="B295" s="28"/>
      <c r="C295" s="29"/>
      <c r="D295" s="23"/>
      <c r="E295" s="24"/>
      <c r="F295" s="24"/>
      <c r="G295" s="25"/>
      <c r="H295" s="26"/>
      <c r="I295" s="26"/>
      <c r="J295" s="26"/>
      <c r="K295" s="27"/>
    </row>
    <row r="296" spans="2:11" ht="35.1" customHeight="1" x14ac:dyDescent="0.3">
      <c r="B296" s="28"/>
      <c r="C296" s="29"/>
      <c r="D296" s="23"/>
      <c r="E296" s="24"/>
      <c r="F296" s="24"/>
      <c r="G296" s="25"/>
      <c r="H296" s="26"/>
      <c r="I296" s="26"/>
      <c r="J296" s="26"/>
      <c r="K296" s="27"/>
    </row>
    <row r="297" spans="2:11" ht="35.1" customHeight="1" x14ac:dyDescent="0.3">
      <c r="B297" s="28"/>
      <c r="C297" s="29">
        <v>1507</v>
      </c>
      <c r="D297" s="23">
        <v>3181</v>
      </c>
      <c r="E297" s="24" t="str">
        <f>IF(D297="", "", VLOOKUP(D297, '[1]SEARCH FILE'!$A$1:$N$65536, 2, FALSE))</f>
        <v>CERVEAUX</v>
      </c>
      <c r="F297" s="24" t="str">
        <f>IF(D297="", "", VLOOKUP(D297, '[1]SEARCH FILE'!$A$1:$N$65536, 3, FALSE))</f>
        <v>Whiney</v>
      </c>
      <c r="G297" s="25">
        <f>IF(D297="", "", VLOOKUP(D297, '[1]SEARCH FILE'!$A$1:$N$65536, 5, FALSE))</f>
        <v>40746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U16</v>
      </c>
      <c r="J297" s="26" t="str">
        <f>IF(D297="", "", VLOOKUP(D297, '[1]SEARCH FILE'!$A$1:$N$65536, 10, FALSE))</f>
        <v>CUREPIPE HARLEM AC</v>
      </c>
      <c r="K297" s="27" t="str">
        <f>IF(D297="", "", VLOOKUP(D297, '[1]SEARCH FILE'!$A$1:$N$65536, 11, FALSE))</f>
        <v>CPE</v>
      </c>
    </row>
    <row r="298" spans="2:11" ht="35.1" customHeight="1" x14ac:dyDescent="0.3">
      <c r="B298" s="28"/>
      <c r="C298" s="29">
        <v>1508</v>
      </c>
      <c r="D298" s="23">
        <v>4734</v>
      </c>
      <c r="E298" s="24" t="str">
        <f>IF(D298="", "", VLOOKUP(D298, '[1]SEARCH FILE'!$A$1:$N$65536, 2, FALSE))</f>
        <v>CHEUNG KUM SANG</v>
      </c>
      <c r="F298" s="24" t="str">
        <f>IF(D298="", "", VLOOKUP(D298, '[1]SEARCH FILE'!$A$1:$N$65536, 3, FALSE))</f>
        <v xml:space="preserve">Anastasia </v>
      </c>
      <c r="G298" s="25" t="str">
        <f>IF(D298="", "", VLOOKUP(D298, '[1]SEARCH FILE'!$A$1:$N$65536, 5, FALSE))</f>
        <v>21.03.11</v>
      </c>
      <c r="H298" s="26" t="str">
        <f>IF(D298="", "", VLOOKUP(D298, '[1]SEARCH FILE'!$A$1:$N$65536, 4, FALSE))</f>
        <v>F</v>
      </c>
      <c r="I298" s="26" t="str">
        <f>IF(D298="", "", VLOOKUP(D298, '[1]SEARCH FILE'!$A$1:$N$65536, 13, FALSE))</f>
        <v>U16</v>
      </c>
      <c r="J298" s="26" t="str">
        <f>IF(D298="", "", VLOOKUP(D298, '[1]SEARCH FILE'!$A$1:$N$65536, 10, FALSE))</f>
        <v>CUREPIPE HARLEM AC</v>
      </c>
      <c r="K298" s="27" t="str">
        <f>IF(D298="", "", VLOOKUP(D298, '[1]SEARCH FILE'!$A$1:$N$65536, 11, FALSE))</f>
        <v>CPE</v>
      </c>
    </row>
    <row r="299" spans="2:11" ht="35.1" customHeight="1" x14ac:dyDescent="0.3">
      <c r="B299" s="28"/>
      <c r="C299" s="29">
        <v>1509</v>
      </c>
      <c r="D299" s="23">
        <v>4733</v>
      </c>
      <c r="E299" s="24" t="str">
        <f>IF(D299="", "", VLOOKUP(D299, '[1]SEARCH FILE'!$A$1:$N$65536, 2, FALSE))</f>
        <v>DERCY</v>
      </c>
      <c r="F299" s="24" t="str">
        <f>IF(D299="", "", VLOOKUP(D299, '[1]SEARCH FILE'!$A$1:$N$65536, 3, FALSE))</f>
        <v xml:space="preserve">Anastasia </v>
      </c>
      <c r="G299" s="25" t="str">
        <f>IF(D299="", "", VLOOKUP(D299, '[1]SEARCH FILE'!$A$1:$N$65536, 5, FALSE))</f>
        <v>28.01.11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U16</v>
      </c>
      <c r="J299" s="26" t="str">
        <f>IF(D299="", "", VLOOKUP(D299, '[1]SEARCH FILE'!$A$1:$N$65536, 10, FALSE))</f>
        <v>CUREPIPE HARLEM AC</v>
      </c>
      <c r="K299" s="27" t="str">
        <f>IF(D299="", "", VLOOKUP(D299, '[1]SEARCH FILE'!$A$1:$N$65536, 11, FALSE))</f>
        <v>CPE</v>
      </c>
    </row>
    <row r="300" spans="2:11" ht="35.1" customHeight="1" x14ac:dyDescent="0.3">
      <c r="B300" s="28"/>
      <c r="C300" s="29">
        <v>1510</v>
      </c>
      <c r="D300" s="23">
        <v>5128</v>
      </c>
      <c r="E300" s="24" t="str">
        <f>IF(D300="", "", VLOOKUP(D300, '[1]SEARCH FILE'!$A$1:$N$65536, 2, FALSE))</f>
        <v>FELICITE</v>
      </c>
      <c r="F300" s="24" t="str">
        <f>IF(D300="", "", VLOOKUP(D300, '[1]SEARCH FILE'!$A$1:$N$65536, 3, FALSE))</f>
        <v>Kenza</v>
      </c>
      <c r="G300" s="25" t="str">
        <f>IF(D300="", "", VLOOKUP(D300, '[1]SEARCH FILE'!$A$1:$N$65536, 5, FALSE))</f>
        <v>07.09.11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U16</v>
      </c>
      <c r="J300" s="26" t="str">
        <f>IF(D300="", "", VLOOKUP(D300, '[1]SEARCH FILE'!$A$1:$N$65536, 10, FALSE))</f>
        <v>CUREPIPE HARLEM AC</v>
      </c>
      <c r="K300" s="27" t="str">
        <f>IF(D300="", "", VLOOKUP(D300, '[1]SEARCH FILE'!$A$1:$N$65536, 11, FALSE))</f>
        <v>CPE</v>
      </c>
    </row>
    <row r="301" spans="2:11" ht="35.1" customHeight="1" x14ac:dyDescent="0.3">
      <c r="B301" s="28"/>
      <c r="C301" s="29">
        <v>1511</v>
      </c>
      <c r="D301" s="23">
        <v>5332</v>
      </c>
      <c r="E301" s="24" t="str">
        <f>IF(D301="", "", VLOOKUP(D301, '[1]SEARCH FILE'!$A$1:$N$65536, 2, FALSE))</f>
        <v>PERLE</v>
      </c>
      <c r="F301" s="24" t="str">
        <f>IF(D301="", "", VLOOKUP(D301, '[1]SEARCH FILE'!$A$1:$N$65536, 3, FALSE))</f>
        <v>Naomi</v>
      </c>
      <c r="G301" s="25" t="str">
        <f>IF(D301="", "", VLOOKUP(D301, '[1]SEARCH FILE'!$A$1:$N$65536, 5, FALSE))</f>
        <v>24.11.11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U16</v>
      </c>
      <c r="J301" s="26" t="str">
        <f>IF(D301="", "", VLOOKUP(D301, '[1]SEARCH FILE'!$A$1:$N$65536, 10, FALSE))</f>
        <v>CUREPIPE HARLEM AC</v>
      </c>
      <c r="K301" s="27" t="str">
        <f>IF(D301="", "", VLOOKUP(D301, '[1]SEARCH FILE'!$A$1:$N$65536, 11, FALSE))</f>
        <v>CPE</v>
      </c>
    </row>
    <row r="302" spans="2:11" ht="35.1" customHeight="1" x14ac:dyDescent="0.3">
      <c r="B302" s="28"/>
      <c r="C302" s="29"/>
      <c r="D302" s="23"/>
      <c r="E302" s="24"/>
      <c r="F302" s="24"/>
      <c r="G302" s="25"/>
      <c r="H302" s="26"/>
      <c r="I302" s="26"/>
      <c r="J302" s="26"/>
      <c r="K302" s="27"/>
    </row>
    <row r="303" spans="2:11" ht="35.1" customHeight="1" x14ac:dyDescent="0.3">
      <c r="B303" s="28"/>
      <c r="C303" s="29"/>
      <c r="D303" s="23"/>
      <c r="E303" s="24"/>
      <c r="F303" s="24"/>
      <c r="G303" s="25"/>
      <c r="H303" s="26"/>
      <c r="I303" s="26"/>
      <c r="J303" s="26"/>
      <c r="K303" s="27"/>
    </row>
    <row r="304" spans="2:11" ht="35.1" customHeight="1" x14ac:dyDescent="0.3">
      <c r="B304" s="28"/>
      <c r="C304" s="29">
        <v>1512</v>
      </c>
      <c r="D304" s="23">
        <v>1667</v>
      </c>
      <c r="E304" s="24" t="str">
        <f>IF(D304="", "", VLOOKUP(D304, '[1]SEARCH FILE'!$A$1:$N$65536, 2, FALSE))</f>
        <v>SOORIAH</v>
      </c>
      <c r="F304" s="24" t="str">
        <f>IF(D304="", "", VLOOKUP(D304, '[1]SEARCH FILE'!$A$1:$N$65536, 3, FALSE))</f>
        <v>M. Shanon</v>
      </c>
      <c r="G304" s="25">
        <f>IF(D304="", "", VLOOKUP(D304, '[1]SEARCH FILE'!$A$1:$N$65536, 5, FALSE))</f>
        <v>40706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U16</v>
      </c>
      <c r="J304" s="26" t="str">
        <f>IF(D304="", "", VLOOKUP(D304, '[1]SEARCH FILE'!$A$1:$N$65536, 10, FALSE))</f>
        <v>FLOREAL STARS AC</v>
      </c>
      <c r="K304" s="27" t="str">
        <f>IF(D304="", "", VLOOKUP(D304, '[1]SEARCH FILE'!$A$1:$N$65536, 11, FALSE))</f>
        <v>VCPH</v>
      </c>
    </row>
    <row r="305" spans="2:11" ht="35.1" customHeight="1" x14ac:dyDescent="0.3">
      <c r="B305" s="28"/>
      <c r="C305" s="29"/>
      <c r="D305" s="23"/>
      <c r="E305" s="24"/>
      <c r="F305" s="24"/>
      <c r="G305" s="25"/>
      <c r="H305" s="26"/>
      <c r="I305" s="26"/>
      <c r="J305" s="26"/>
      <c r="K305" s="27"/>
    </row>
    <row r="306" spans="2:11" ht="35.1" customHeight="1" x14ac:dyDescent="0.3">
      <c r="B306" s="28"/>
      <c r="C306" s="29"/>
      <c r="D306" s="23"/>
      <c r="E306" s="24"/>
      <c r="F306" s="24"/>
      <c r="G306" s="25"/>
      <c r="H306" s="26"/>
      <c r="I306" s="26"/>
      <c r="J306" s="26"/>
      <c r="K306" s="27"/>
    </row>
    <row r="307" spans="2:11" ht="35.1" customHeight="1" x14ac:dyDescent="0.3">
      <c r="B307" s="28"/>
      <c r="C307" s="29">
        <v>1513</v>
      </c>
      <c r="D307" s="23">
        <v>2576</v>
      </c>
      <c r="E307" s="24" t="s">
        <v>49</v>
      </c>
      <c r="F307" s="24" t="s">
        <v>56</v>
      </c>
      <c r="G307" s="25">
        <v>40844</v>
      </c>
      <c r="H307" s="26" t="s">
        <v>13</v>
      </c>
      <c r="I307" s="26" t="s">
        <v>57</v>
      </c>
      <c r="J307" s="26" t="s">
        <v>25</v>
      </c>
      <c r="K307" s="27" t="s">
        <v>26</v>
      </c>
    </row>
    <row r="308" spans="2:11" ht="35.1" customHeight="1" x14ac:dyDescent="0.3">
      <c r="B308" s="28"/>
      <c r="C308" s="29">
        <v>1514</v>
      </c>
      <c r="D308" s="23">
        <v>2424</v>
      </c>
      <c r="E308" s="24" t="s">
        <v>58</v>
      </c>
      <c r="F308" s="24" t="s">
        <v>59</v>
      </c>
      <c r="G308" s="25">
        <v>40624</v>
      </c>
      <c r="H308" s="26" t="s">
        <v>13</v>
      </c>
      <c r="I308" s="26" t="s">
        <v>57</v>
      </c>
      <c r="J308" s="26" t="s">
        <v>25</v>
      </c>
      <c r="K308" s="27" t="s">
        <v>26</v>
      </c>
    </row>
    <row r="309" spans="2:11" ht="35.1" customHeight="1" x14ac:dyDescent="0.3">
      <c r="B309" s="28"/>
      <c r="C309" s="29">
        <v>1515</v>
      </c>
      <c r="D309" s="23">
        <v>1155</v>
      </c>
      <c r="E309" s="24" t="s">
        <v>60</v>
      </c>
      <c r="F309" s="24" t="s">
        <v>61</v>
      </c>
      <c r="G309" s="25">
        <v>40662</v>
      </c>
      <c r="H309" s="26" t="s">
        <v>13</v>
      </c>
      <c r="I309" s="26" t="s">
        <v>57</v>
      </c>
      <c r="J309" s="26" t="s">
        <v>25</v>
      </c>
      <c r="K309" s="27" t="s">
        <v>26</v>
      </c>
    </row>
    <row r="310" spans="2:11" ht="35.1" customHeight="1" x14ac:dyDescent="0.3">
      <c r="B310" s="28"/>
      <c r="C310" s="29">
        <v>1516</v>
      </c>
      <c r="D310" s="23">
        <v>5696</v>
      </c>
      <c r="E310" s="24" t="s">
        <v>62</v>
      </c>
      <c r="F310" s="24" t="s">
        <v>63</v>
      </c>
      <c r="G310" s="25">
        <v>41113</v>
      </c>
      <c r="H310" s="26" t="s">
        <v>13</v>
      </c>
      <c r="I310" s="26" t="s">
        <v>57</v>
      </c>
      <c r="J310" s="26" t="s">
        <v>25</v>
      </c>
      <c r="K310" s="27" t="s">
        <v>26</v>
      </c>
    </row>
    <row r="311" spans="2:11" ht="35.1" customHeight="1" x14ac:dyDescent="0.3">
      <c r="B311" s="28"/>
      <c r="C311" s="29"/>
      <c r="D311" s="23"/>
      <c r="E311" s="24"/>
      <c r="F311" s="24"/>
      <c r="G311" s="25"/>
      <c r="H311" s="26"/>
      <c r="I311" s="26"/>
      <c r="J311" s="26"/>
      <c r="K311" s="27"/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1517</v>
      </c>
      <c r="D313" s="23">
        <v>5021</v>
      </c>
      <c r="E313" s="24" t="str">
        <f>IF(D313="", "", VLOOKUP(D313, '[1]SEARCH FILE'!$A$1:$N$65536, 2, FALSE))</f>
        <v>ALIPHON</v>
      </c>
      <c r="F313" s="24" t="str">
        <f>IF(D313="", "", VLOOKUP(D313, '[1]SEARCH FILE'!$A$1:$N$65536, 3, FALSE))</f>
        <v xml:space="preserve">Solene Angel </v>
      </c>
      <c r="G313" s="25">
        <f>IF(D313="", "", VLOOKUP(D313, '[1]SEARCH FILE'!$A$1:$N$65536, 5, FALSE))</f>
        <v>40557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GYMKHANA VACOAS AC</v>
      </c>
      <c r="K313" s="27" t="str">
        <f>IF(D313="", "", VLOOKUP(D313, '[1]SEARCH FILE'!$A$1:$N$65536, 11, FALSE))</f>
        <v>VCPH</v>
      </c>
    </row>
    <row r="314" spans="2:11" ht="35.1" customHeight="1" x14ac:dyDescent="0.3">
      <c r="B314" s="28"/>
      <c r="C314" s="29">
        <v>1518</v>
      </c>
      <c r="D314" s="23">
        <v>5547</v>
      </c>
      <c r="E314" s="24" t="str">
        <f>IF(D314="", "", VLOOKUP(D314, '[1]SEARCH FILE'!$A$1:$N$65536, 2, FALSE))</f>
        <v>LOUISE</v>
      </c>
      <c r="F314" s="24" t="str">
        <f>IF(D314="", "", VLOOKUP(D314, '[1]SEARCH FILE'!$A$1:$N$65536, 3, FALSE))</f>
        <v>Leissica</v>
      </c>
      <c r="G314" s="25">
        <f>IF(D314="", "", VLOOKUP(D314, '[1]SEARCH FILE'!$A$1:$N$65536, 5, FALSE))</f>
        <v>41220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GYMKHANA VACOAS AC</v>
      </c>
      <c r="K314" s="27" t="str">
        <f>IF(D314="", "", VLOOKUP(D314, '[1]SEARCH FILE'!$A$1:$N$65536, 11, FALSE))</f>
        <v>VCPH</v>
      </c>
    </row>
    <row r="315" spans="2:11" ht="35.1" customHeight="1" x14ac:dyDescent="0.3">
      <c r="B315" s="28"/>
      <c r="C315" s="29">
        <v>1519</v>
      </c>
      <c r="D315" s="23">
        <v>5396</v>
      </c>
      <c r="E315" s="24" t="str">
        <f>IF(D315="", "", VLOOKUP(D315, '[1]SEARCH FILE'!$A$1:$N$65536, 2, FALSE))</f>
        <v>NOMBREUSE</v>
      </c>
      <c r="F315" s="24" t="str">
        <f>IF(D315="", "", VLOOKUP(D315, '[1]SEARCH FILE'!$A$1:$N$65536, 3, FALSE))</f>
        <v>Kaysie</v>
      </c>
      <c r="G315" s="25">
        <f>IF(D315="", "", VLOOKUP(D315, '[1]SEARCH FILE'!$A$1:$N$65536, 5, FALSE))</f>
        <v>41257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GYMKHANA VACOAS AC</v>
      </c>
      <c r="K315" s="27" t="str">
        <f>IF(D315="", "", VLOOKUP(D315, '[1]SEARCH FILE'!$A$1:$N$65536, 11, FALSE))</f>
        <v>VCPH</v>
      </c>
    </row>
    <row r="316" spans="2:11" ht="35.1" customHeight="1" x14ac:dyDescent="0.3">
      <c r="B316" s="28"/>
      <c r="C316" s="29">
        <v>1520</v>
      </c>
      <c r="D316" s="23">
        <v>4647</v>
      </c>
      <c r="E316" s="24" t="str">
        <f>IF(D316="", "", VLOOKUP(D316, '[1]SEARCH FILE'!$A$1:$N$65536, 2, FALSE))</f>
        <v xml:space="preserve">POLYXENE </v>
      </c>
      <c r="F316" s="24" t="str">
        <f>IF(D316="", "", VLOOKUP(D316, '[1]SEARCH FILE'!$A$1:$N$65536, 3, FALSE))</f>
        <v>Marie Tatianna Alyson</v>
      </c>
      <c r="G316" s="25">
        <f>IF(D316="", "", VLOOKUP(D316, '[1]SEARCH FILE'!$A$1:$N$65536, 5, FALSE))</f>
        <v>40914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GYMKHANA VACOAS AC</v>
      </c>
      <c r="K316" s="27" t="str">
        <f>IF(D316="", "", VLOOKUP(D316, '[1]SEARCH FILE'!$A$1:$N$65536, 11, FALSE))</f>
        <v>VCPH</v>
      </c>
    </row>
    <row r="317" spans="2:11" ht="35.1" customHeight="1" x14ac:dyDescent="0.3">
      <c r="B317" s="28"/>
      <c r="C317" s="29"/>
      <c r="D317" s="23"/>
      <c r="E317" s="24"/>
      <c r="F317" s="24"/>
      <c r="G317" s="25"/>
      <c r="H317" s="26"/>
      <c r="I317" s="26"/>
      <c r="J317" s="26"/>
      <c r="K317" s="27"/>
    </row>
    <row r="318" spans="2:11" ht="35.1" customHeight="1" x14ac:dyDescent="0.3">
      <c r="B318" s="28"/>
      <c r="C318" s="29">
        <v>1521</v>
      </c>
      <c r="D318" s="23">
        <v>1839</v>
      </c>
      <c r="E318" s="24" t="str">
        <f>IF(D318="", "", VLOOKUP(D318, '[1]SEARCH FILE'!$A$1:$N$65536, 2, FALSE))</f>
        <v>MITRAILLE</v>
      </c>
      <c r="F318" s="24" t="str">
        <f>IF(D318="", "", VLOOKUP(D318, '[1]SEARCH FILE'!$A$1:$N$65536, 3, FALSE))</f>
        <v>Elishama</v>
      </c>
      <c r="G318" s="25">
        <f>IF(D318="", "", VLOOKUP(D318, '[1]SEARCH FILE'!$A$1:$N$65536, 5, FALSE))</f>
        <v>40833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HENRIETTA AC</v>
      </c>
      <c r="K318" s="27" t="str">
        <f>IF(D318="", "", VLOOKUP(D318, '[1]SEARCH FILE'!$A$1:$N$65536, 11, FALSE))</f>
        <v>VCPH</v>
      </c>
    </row>
    <row r="319" spans="2:11" ht="35.1" customHeight="1" x14ac:dyDescent="0.3">
      <c r="B319" s="28"/>
      <c r="C319" s="29"/>
      <c r="D319" s="23"/>
      <c r="E319" s="24"/>
      <c r="F319" s="24"/>
      <c r="G319" s="25"/>
      <c r="H319" s="26"/>
      <c r="I319" s="26"/>
      <c r="J319" s="26"/>
      <c r="K319" s="27"/>
    </row>
    <row r="320" spans="2:11" ht="35.1" customHeight="1" x14ac:dyDescent="0.3">
      <c r="B320" s="28"/>
      <c r="C320" s="29"/>
      <c r="D320" s="23"/>
      <c r="E320" s="24"/>
      <c r="F320" s="24"/>
      <c r="G320" s="25"/>
      <c r="H320" s="26"/>
      <c r="I320" s="26"/>
      <c r="J320" s="26"/>
      <c r="K320" s="27"/>
    </row>
    <row r="321" spans="2:11" ht="35.1" customHeight="1" x14ac:dyDescent="0.3">
      <c r="B321" s="28"/>
      <c r="C321" s="29">
        <v>1522</v>
      </c>
      <c r="D321" s="23">
        <v>5680</v>
      </c>
      <c r="E321" s="24" t="str">
        <f>IF(D321="", "", VLOOKUP(D321, '[1]SEARCH FILE'!$A$1:$N$65536, 2, FALSE))</f>
        <v>ANDRIAMIDONA</v>
      </c>
      <c r="F321" s="24" t="str">
        <f>IF(D321="", "", VLOOKUP(D321, '[1]SEARCH FILE'!$A$1:$N$65536, 3, FALSE))</f>
        <v>Oceane</v>
      </c>
      <c r="G321" s="25">
        <f>IF(D321="", "", VLOOKUP(D321, '[1]SEARCH FILE'!$A$1:$N$65536, 5, FALSE))</f>
        <v>41023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LE HOCHET AC</v>
      </c>
      <c r="K321" s="27" t="str">
        <f>IF(D321="", "", VLOOKUP(D321, '[1]SEARCH FILE'!$A$1:$N$65536, 11, FALSE))</f>
        <v>PAMP</v>
      </c>
    </row>
    <row r="322" spans="2:11" ht="35.1" customHeight="1" x14ac:dyDescent="0.3">
      <c r="B322" s="28"/>
      <c r="C322" s="29">
        <v>1523</v>
      </c>
      <c r="D322" s="23">
        <v>5678</v>
      </c>
      <c r="E322" s="24" t="str">
        <f>IF(D322="", "", VLOOKUP(D322, '[1]SEARCH FILE'!$A$1:$N$65536, 2, FALSE))</f>
        <v>AZEMOTH</v>
      </c>
      <c r="F322" s="24" t="str">
        <f>IF(D322="", "", VLOOKUP(D322, '[1]SEARCH FILE'!$A$1:$N$65536, 3, FALSE))</f>
        <v>Emillia</v>
      </c>
      <c r="G322" s="25">
        <f>IF(D322="", "", VLOOKUP(D322, '[1]SEARCH FILE'!$A$1:$N$65536, 5, FALSE))</f>
        <v>40985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LE HOCHET AC</v>
      </c>
      <c r="K322" s="27" t="str">
        <f>IF(D322="", "", VLOOKUP(D322, '[1]SEARCH FILE'!$A$1:$N$65536, 11, FALSE))</f>
        <v>PAMP</v>
      </c>
    </row>
    <row r="323" spans="2:11" ht="35.1" customHeight="1" x14ac:dyDescent="0.3">
      <c r="B323" s="28"/>
      <c r="C323" s="29">
        <v>1524</v>
      </c>
      <c r="D323" s="23">
        <v>3135</v>
      </c>
      <c r="E323" s="24" t="str">
        <f>IF(D323="", "", VLOOKUP(D323, '[1]SEARCH FILE'!$A$1:$N$65536, 2, FALSE))</f>
        <v>BOTTE-SOIE</v>
      </c>
      <c r="F323" s="24" t="str">
        <f>IF(D323="", "", VLOOKUP(D323, '[1]SEARCH FILE'!$A$1:$N$65536, 3, FALSE))</f>
        <v>Ayem</v>
      </c>
      <c r="G323" s="25">
        <f>IF(D323="", "", VLOOKUP(D323, '[1]SEARCH FILE'!$A$1:$N$65536, 5, FALSE))</f>
        <v>40998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LE HOCHET AC</v>
      </c>
      <c r="K323" s="27" t="str">
        <f>IF(D323="", "", VLOOKUP(D323, '[1]SEARCH FILE'!$A$1:$N$65536, 11, FALSE))</f>
        <v>PAMP</v>
      </c>
    </row>
    <row r="324" spans="2:11" ht="35.1" customHeight="1" x14ac:dyDescent="0.3">
      <c r="B324" s="28"/>
      <c r="C324" s="29">
        <v>1524</v>
      </c>
      <c r="D324" s="23">
        <v>1311</v>
      </c>
      <c r="E324" s="24" t="str">
        <f>IF(D324="", "", VLOOKUP(D324, '[1]SEARCH FILE'!$A$1:$N$65536, 2, FALSE))</f>
        <v xml:space="preserve">CATHERINE </v>
      </c>
      <c r="F324" s="24" t="str">
        <f>IF(D324="", "", VLOOKUP(D324, '[1]SEARCH FILE'!$A$1:$N$65536, 3, FALSE))</f>
        <v>Amy</v>
      </c>
      <c r="G324" s="25">
        <f>IF(D324="", "", VLOOKUP(D324, '[1]SEARCH FILE'!$A$1:$N$65536, 5, FALSE))</f>
        <v>41045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LE HOCHET AC</v>
      </c>
      <c r="K324" s="27" t="str">
        <f>IF(D324="", "", VLOOKUP(D324, '[1]SEARCH FILE'!$A$1:$N$65536, 11, FALSE))</f>
        <v>PAMP</v>
      </c>
    </row>
    <row r="325" spans="2:11" ht="35.1" customHeight="1" x14ac:dyDescent="0.3">
      <c r="B325" s="28"/>
      <c r="C325" s="29">
        <v>1527</v>
      </c>
      <c r="D325" s="23">
        <v>5676</v>
      </c>
      <c r="E325" s="24" t="str">
        <f>IF(D325="", "", VLOOKUP(D325, '[1]SEARCH FILE'!$A$1:$N$65536, 2, FALSE))</f>
        <v>LUCIEN</v>
      </c>
      <c r="F325" s="24" t="str">
        <f>IF(D325="", "", VLOOKUP(D325, '[1]SEARCH FILE'!$A$1:$N$65536, 3, FALSE))</f>
        <v>Tyra</v>
      </c>
      <c r="G325" s="25">
        <f>IF(D325="", "", VLOOKUP(D325, '[1]SEARCH FILE'!$A$1:$N$65536, 5, FALSE))</f>
        <v>41240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LE HOCHET AC</v>
      </c>
      <c r="K325" s="27" t="str">
        <f>IF(D325="", "", VLOOKUP(D325, '[1]SEARCH FILE'!$A$1:$N$65536, 11, FALSE))</f>
        <v>PAMP</v>
      </c>
    </row>
    <row r="326" spans="2:11" ht="35.1" customHeight="1" x14ac:dyDescent="0.3">
      <c r="B326" s="28"/>
      <c r="C326" s="29">
        <v>1528</v>
      </c>
      <c r="D326" s="23">
        <v>5423</v>
      </c>
      <c r="E326" s="24" t="str">
        <f>IF(D326="", "", VLOOKUP(D326, '[1]SEARCH FILE'!$A$1:$N$65536, 2, FALSE))</f>
        <v>ZIALOR</v>
      </c>
      <c r="F326" s="24" t="str">
        <f>IF(D326="", "", VLOOKUP(D326, '[1]SEARCH FILE'!$A$1:$N$65536, 3, FALSE))</f>
        <v>Nelly</v>
      </c>
      <c r="G326" s="25">
        <f>IF(D326="", "", VLOOKUP(D326, '[1]SEARCH FILE'!$A$1:$N$65536, 5, FALSE))</f>
        <v>40734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LE HOCHET AC</v>
      </c>
      <c r="K326" s="27" t="str">
        <f>IF(D326="", "", VLOOKUP(D326, '[1]SEARCH FILE'!$A$1:$N$65536, 11, FALSE))</f>
        <v>PAMP</v>
      </c>
    </row>
    <row r="327" spans="2:11" ht="35.1" customHeight="1" x14ac:dyDescent="0.3">
      <c r="B327" s="28"/>
      <c r="C327" s="29"/>
      <c r="D327" s="23"/>
      <c r="E327" s="24"/>
      <c r="F327" s="24"/>
      <c r="G327" s="25"/>
      <c r="H327" s="26"/>
      <c r="I327" s="26"/>
      <c r="J327" s="26"/>
      <c r="K327" s="27"/>
    </row>
    <row r="328" spans="2:11" ht="35.1" customHeight="1" x14ac:dyDescent="0.3">
      <c r="B328" s="28"/>
      <c r="C328" s="29"/>
      <c r="D328" s="23"/>
      <c r="E328" s="24"/>
      <c r="F328" s="24"/>
      <c r="G328" s="25"/>
      <c r="H328" s="26"/>
      <c r="I328" s="26"/>
      <c r="J328" s="26"/>
      <c r="K328" s="27"/>
    </row>
    <row r="329" spans="2:11" ht="35.1" customHeight="1" x14ac:dyDescent="0.3">
      <c r="B329" s="28"/>
      <c r="C329" s="29">
        <v>1529</v>
      </c>
      <c r="D329" s="23"/>
      <c r="E329" s="24" t="s">
        <v>64</v>
      </c>
      <c r="F329" s="24" t="s">
        <v>65</v>
      </c>
      <c r="G329" s="25">
        <v>41228</v>
      </c>
      <c r="H329" s="26" t="s">
        <v>13</v>
      </c>
      <c r="I329" s="26" t="s">
        <v>57</v>
      </c>
      <c r="J329" s="26" t="s">
        <v>15</v>
      </c>
      <c r="K329" s="27" t="s">
        <v>16</v>
      </c>
    </row>
    <row r="330" spans="2:11" ht="35.1" customHeight="1" x14ac:dyDescent="0.3">
      <c r="B330" s="28"/>
      <c r="C330" s="29">
        <v>1530</v>
      </c>
      <c r="D330" s="23"/>
      <c r="E330" s="24" t="s">
        <v>66</v>
      </c>
      <c r="F330" s="24" t="s">
        <v>67</v>
      </c>
      <c r="G330" s="25">
        <v>41154</v>
      </c>
      <c r="H330" s="26" t="s">
        <v>13</v>
      </c>
      <c r="I330" s="26" t="s">
        <v>57</v>
      </c>
      <c r="J330" s="26" t="s">
        <v>15</v>
      </c>
      <c r="K330" s="27" t="s">
        <v>16</v>
      </c>
    </row>
    <row r="331" spans="2:11" ht="35.1" customHeight="1" x14ac:dyDescent="0.3">
      <c r="B331" s="28"/>
      <c r="C331" s="29"/>
      <c r="D331" s="23"/>
      <c r="E331" s="24"/>
      <c r="F331" s="24"/>
      <c r="G331" s="25"/>
      <c r="H331" s="26"/>
      <c r="I331" s="26"/>
      <c r="J331" s="26"/>
      <c r="K331" s="27"/>
    </row>
    <row r="332" spans="2:11" ht="35.1" customHeight="1" x14ac:dyDescent="0.3">
      <c r="B332" s="28"/>
      <c r="C332" s="29"/>
      <c r="D332" s="23"/>
      <c r="E332" s="24"/>
      <c r="F332" s="24"/>
      <c r="G332" s="25"/>
      <c r="H332" s="26"/>
      <c r="I332" s="26"/>
      <c r="J332" s="26"/>
      <c r="K332" s="27"/>
    </row>
    <row r="333" spans="2:11" ht="35.1" customHeight="1" x14ac:dyDescent="0.3">
      <c r="B333" s="28"/>
      <c r="C333" s="29">
        <v>1531</v>
      </c>
      <c r="D333" s="23">
        <v>4916</v>
      </c>
      <c r="E333" s="24" t="str">
        <f>IF(D333="", "", VLOOKUP(D333, '[1]SEARCH FILE'!$A$1:$N$65536, 2, FALSE))</f>
        <v>COLLIN</v>
      </c>
      <c r="F333" s="24" t="str">
        <f>IF(D333="", "", VLOOKUP(D333, '[1]SEARCH FILE'!$A$1:$N$65536, 3, FALSE))</f>
        <v>Kendeliza</v>
      </c>
      <c r="G333" s="25">
        <f>IF(D333="", "", VLOOKUP(D333, '[1]SEARCH FILE'!$A$1:$N$65536, 5, FALSE))</f>
        <v>41175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U16</v>
      </c>
      <c r="J333" s="26" t="str">
        <f>IF(D333="", "", VLOOKUP(D333, '[1]SEARCH FILE'!$A$1:$N$65536, 10, FALSE))</f>
        <v>MEDINE AC</v>
      </c>
      <c r="K333" s="27" t="str">
        <f>IF(D333="", "", VLOOKUP(D333, '[1]SEARCH FILE'!$A$1:$N$65536, 11, FALSE))</f>
        <v>BR</v>
      </c>
    </row>
    <row r="334" spans="2:11" ht="35.1" customHeight="1" x14ac:dyDescent="0.3">
      <c r="B334" s="28"/>
      <c r="C334" s="29"/>
      <c r="D334" s="23"/>
      <c r="E334" s="24"/>
      <c r="F334" s="24"/>
      <c r="G334" s="25"/>
      <c r="H334" s="26"/>
      <c r="I334" s="26"/>
      <c r="J334" s="26"/>
      <c r="K334" s="27"/>
    </row>
    <row r="335" spans="2:11" ht="35.1" customHeight="1" x14ac:dyDescent="0.3">
      <c r="B335" s="28"/>
      <c r="C335" s="29"/>
      <c r="D335" s="23"/>
      <c r="E335" s="24"/>
      <c r="F335" s="24"/>
      <c r="G335" s="25"/>
      <c r="H335" s="26"/>
      <c r="I335" s="26"/>
      <c r="J335" s="26"/>
      <c r="K335" s="27"/>
    </row>
    <row r="336" spans="2:11" ht="35.1" customHeight="1" x14ac:dyDescent="0.3">
      <c r="B336" s="28"/>
      <c r="C336" s="29">
        <v>1533</v>
      </c>
      <c r="D336" s="23">
        <v>5384</v>
      </c>
      <c r="E336" s="24" t="str">
        <f>IF(D336="", "", VLOOKUP(D336, '[1]SEARCH FILE'!$A$1:$N$65536, 2, FALSE))</f>
        <v>AH KANG</v>
      </c>
      <c r="F336" s="24" t="str">
        <f>IF(D336="", "", VLOOKUP(D336, '[1]SEARCH FILE'!$A$1:$N$65536, 3, FALSE))</f>
        <v>Annaelle Cataleya</v>
      </c>
      <c r="G336" s="25">
        <f>IF(D336="", "", VLOOKUP(D336, '[1]SEARCH FILE'!$A$1:$N$65536, 5, FALSE))</f>
        <v>40977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U16</v>
      </c>
      <c r="J336" s="26" t="str">
        <f>IF(D336="", "", VLOOKUP(D336, '[1]SEARCH FILE'!$A$1:$N$65536, 10, FALSE))</f>
        <v>P-LOUIS RACERS AC</v>
      </c>
      <c r="K336" s="27" t="str">
        <f>IF(D336="", "", VLOOKUP(D336, '[1]SEARCH FILE'!$A$1:$N$65536, 11, FALSE))</f>
        <v>PL</v>
      </c>
    </row>
    <row r="337" spans="2:11" ht="35.1" customHeight="1" x14ac:dyDescent="0.3">
      <c r="B337" s="28"/>
      <c r="C337" s="29">
        <v>1534</v>
      </c>
      <c r="D337" s="23">
        <v>4287</v>
      </c>
      <c r="E337" s="24" t="str">
        <f>IF(D337="", "", VLOOKUP(D337, '[1]SEARCH FILE'!$A$1:$N$65536, 2, FALSE))</f>
        <v>BATTERIE</v>
      </c>
      <c r="F337" s="24" t="str">
        <f>IF(D337="", "", VLOOKUP(D337, '[1]SEARCH FILE'!$A$1:$N$65536, 3, FALSE))</f>
        <v>Anne Cecile</v>
      </c>
      <c r="G337" s="25">
        <f>IF(D337="", "", VLOOKUP(D337, '[1]SEARCH FILE'!$A$1:$N$65536, 5, FALSE))</f>
        <v>40951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U16</v>
      </c>
      <c r="J337" s="26" t="str">
        <f>IF(D337="", "", VLOOKUP(D337, '[1]SEARCH FILE'!$A$1:$N$65536, 10, FALSE))</f>
        <v>P-LOUIS RACERS AC</v>
      </c>
      <c r="K337" s="27" t="str">
        <f>IF(D337="", "", VLOOKUP(D337, '[1]SEARCH FILE'!$A$1:$N$65536, 11, FALSE))</f>
        <v>PL</v>
      </c>
    </row>
    <row r="338" spans="2:11" ht="35.1" customHeight="1" x14ac:dyDescent="0.3">
      <c r="B338" s="28"/>
      <c r="C338" s="29">
        <v>1535</v>
      </c>
      <c r="D338" s="23">
        <v>5389</v>
      </c>
      <c r="E338" s="24" t="str">
        <f>IF(D338="", "", VLOOKUP(D338, '[1]SEARCH FILE'!$A$1:$N$65536, 2, FALSE))</f>
        <v>BRIZMOHUN</v>
      </c>
      <c r="F338" s="24" t="str">
        <f>IF(D338="", "", VLOOKUP(D338, '[1]SEARCH FILE'!$A$1:$N$65536, 3, FALSE))</f>
        <v>Harmonie</v>
      </c>
      <c r="G338" s="25">
        <f>IF(D338="", "", VLOOKUP(D338, '[1]SEARCH FILE'!$A$1:$N$65536, 5, FALSE))</f>
        <v>40886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U16</v>
      </c>
      <c r="J338" s="26" t="str">
        <f>IF(D338="", "", VLOOKUP(D338, '[1]SEARCH FILE'!$A$1:$N$65536, 10, FALSE))</f>
        <v>P-LOUIS RACERS AC</v>
      </c>
      <c r="K338" s="27" t="str">
        <f>IF(D338="", "", VLOOKUP(D338, '[1]SEARCH FILE'!$A$1:$N$65536, 11, FALSE))</f>
        <v>PL</v>
      </c>
    </row>
    <row r="339" spans="2:11" ht="35.1" customHeight="1" x14ac:dyDescent="0.3">
      <c r="B339" s="28"/>
      <c r="C339" s="29">
        <v>1536</v>
      </c>
      <c r="D339" s="23">
        <v>5393</v>
      </c>
      <c r="E339" s="24" t="str">
        <f>IF(D339="", "", VLOOKUP(D339, '[1]SEARCH FILE'!$A$1:$N$65536, 2, FALSE))</f>
        <v>CARPEN</v>
      </c>
      <c r="F339" s="24" t="str">
        <f>IF(D339="", "", VLOOKUP(D339, '[1]SEARCH FILE'!$A$1:$N$65536, 3, FALSE))</f>
        <v>Alessia</v>
      </c>
      <c r="G339" s="25">
        <f>IF(D339="", "", VLOOKUP(D339, '[1]SEARCH FILE'!$A$1:$N$65536, 5, FALSE))</f>
        <v>40826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U16</v>
      </c>
      <c r="J339" s="26" t="str">
        <f>IF(D339="", "", VLOOKUP(D339, '[1]SEARCH FILE'!$A$1:$N$65536, 10, FALSE))</f>
        <v>P-LOUIS RACERS AC</v>
      </c>
      <c r="K339" s="27" t="str">
        <f>IF(D339="", "", VLOOKUP(D339, '[1]SEARCH FILE'!$A$1:$N$65536, 11, FALSE))</f>
        <v>PL</v>
      </c>
    </row>
    <row r="340" spans="2:11" ht="35.1" customHeight="1" x14ac:dyDescent="0.3">
      <c r="B340" s="28"/>
      <c r="C340" s="29">
        <v>1537</v>
      </c>
      <c r="D340" s="23">
        <v>4280</v>
      </c>
      <c r="E340" s="24" t="str">
        <f>IF(D340="", "", VLOOKUP(D340, '[1]SEARCH FILE'!$A$1:$N$65536, 2, FALSE))</f>
        <v>DOOKHOO</v>
      </c>
      <c r="F340" s="24" t="str">
        <f>IF(D340="", "", VLOOKUP(D340, '[1]SEARCH FILE'!$A$1:$N$65536, 3, FALSE))</f>
        <v>Melina Keila</v>
      </c>
      <c r="G340" s="25">
        <f>IF(D340="", "", VLOOKUP(D340, '[1]SEARCH FILE'!$A$1:$N$65536, 5, FALSE))</f>
        <v>40663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U16</v>
      </c>
      <c r="J340" s="26" t="str">
        <f>IF(D340="", "", VLOOKUP(D340, '[1]SEARCH FILE'!$A$1:$N$65536, 10, FALSE))</f>
        <v>P-LOUIS RACERS AC</v>
      </c>
      <c r="K340" s="27" t="str">
        <f>IF(D340="", "", VLOOKUP(D340, '[1]SEARCH FILE'!$A$1:$N$65536, 11, FALSE))</f>
        <v>PL</v>
      </c>
    </row>
    <row r="341" spans="2:11" ht="35.1" customHeight="1" x14ac:dyDescent="0.3">
      <c r="B341" s="28"/>
      <c r="C341" s="29">
        <v>1538</v>
      </c>
      <c r="D341" s="23">
        <v>4284</v>
      </c>
      <c r="E341" s="24" t="str">
        <f>IF(D341="", "", VLOOKUP(D341, '[1]SEARCH FILE'!$A$1:$N$65536, 2, FALSE))</f>
        <v>ELLIS</v>
      </c>
      <c r="F341" s="24" t="str">
        <f>IF(D341="", "", VLOOKUP(D341, '[1]SEARCH FILE'!$A$1:$N$65536, 3, FALSE))</f>
        <v>Emie</v>
      </c>
      <c r="G341" s="25">
        <f>IF(D341="", "", VLOOKUP(D341, '[1]SEARCH FILE'!$A$1:$N$65536, 5, FALSE))</f>
        <v>40835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U16</v>
      </c>
      <c r="J341" s="26" t="str">
        <f>IF(D341="", "", VLOOKUP(D341, '[1]SEARCH FILE'!$A$1:$N$65536, 10, FALSE))</f>
        <v>P-LOUIS RACERS AC</v>
      </c>
      <c r="K341" s="27" t="str">
        <f>IF(D341="", "", VLOOKUP(D341, '[1]SEARCH FILE'!$A$1:$N$65536, 11, FALSE))</f>
        <v>PL</v>
      </c>
    </row>
    <row r="342" spans="2:11" ht="35.1" customHeight="1" x14ac:dyDescent="0.3">
      <c r="B342" s="28"/>
      <c r="C342" s="29">
        <v>1539</v>
      </c>
      <c r="D342" s="23">
        <v>4760</v>
      </c>
      <c r="E342" s="24" t="str">
        <f>IF(D342="", "", VLOOKUP(D342, '[1]SEARCH FILE'!$A$1:$N$65536, 2, FALSE))</f>
        <v>LAI SHING WAN</v>
      </c>
      <c r="F342" s="24" t="str">
        <f>IF(D342="", "", VLOOKUP(D342, '[1]SEARCH FILE'!$A$1:$N$65536, 3, FALSE))</f>
        <v>Keylianna</v>
      </c>
      <c r="G342" s="25">
        <f>IF(D342="", "", VLOOKUP(D342, '[1]SEARCH FILE'!$A$1:$N$65536, 5, FALSE))</f>
        <v>41070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U16</v>
      </c>
      <c r="J342" s="26" t="str">
        <f>IF(D342="", "", VLOOKUP(D342, '[1]SEARCH FILE'!$A$1:$N$65536, 10, FALSE))</f>
        <v>P-LOUIS RACERS AC</v>
      </c>
      <c r="K342" s="27" t="str">
        <f>IF(D342="", "", VLOOKUP(D342, '[1]SEARCH FILE'!$A$1:$N$65536, 11, FALSE))</f>
        <v>PL</v>
      </c>
    </row>
    <row r="343" spans="2:11" ht="35.1" customHeight="1" x14ac:dyDescent="0.3">
      <c r="B343" s="28"/>
      <c r="C343" s="29">
        <v>1540</v>
      </c>
      <c r="D343" s="23">
        <v>4058</v>
      </c>
      <c r="E343" s="24" t="str">
        <f>IF(D343="", "", VLOOKUP(D343, '[1]SEARCH FILE'!$A$1:$N$65536, 2, FALSE))</f>
        <v>LEBRASSE</v>
      </c>
      <c r="F343" s="24" t="str">
        <f>IF(D343="", "", VLOOKUP(D343, '[1]SEARCH FILE'!$A$1:$N$65536, 3, FALSE))</f>
        <v>Marusha</v>
      </c>
      <c r="G343" s="25">
        <f>IF(D343="", "", VLOOKUP(D343, '[1]SEARCH FILE'!$A$1:$N$65536, 5, FALSE))</f>
        <v>41147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U16</v>
      </c>
      <c r="J343" s="26" t="str">
        <f>IF(D343="", "", VLOOKUP(D343, '[1]SEARCH FILE'!$A$1:$N$65536, 10, FALSE))</f>
        <v>P-LOUIS RACERS AC</v>
      </c>
      <c r="K343" s="27" t="str">
        <f>IF(D343="", "", VLOOKUP(D343, '[1]SEARCH FILE'!$A$1:$N$65536, 11, FALSE))</f>
        <v>PL</v>
      </c>
    </row>
    <row r="344" spans="2:11" ht="35.1" customHeight="1" x14ac:dyDescent="0.3">
      <c r="B344" s="28"/>
      <c r="C344" s="29">
        <v>1541</v>
      </c>
      <c r="D344" s="23">
        <v>4635</v>
      </c>
      <c r="E344" s="24" t="str">
        <f>IF(D344="", "", VLOOKUP(D344, '[1]SEARCH FILE'!$A$1:$N$65536, 2, FALSE))</f>
        <v>MAHATANA</v>
      </c>
      <c r="F344" s="24" t="str">
        <f>IF(D344="", "", VLOOKUP(D344, '[1]SEARCH FILE'!$A$1:$N$65536, 3, FALSE))</f>
        <v>Lorena</v>
      </c>
      <c r="G344" s="25">
        <f>IF(D344="", "", VLOOKUP(D344, '[1]SEARCH FILE'!$A$1:$N$65536, 5, FALSE))</f>
        <v>41124</v>
      </c>
      <c r="H344" s="26" t="str">
        <f>IF(D344="", "", VLOOKUP(D344, '[1]SEARCH FILE'!$A$1:$N$65536, 4, FALSE))</f>
        <v>F</v>
      </c>
      <c r="I344" s="26" t="str">
        <f>IF(D344="", "", VLOOKUP(D344, '[1]SEARCH FILE'!$A$1:$N$65536, 13, FALSE))</f>
        <v>U16</v>
      </c>
      <c r="J344" s="26" t="str">
        <f>IF(D344="", "", VLOOKUP(D344, '[1]SEARCH FILE'!$A$1:$N$65536, 10, FALSE))</f>
        <v>P-LOUIS RACERS AC</v>
      </c>
      <c r="K344" s="27" t="str">
        <f>IF(D344="", "", VLOOKUP(D344, '[1]SEARCH FILE'!$A$1:$N$65536, 11, FALSE))</f>
        <v>PL</v>
      </c>
    </row>
    <row r="345" spans="2:11" ht="35.1" customHeight="1" x14ac:dyDescent="0.3">
      <c r="B345" s="28"/>
      <c r="C345" s="29">
        <v>1542</v>
      </c>
      <c r="D345" s="23">
        <v>1729</v>
      </c>
      <c r="E345" s="24" t="str">
        <f>IF(D345="", "", VLOOKUP(D345, '[1]SEARCH FILE'!$A$1:$N$65536, 2, FALSE))</f>
        <v>ROMANCE</v>
      </c>
      <c r="F345" s="24" t="str">
        <f>IF(D345="", "", VLOOKUP(D345, '[1]SEARCH FILE'!$A$1:$N$65536, 3, FALSE))</f>
        <v xml:space="preserve">Anais </v>
      </c>
      <c r="G345" s="25">
        <f>IF(D345="", "", VLOOKUP(D345, '[1]SEARCH FILE'!$A$1:$N$65536, 5, FALSE))</f>
        <v>41063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U16</v>
      </c>
      <c r="J345" s="26" t="str">
        <f>IF(D345="", "", VLOOKUP(D345, '[1]SEARCH FILE'!$A$1:$N$65536, 10, FALSE))</f>
        <v>P-LOUIS RACERS AC</v>
      </c>
      <c r="K345" s="27" t="str">
        <f>IF(D345="", "", VLOOKUP(D345, '[1]SEARCH FILE'!$A$1:$N$65536, 11, FALSE))</f>
        <v>PL</v>
      </c>
    </row>
    <row r="346" spans="2:11" ht="35.1" customHeight="1" x14ac:dyDescent="0.3">
      <c r="B346" s="28"/>
      <c r="C346" s="29">
        <v>1543</v>
      </c>
      <c r="D346" s="23">
        <v>4761</v>
      </c>
      <c r="E346" s="24" t="str">
        <f>IF(D346="", "", VLOOKUP(D346, '[1]SEARCH FILE'!$A$1:$N$65536, 2, FALSE))</f>
        <v>ROULE</v>
      </c>
      <c r="F346" s="24" t="str">
        <f>IF(D346="", "", VLOOKUP(D346, '[1]SEARCH FILE'!$A$1:$N$65536, 3, FALSE))</f>
        <v>Lara</v>
      </c>
      <c r="G346" s="25">
        <f>IF(D346="", "", VLOOKUP(D346, '[1]SEARCH FILE'!$A$1:$N$65536, 5, FALSE))</f>
        <v>40774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U16</v>
      </c>
      <c r="J346" s="26" t="str">
        <f>IF(D346="", "", VLOOKUP(D346, '[1]SEARCH FILE'!$A$1:$N$65536, 10, FALSE))</f>
        <v>P-LOUIS RACERS AC</v>
      </c>
      <c r="K346" s="27" t="str">
        <f>IF(D346="", "", VLOOKUP(D346, '[1]SEARCH FILE'!$A$1:$N$65536, 11, FALSE))</f>
        <v>PL</v>
      </c>
    </row>
    <row r="347" spans="2:11" ht="35.1" customHeight="1" x14ac:dyDescent="0.3">
      <c r="B347" s="28"/>
      <c r="C347" s="29"/>
      <c r="D347" s="23"/>
      <c r="E347" s="24"/>
      <c r="F347" s="24"/>
      <c r="G347" s="25"/>
      <c r="H347" s="26"/>
      <c r="I347" s="26"/>
      <c r="J347" s="26"/>
      <c r="K347" s="27"/>
    </row>
    <row r="348" spans="2:11" ht="35.1" customHeight="1" x14ac:dyDescent="0.3">
      <c r="B348" s="28"/>
      <c r="C348" s="29"/>
      <c r="D348" s="23"/>
      <c r="E348" s="24"/>
      <c r="F348" s="24"/>
      <c r="G348" s="25"/>
      <c r="H348" s="26"/>
      <c r="I348" s="26"/>
      <c r="J348" s="26"/>
      <c r="K348" s="27"/>
    </row>
    <row r="349" spans="2:11" ht="35.1" customHeight="1" x14ac:dyDescent="0.3">
      <c r="B349" s="28"/>
      <c r="C349" s="29">
        <v>1545</v>
      </c>
      <c r="D349" s="23">
        <v>5706</v>
      </c>
      <c r="E349" s="24" t="str">
        <f>IF(D349="", "", VLOOKUP(D349, '[1]SEARCH FILE'!$A$1:$N$65536, 2, FALSE))</f>
        <v xml:space="preserve"> CARVER</v>
      </c>
      <c r="F349" s="24" t="str">
        <f>IF(D349="", "", VLOOKUP(D349, '[1]SEARCH FILE'!$A$1:$N$65536, 3, FALSE))</f>
        <v>Megane</v>
      </c>
      <c r="G349" s="25">
        <f>IF(D349="", "", VLOOKUP(D349, '[1]SEARCH FILE'!$A$1:$N$65536, 5, FALSE))</f>
        <v>40612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U16</v>
      </c>
      <c r="J349" s="26" t="str">
        <f>IF(D349="", "", VLOOKUP(D349, '[1]SEARCH FILE'!$A$1:$N$65536, 10, FALSE))</f>
        <v>POUDRE D'OR AC</v>
      </c>
      <c r="K349" s="27" t="str">
        <f>IF(D349="", "", VLOOKUP(D349, '[1]SEARCH FILE'!$A$1:$N$65536, 11, FALSE))</f>
        <v>REMP</v>
      </c>
    </row>
    <row r="350" spans="2:11" ht="35.1" customHeight="1" x14ac:dyDescent="0.3">
      <c r="B350" s="28"/>
      <c r="C350" s="29">
        <v>1546</v>
      </c>
      <c r="D350" s="23">
        <v>5047</v>
      </c>
      <c r="E350" s="24" t="str">
        <f>IF(D350="", "", VLOOKUP(D350, '[1]SEARCH FILE'!$A$1:$N$65536, 2, FALSE))</f>
        <v>AUGUSTIN</v>
      </c>
      <c r="F350" s="24" t="str">
        <f>IF(D350="", "", VLOOKUP(D350, '[1]SEARCH FILE'!$A$1:$N$65536, 3, FALSE))</f>
        <v>Séréna</v>
      </c>
      <c r="G350" s="25">
        <f>IF(D350="", "", VLOOKUP(D350, '[1]SEARCH FILE'!$A$1:$N$65536, 5, FALSE))</f>
        <v>40554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U16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1547</v>
      </c>
      <c r="D351" s="23">
        <v>2207</v>
      </c>
      <c r="E351" s="24" t="str">
        <f>IF(D351="", "", VLOOKUP(D351, '[1]SEARCH FILE'!$A$1:$N$65536, 2, FALSE))</f>
        <v>AZIE</v>
      </c>
      <c r="F351" s="24" t="str">
        <f>IF(D351="", "", VLOOKUP(D351, '[1]SEARCH FILE'!$A$1:$N$65536, 3, FALSE))</f>
        <v>Noadia Elishama</v>
      </c>
      <c r="G351" s="25">
        <f>IF(D351="", "", VLOOKUP(D351, '[1]SEARCH FILE'!$A$1:$N$65536, 5, FALSE))</f>
        <v>40737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U16</v>
      </c>
      <c r="J351" s="26" t="str">
        <f>IF(D351="", "", VLOOKUP(D351, '[1]SEARCH FILE'!$A$1:$N$65536, 10, FALSE))</f>
        <v>POUDRE D'OR AC</v>
      </c>
      <c r="K351" s="27" t="str">
        <f>IF(D351="", "", VLOOKUP(D351, '[1]SEARCH FILE'!$A$1:$N$65536, 11, FALSE))</f>
        <v>REMP</v>
      </c>
    </row>
    <row r="352" spans="2:11" ht="35.1" customHeight="1" x14ac:dyDescent="0.3">
      <c r="B352" s="28"/>
      <c r="C352" s="29">
        <v>1548</v>
      </c>
      <c r="D352" s="23">
        <v>5613</v>
      </c>
      <c r="E352" s="24" t="str">
        <f>IF(D352="", "", VLOOKUP(D352, '[1]SEARCH FILE'!$A$1:$N$65536, 2, FALSE))</f>
        <v>AZIE</v>
      </c>
      <c r="F352" s="24" t="str">
        <f>IF(D352="", "", VLOOKUP(D352, '[1]SEARCH FILE'!$A$1:$N$65536, 3, FALSE))</f>
        <v>Marie Mathilde Elsa</v>
      </c>
      <c r="G352" s="25">
        <f>IF(D352="", "", VLOOKUP(D352, '[1]SEARCH FILE'!$A$1:$N$65536, 5, FALSE))</f>
        <v>40750</v>
      </c>
      <c r="H352" s="26" t="str">
        <f>IF(D352="", "", VLOOKUP(D352, '[1]SEARCH FILE'!$A$1:$N$65536, 4, FALSE))</f>
        <v>F</v>
      </c>
      <c r="I352" s="26" t="str">
        <f>IF(D352="", "", VLOOKUP(D352, '[1]SEARCH FILE'!$A$1:$N$65536, 13, FALSE))</f>
        <v>U16</v>
      </c>
      <c r="J352" s="26" t="str">
        <f>IF(D352="", "", VLOOKUP(D352, '[1]SEARCH FILE'!$A$1:$N$65536, 10, FALSE))</f>
        <v>POUDRE D'OR AC</v>
      </c>
      <c r="K352" s="27" t="str">
        <f>IF(D352="", "", VLOOKUP(D352, '[1]SEARCH FILE'!$A$1:$N$65536, 11, FALSE))</f>
        <v>REMP</v>
      </c>
    </row>
    <row r="353" spans="2:11" ht="35.1" customHeight="1" x14ac:dyDescent="0.3">
      <c r="B353" s="28"/>
      <c r="C353" s="29">
        <v>1549</v>
      </c>
      <c r="D353" s="23">
        <v>5299</v>
      </c>
      <c r="E353" s="24" t="str">
        <f>IF(D353="", "", VLOOKUP(D353, '[1]SEARCH FILE'!$A$1:$N$65536, 2, FALSE))</f>
        <v>BOTSAR</v>
      </c>
      <c r="F353" s="24" t="str">
        <f>IF(D353="", "", VLOOKUP(D353, '[1]SEARCH FILE'!$A$1:$N$65536, 3, FALSE))</f>
        <v>Janeva</v>
      </c>
      <c r="G353" s="25">
        <f>IF(D353="", "", VLOOKUP(D353, '[1]SEARCH FILE'!$A$1:$N$65536, 5, FALSE))</f>
        <v>40644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U16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1550</v>
      </c>
      <c r="D354" s="23">
        <v>4297</v>
      </c>
      <c r="E354" s="24" t="str">
        <f>IF(D354="", "", VLOOKUP(D354, '[1]SEARCH FILE'!$A$1:$N$65536, 2, FALSE))</f>
        <v>BOUDEUSE</v>
      </c>
      <c r="F354" s="24" t="str">
        <f>IF(D354="", "", VLOOKUP(D354, '[1]SEARCH FILE'!$A$1:$N$65536, 3, FALSE))</f>
        <v>Eliona Naomie</v>
      </c>
      <c r="G354" s="25">
        <f>IF(D354="", "", VLOOKUP(D354, '[1]SEARCH FILE'!$A$1:$N$65536, 5, FALSE))</f>
        <v>40993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U16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1551</v>
      </c>
      <c r="D355" s="23">
        <v>2208</v>
      </c>
      <c r="E355" s="24" t="str">
        <f>IF(D355="", "", VLOOKUP(D355, '[1]SEARCH FILE'!$A$1:$N$65536, 2, FALSE))</f>
        <v>DABY</v>
      </c>
      <c r="F355" s="24" t="str">
        <f>IF(D355="", "", VLOOKUP(D355, '[1]SEARCH FILE'!$A$1:$N$65536, 3, FALSE))</f>
        <v>Marie Wiella Keysha</v>
      </c>
      <c r="G355" s="25">
        <f>IF(D355="", "", VLOOKUP(D355, '[1]SEARCH FILE'!$A$1:$N$65536, 5, FALSE))</f>
        <v>40837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U16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1552</v>
      </c>
      <c r="D356" s="23">
        <v>5752</v>
      </c>
      <c r="E356" s="24" t="str">
        <f>IF(D356="", "", VLOOKUP(D356, '[1]SEARCH FILE'!$A$1:$N$65536, 2, FALSE))</f>
        <v>FELICITE</v>
      </c>
      <c r="F356" s="24" t="str">
        <f>IF(D356="", "", VLOOKUP(D356, '[1]SEARCH FILE'!$A$1:$N$65536, 3, FALSE))</f>
        <v>Fabiana</v>
      </c>
      <c r="G356" s="25">
        <f>IF(D356="", "", VLOOKUP(D356, '[1]SEARCH FILE'!$A$1:$N$65536, 5, FALSE))</f>
        <v>40933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U16</v>
      </c>
      <c r="J356" s="26" t="str">
        <f>IF(D356="", "", VLOOKUP(D356, '[1]SEARCH FILE'!$A$1:$N$65536, 10, FALSE))</f>
        <v>POUDRE D'OR AC</v>
      </c>
      <c r="K356" s="27" t="str">
        <f>IF(D356="", "", VLOOKUP(D356, '[1]SEARCH FILE'!$A$1:$N$65536, 11, FALSE))</f>
        <v>REMP</v>
      </c>
    </row>
    <row r="357" spans="2:11" ht="35.1" customHeight="1" x14ac:dyDescent="0.3">
      <c r="B357" s="28"/>
      <c r="C357" s="29">
        <v>1555</v>
      </c>
      <c r="D357" s="23">
        <v>5296</v>
      </c>
      <c r="E357" s="24" t="str">
        <f>IF(D357="", "", VLOOKUP(D357, '[1]SEARCH FILE'!$A$1:$N$65536, 2, FALSE))</f>
        <v>LEWIS</v>
      </c>
      <c r="F357" s="24" t="str">
        <f>IF(D357="", "", VLOOKUP(D357, '[1]SEARCH FILE'!$A$1:$N$65536, 3, FALSE))</f>
        <v>Loana Coraly</v>
      </c>
      <c r="G357" s="25">
        <f>IF(D357="", "", VLOOKUP(D357, '[1]SEARCH FILE'!$A$1:$N$65536, 5, FALSE))</f>
        <v>40764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U16</v>
      </c>
      <c r="J357" s="26" t="str">
        <f>IF(D357="", "", VLOOKUP(D357, '[1]SEARCH FILE'!$A$1:$N$65536, 10, FALSE))</f>
        <v>POUDRE D'OR AC</v>
      </c>
      <c r="K357" s="27" t="str">
        <f>IF(D357="", "", VLOOKUP(D357, '[1]SEARCH FILE'!$A$1:$N$65536, 11, FALSE))</f>
        <v>REMP</v>
      </c>
    </row>
    <row r="358" spans="2:11" ht="35.1" customHeight="1" x14ac:dyDescent="0.3">
      <c r="B358" s="28"/>
      <c r="C358" s="29">
        <v>1556</v>
      </c>
      <c r="D358" s="23">
        <v>4207</v>
      </c>
      <c r="E358" s="24" t="str">
        <f>IF(D358="", "", VLOOKUP(D358, '[1]SEARCH FILE'!$A$1:$N$65536, 2, FALSE))</f>
        <v>MARIE JEANNE</v>
      </c>
      <c r="F358" s="24" t="str">
        <f>IF(D358="", "", VLOOKUP(D358, '[1]SEARCH FILE'!$A$1:$N$65536, 3, FALSE))</f>
        <v>Eglantine Clara</v>
      </c>
      <c r="G358" s="25">
        <f>IF(D358="", "", VLOOKUP(D358, '[1]SEARCH FILE'!$A$1:$N$65536, 5, FALSE))</f>
        <v>40569</v>
      </c>
      <c r="H358" s="26" t="str">
        <f>IF(D358="", "", VLOOKUP(D358, '[1]SEARCH FILE'!$A$1:$N$65536, 4, FALSE))</f>
        <v>F</v>
      </c>
      <c r="I358" s="26" t="str">
        <f>IF(D358="", "", VLOOKUP(D358, '[1]SEARCH FILE'!$A$1:$N$65536, 13, FALSE))</f>
        <v>U16</v>
      </c>
      <c r="J358" s="26" t="str">
        <f>IF(D358="", "", VLOOKUP(D358, '[1]SEARCH FILE'!$A$1:$N$65536, 10, FALSE))</f>
        <v>POUDRE D'OR AC</v>
      </c>
      <c r="K358" s="27" t="str">
        <f>IF(D358="", "", VLOOKUP(D358, '[1]SEARCH FILE'!$A$1:$N$65536, 11, FALSE))</f>
        <v>REMP</v>
      </c>
    </row>
    <row r="359" spans="2:11" ht="35.1" customHeight="1" x14ac:dyDescent="0.3">
      <c r="B359" s="28"/>
      <c r="C359" s="29">
        <v>1557</v>
      </c>
      <c r="D359" s="23">
        <v>4374</v>
      </c>
      <c r="E359" s="24" t="str">
        <f>IF(D359="", "", VLOOKUP(D359, '[1]SEARCH FILE'!$A$1:$N$65536, 2, FALSE))</f>
        <v>PRETORIUS</v>
      </c>
      <c r="F359" s="24" t="str">
        <f>IF(D359="", "", VLOOKUP(D359, '[1]SEARCH FILE'!$A$1:$N$65536, 3, FALSE))</f>
        <v>Emily</v>
      </c>
      <c r="G359" s="25">
        <f>IF(D359="", "", VLOOKUP(D359, '[1]SEARCH FILE'!$A$1:$N$65536, 5, FALSE))</f>
        <v>41197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U16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1558</v>
      </c>
      <c r="D360" s="23">
        <v>4728</v>
      </c>
      <c r="E360" s="24" t="str">
        <f>IF(D360="", "", VLOOKUP(D360, '[1]SEARCH FILE'!$A$1:$N$65536, 2, FALSE))</f>
        <v>RABOUDE</v>
      </c>
      <c r="F360" s="24" t="str">
        <f>IF(D360="", "", VLOOKUP(D360, '[1]SEARCH FILE'!$A$1:$N$65536, 3, FALSE))</f>
        <v>Whitney Hannah</v>
      </c>
      <c r="G360" s="25">
        <f>IF(D360="", "", VLOOKUP(D360, '[1]SEARCH FILE'!$A$1:$N$65536, 5, FALSE))</f>
        <v>40841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U16</v>
      </c>
      <c r="J360" s="26" t="str">
        <f>IF(D360="", "", VLOOKUP(D360, '[1]SEARCH FILE'!$A$1:$N$65536, 10, FALSE))</f>
        <v>POUDRE D'OR AC</v>
      </c>
      <c r="K360" s="27" t="str">
        <f>IF(D360="", "", VLOOKUP(D360, '[1]SEARCH FILE'!$A$1:$N$65536, 11, FALSE))</f>
        <v>REMP</v>
      </c>
    </row>
    <row r="361" spans="2:11" ht="35.1" customHeight="1" x14ac:dyDescent="0.3">
      <c r="B361" s="28"/>
      <c r="C361" s="29">
        <v>1559</v>
      </c>
      <c r="D361" s="23">
        <v>3766</v>
      </c>
      <c r="E361" s="24" t="str">
        <f>IF(D361="", "", VLOOKUP(D361, '[1]SEARCH FILE'!$A$1:$N$65536, 2, FALSE))</f>
        <v>ROSE</v>
      </c>
      <c r="F361" s="24" t="str">
        <f>IF(D361="", "", VLOOKUP(D361, '[1]SEARCH FILE'!$A$1:$N$65536, 3, FALSE))</f>
        <v>Alicia Klena</v>
      </c>
      <c r="G361" s="25">
        <f>IF(D361="", "", VLOOKUP(D361, '[1]SEARCH FILE'!$A$1:$N$65536, 5, FALSE))</f>
        <v>40746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U16</v>
      </c>
      <c r="J361" s="26" t="str">
        <f>IF(D361="", "", VLOOKUP(D361, '[1]SEARCH FILE'!$A$1:$N$65536, 10, FALSE))</f>
        <v>POUDRE D'OR AC</v>
      </c>
      <c r="K361" s="27" t="str">
        <f>IF(D361="", "", VLOOKUP(D361, '[1]SEARCH FILE'!$A$1:$N$65536, 11, FALSE))</f>
        <v>REMP</v>
      </c>
    </row>
    <row r="362" spans="2:11" ht="35.1" customHeight="1" x14ac:dyDescent="0.3">
      <c r="B362" s="28"/>
      <c r="C362" s="29">
        <v>1560</v>
      </c>
      <c r="D362" s="23">
        <v>5769</v>
      </c>
      <c r="E362" s="24" t="str">
        <f>IF(D362="", "", VLOOKUP(D362, '[1]SEARCH FILE'!$A$1:$N$65536, 2, FALSE))</f>
        <v>SANS-SOUCI</v>
      </c>
      <c r="F362" s="24" t="str">
        <f>IF(D362="", "", VLOOKUP(D362, '[1]SEARCH FILE'!$A$1:$N$65536, 3, FALSE))</f>
        <v>Anasthasia</v>
      </c>
      <c r="G362" s="25">
        <f>IF(D362="", "", VLOOKUP(D362, '[1]SEARCH FILE'!$A$1:$N$65536, 5, FALSE))</f>
        <v>40657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U16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28"/>
      <c r="C363" s="29">
        <v>1561</v>
      </c>
      <c r="D363" s="23">
        <v>4349</v>
      </c>
      <c r="E363" s="24" t="str">
        <f>IF(D363="", "", VLOOKUP(D363, '[1]SEARCH FILE'!$A$1:$N$65536, 2, FALSE))</f>
        <v>TURENNE</v>
      </c>
      <c r="F363" s="24" t="str">
        <f>IF(D363="", "", VLOOKUP(D363, '[1]SEARCH FILE'!$A$1:$N$65536, 3, FALSE))</f>
        <v>Jahmelia</v>
      </c>
      <c r="G363" s="25">
        <f>IF(D363="", "", VLOOKUP(D363, '[1]SEARCH FILE'!$A$1:$N$65536, 5, FALSE))</f>
        <v>40899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U16</v>
      </c>
      <c r="J363" s="26" t="str">
        <f>IF(D363="", "", VLOOKUP(D363, '[1]SEARCH FILE'!$A$1:$N$65536, 10, FALSE))</f>
        <v>POUDRE D'OR AC</v>
      </c>
      <c r="K363" s="27" t="str">
        <f>IF(D363="", "", VLOOKUP(D363, '[1]SEARCH FILE'!$A$1:$N$65536, 11, FALSE))</f>
        <v>REMP</v>
      </c>
    </row>
    <row r="364" spans="2:11" ht="35.1" customHeight="1" x14ac:dyDescent="0.3">
      <c r="B364" s="28"/>
      <c r="C364" s="29">
        <v>1562</v>
      </c>
      <c r="D364" s="23">
        <v>5753</v>
      </c>
      <c r="E364" s="24" t="str">
        <f>IF(D364="", "", VLOOKUP(D364, '[1]SEARCH FILE'!$A$1:$N$65536, 2, FALSE))</f>
        <v>VAN ZYL</v>
      </c>
      <c r="F364" s="24" t="str">
        <f>IF(D364="", "", VLOOKUP(D364, '[1]SEARCH FILE'!$A$1:$N$65536, 3, FALSE))</f>
        <v>Mia</v>
      </c>
      <c r="G364" s="25">
        <f>IF(D364="", "", VLOOKUP(D364, '[1]SEARCH FILE'!$A$1:$N$65536, 5, FALSE))</f>
        <v>41152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U16</v>
      </c>
      <c r="J364" s="26" t="str">
        <f>IF(D364="", "", VLOOKUP(D364, '[1]SEARCH FILE'!$A$1:$N$65536, 10, FALSE))</f>
        <v>POUDRE D'OR AC</v>
      </c>
      <c r="K364" s="27" t="str">
        <f>IF(D364="", "", VLOOKUP(D364, '[1]SEARCH FILE'!$A$1:$N$65536, 11, FALSE))</f>
        <v>REMP</v>
      </c>
    </row>
    <row r="365" spans="2:11" ht="35.1" customHeight="1" x14ac:dyDescent="0.3">
      <c r="B365" s="28"/>
      <c r="C365" s="29"/>
      <c r="D365" s="23"/>
      <c r="E365" s="24"/>
      <c r="F365" s="24"/>
      <c r="G365" s="25"/>
      <c r="H365" s="26"/>
      <c r="I365" s="26"/>
      <c r="J365" s="26"/>
      <c r="K365" s="27"/>
    </row>
    <row r="366" spans="2:11" ht="35.1" customHeight="1" x14ac:dyDescent="0.3">
      <c r="B366" s="28"/>
      <c r="C366" s="29"/>
      <c r="D366" s="23"/>
      <c r="E366" s="24"/>
      <c r="F366" s="24"/>
      <c r="G366" s="25"/>
      <c r="H366" s="26"/>
      <c r="I366" s="26"/>
      <c r="J366" s="26"/>
      <c r="K366" s="27"/>
    </row>
    <row r="367" spans="2:11" ht="35.1" customHeight="1" x14ac:dyDescent="0.3">
      <c r="B367" s="28"/>
      <c r="C367" s="29">
        <v>1564</v>
      </c>
      <c r="D367" s="23">
        <v>4618</v>
      </c>
      <c r="E367" s="24" t="str">
        <f>IF(D367="", "", VLOOKUP(D367, '[1]SEARCH FILE'!$A$1:$N$65536, 2, FALSE))</f>
        <v>BONOMALLY RAM</v>
      </c>
      <c r="F367" s="24" t="str">
        <f>IF(D367="", "", VLOOKUP(D367, '[1]SEARCH FILE'!$A$1:$N$65536, 3, FALSE))</f>
        <v>Yana</v>
      </c>
      <c r="G367" s="25">
        <f>IF(D367="", "", VLOOKUP(D367, '[1]SEARCH FILE'!$A$1:$N$65536, 5, FALSE))</f>
        <v>41137</v>
      </c>
      <c r="H367" s="26" t="str">
        <f>IF(D367="", "", VLOOKUP(D367, '[1]SEARCH FILE'!$A$1:$N$65536, 4, FALSE))</f>
        <v>F</v>
      </c>
      <c r="I367" s="26" t="str">
        <f>IF(D367="", "", VLOOKUP(D367, '[1]SEARCH FILE'!$A$1:$N$65536, 13, FALSE))</f>
        <v>U16</v>
      </c>
      <c r="J367" s="26" t="str">
        <f>IF(D367="", "", VLOOKUP(D367, '[1]SEARCH FILE'!$A$1:$N$65536, 10, FALSE))</f>
        <v>Q-BORNES PAVILLON AC</v>
      </c>
      <c r="K367" s="27" t="str">
        <f>IF(D367="", "", VLOOKUP(D367, '[1]SEARCH FILE'!$A$1:$N$65536, 11, FALSE))</f>
        <v>QB</v>
      </c>
    </row>
    <row r="368" spans="2:11" ht="35.1" customHeight="1" x14ac:dyDescent="0.3">
      <c r="B368" s="28"/>
      <c r="C368" s="29">
        <v>1565</v>
      </c>
      <c r="D368" s="23">
        <v>1186</v>
      </c>
      <c r="E368" s="24" t="str">
        <f>IF(D368="", "", VLOOKUP(D368, '[1]SEARCH FILE'!$A$1:$N$65536, 2, FALSE))</f>
        <v>COLLARD</v>
      </c>
      <c r="F368" s="24" t="str">
        <f>IF(D368="", "", VLOOKUP(D368, '[1]SEARCH FILE'!$A$1:$N$65536, 3, FALSE))</f>
        <v>Safia Liza</v>
      </c>
      <c r="G368" s="25">
        <f>IF(D368="", "", VLOOKUP(D368, '[1]SEARCH FILE'!$A$1:$N$65536, 5, FALSE))</f>
        <v>40576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U16</v>
      </c>
      <c r="J368" s="26" t="str">
        <f>IF(D368="", "", VLOOKUP(D368, '[1]SEARCH FILE'!$A$1:$N$65536, 10, FALSE))</f>
        <v>Q-BORNES PAVILLON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1566</v>
      </c>
      <c r="D369" s="23">
        <v>5118</v>
      </c>
      <c r="E369" s="24" t="str">
        <f>IF(D369="", "", VLOOKUP(D369, '[1]SEARCH FILE'!$A$1:$N$65536, 2, FALSE))</f>
        <v>DHACOOJEE</v>
      </c>
      <c r="F369" s="24" t="str">
        <f>IF(D369="", "", VLOOKUP(D369, '[1]SEARCH FILE'!$A$1:$N$65536, 3, FALSE))</f>
        <v>Mowishnee</v>
      </c>
      <c r="G369" s="25">
        <f>IF(D369="", "", VLOOKUP(D369, '[1]SEARCH FILE'!$A$1:$N$65536, 5, FALSE))</f>
        <v>41086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U16</v>
      </c>
      <c r="J369" s="26" t="str">
        <f>IF(D369="", "", VLOOKUP(D369, '[1]SEARCH FILE'!$A$1:$N$65536, 10, FALSE))</f>
        <v>Q-BORNES PAVILLON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1567</v>
      </c>
      <c r="D370" s="23">
        <v>4790</v>
      </c>
      <c r="E370" s="24" t="str">
        <f>IF(D370="", "", VLOOKUP(D370, '[1]SEARCH FILE'!$A$1:$N$65536, 2, FALSE))</f>
        <v>FRANCOIS</v>
      </c>
      <c r="F370" s="24" t="str">
        <f>IF(D370="", "", VLOOKUP(D370, '[1]SEARCH FILE'!$A$1:$N$65536, 3, FALSE))</f>
        <v>Marie Laurel Elliana</v>
      </c>
      <c r="G370" s="25">
        <f>IF(D370="", "", VLOOKUP(D370, '[1]SEARCH FILE'!$A$1:$N$65536, 5, FALSE))</f>
        <v>40673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U16</v>
      </c>
      <c r="J370" s="26" t="str">
        <f>IF(D370="", "", VLOOKUP(D370, '[1]SEARCH FILE'!$A$1:$N$65536, 10, FALSE))</f>
        <v>Q-BORNES PAVILLON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1568</v>
      </c>
      <c r="D371" s="23">
        <v>5326</v>
      </c>
      <c r="E371" s="24" t="str">
        <f>IF(D371="", "", VLOOKUP(D371, '[1]SEARCH FILE'!$A$1:$N$65536, 2, FALSE))</f>
        <v>PHILOGENE</v>
      </c>
      <c r="F371" s="24" t="str">
        <f>IF(D371="", "", VLOOKUP(D371, '[1]SEARCH FILE'!$A$1:$N$65536, 3, FALSE))</f>
        <v>Angie</v>
      </c>
      <c r="G371" s="25">
        <f>IF(D371="", "", VLOOKUP(D371, '[1]SEARCH FILE'!$A$1:$N$65536, 5, FALSE))</f>
        <v>40837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U16</v>
      </c>
      <c r="J371" s="26" t="str">
        <f>IF(D371="", "", VLOOKUP(D371, '[1]SEARCH FILE'!$A$1:$N$65536, 10, FALSE))</f>
        <v>Q-BORNES PAVILLON AC</v>
      </c>
      <c r="K371" s="27" t="str">
        <f>IF(D371="", "", VLOOKUP(D371, '[1]SEARCH FILE'!$A$1:$N$65536, 11, FALSE))</f>
        <v>QB</v>
      </c>
    </row>
    <row r="372" spans="2:11" ht="35.1" customHeight="1" x14ac:dyDescent="0.3">
      <c r="B372" s="28"/>
      <c r="C372" s="29">
        <v>1569</v>
      </c>
      <c r="D372" s="23">
        <v>5037</v>
      </c>
      <c r="E372" s="24" t="str">
        <f>IF(D372="", "", VLOOKUP(D372, '[1]SEARCH FILE'!$A$1:$N$65536, 2, FALSE))</f>
        <v>RAMHIT</v>
      </c>
      <c r="F372" s="24" t="str">
        <f>IF(D372="", "", VLOOKUP(D372, '[1]SEARCH FILE'!$A$1:$N$65536, 3, FALSE))</f>
        <v>Aahana</v>
      </c>
      <c r="G372" s="25">
        <f>IF(D372="", "", VLOOKUP(D372, '[1]SEARCH FILE'!$A$1:$N$65536, 5, FALSE))</f>
        <v>41208</v>
      </c>
      <c r="H372" s="26" t="str">
        <f>IF(D372="", "", VLOOKUP(D372, '[1]SEARCH FILE'!$A$1:$N$65536, 4, FALSE))</f>
        <v>F</v>
      </c>
      <c r="I372" s="26" t="str">
        <f>IF(D372="", "", VLOOKUP(D372, '[1]SEARCH FILE'!$A$1:$N$65536, 13, FALSE))</f>
        <v>U16</v>
      </c>
      <c r="J372" s="26" t="str">
        <f>IF(D372="", "", VLOOKUP(D372, '[1]SEARCH FILE'!$A$1:$N$65536, 10, FALSE))</f>
        <v>Q-BORNES PAVILLON AC</v>
      </c>
      <c r="K372" s="27" t="str">
        <f>IF(D372="", "", VLOOKUP(D372, '[1]SEARCH FILE'!$A$1:$N$65536, 11, FALSE))</f>
        <v>QB</v>
      </c>
    </row>
    <row r="373" spans="2:11" ht="35.1" customHeight="1" x14ac:dyDescent="0.3">
      <c r="B373" s="28"/>
      <c r="C373" s="29">
        <v>1570</v>
      </c>
      <c r="D373" s="23">
        <v>3841</v>
      </c>
      <c r="E373" s="24" t="str">
        <f>IF(D373="", "", VLOOKUP(D373, '[1]SEARCH FILE'!$A$1:$N$65536, 2, FALSE))</f>
        <v>REESAUL</v>
      </c>
      <c r="F373" s="24" t="str">
        <f>IF(D373="", "", VLOOKUP(D373, '[1]SEARCH FILE'!$A$1:$N$65536, 3, FALSE))</f>
        <v>Keshi</v>
      </c>
      <c r="G373" s="25">
        <f>IF(D373="", "", VLOOKUP(D373, '[1]SEARCH FILE'!$A$1:$N$65536, 5, FALSE))</f>
        <v>40644</v>
      </c>
      <c r="H373" s="26" t="str">
        <f>IF(D373="", "", VLOOKUP(D373, '[1]SEARCH FILE'!$A$1:$N$65536, 4, FALSE))</f>
        <v>F</v>
      </c>
      <c r="I373" s="26" t="str">
        <f>IF(D373="", "", VLOOKUP(D373, '[1]SEARCH FILE'!$A$1:$N$65536, 13, FALSE))</f>
        <v>U16</v>
      </c>
      <c r="J373" s="26" t="str">
        <f>IF(D373="", "", VLOOKUP(D373, '[1]SEARCH FILE'!$A$1:$N$65536, 10, FALSE))</f>
        <v>Q-BORNES PAVILLON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>
        <v>1571</v>
      </c>
      <c r="D374" s="23">
        <v>5036</v>
      </c>
      <c r="E374" s="24" t="str">
        <f>IF(D374="", "", VLOOKUP(D374, '[1]SEARCH FILE'!$A$1:$N$65536, 2, FALSE))</f>
        <v>SAVOO</v>
      </c>
      <c r="F374" s="24" t="str">
        <f>IF(D374="", "", VLOOKUP(D374, '[1]SEARCH FILE'!$A$1:$N$65536, 3, FALSE))</f>
        <v>Kiara</v>
      </c>
      <c r="G374" s="25">
        <f>IF(D374="", "", VLOOKUP(D374, '[1]SEARCH FILE'!$A$1:$N$65536, 5, FALSE))</f>
        <v>40606</v>
      </c>
      <c r="H374" s="26" t="str">
        <f>IF(D374="", "", VLOOKUP(D374, '[1]SEARCH FILE'!$A$1:$N$65536, 4, FALSE))</f>
        <v>F</v>
      </c>
      <c r="I374" s="26" t="str">
        <f>IF(D374="", "", VLOOKUP(D374, '[1]SEARCH FILE'!$A$1:$N$65536, 13, FALSE))</f>
        <v>U16</v>
      </c>
      <c r="J374" s="26" t="str">
        <f>IF(D374="", "", VLOOKUP(D374, '[1]SEARCH FILE'!$A$1:$N$65536, 10, FALSE))</f>
        <v>Q-BORNES PAVILLON AC</v>
      </c>
      <c r="K374" s="27" t="str">
        <f>IF(D374="", "", VLOOKUP(D374, '[1]SEARCH FILE'!$A$1:$N$65536, 11, FALSE))</f>
        <v>QB</v>
      </c>
    </row>
    <row r="375" spans="2:11" ht="35.1" customHeight="1" x14ac:dyDescent="0.3">
      <c r="B375" s="28"/>
      <c r="C375" s="29">
        <v>1572</v>
      </c>
      <c r="D375" s="23">
        <v>5103</v>
      </c>
      <c r="E375" s="24" t="str">
        <f>IF(D375="", "", VLOOKUP(D375, '[1]SEARCH FILE'!$A$1:$N$65536, 2, FALSE))</f>
        <v>SILVÈRE</v>
      </c>
      <c r="F375" s="24" t="str">
        <f>IF(D375="", "", VLOOKUP(D375, '[1]SEARCH FILE'!$A$1:$N$65536, 3, FALSE))</f>
        <v>Léa Marine</v>
      </c>
      <c r="G375" s="25">
        <f>IF(D375="", "", VLOOKUP(D375, '[1]SEARCH FILE'!$A$1:$N$65536, 5, FALSE))</f>
        <v>40615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U16</v>
      </c>
      <c r="J375" s="26" t="str">
        <f>IF(D375="", "", VLOOKUP(D375, '[1]SEARCH FILE'!$A$1:$N$65536, 10, FALSE))</f>
        <v>Q-BORNES PAVILLON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1573</v>
      </c>
      <c r="D376" s="23">
        <v>5594</v>
      </c>
      <c r="E376" s="24" t="str">
        <f>IF(D376="", "", VLOOKUP(D376, '[1]SEARCH FILE'!$A$1:$N$65536, 2, FALSE))</f>
        <v>SYLVAIN</v>
      </c>
      <c r="F376" s="24" t="str">
        <f>IF(D376="", "", VLOOKUP(D376, '[1]SEARCH FILE'!$A$1:$N$65536, 3, FALSE))</f>
        <v>Victoria</v>
      </c>
      <c r="G376" s="25">
        <f>IF(D376="", "", VLOOKUP(D376, '[1]SEARCH FILE'!$A$1:$N$65536, 5, FALSE))</f>
        <v>40696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U16</v>
      </c>
      <c r="J376" s="26" t="str">
        <f>IF(D376="", "", VLOOKUP(D376, '[1]SEARCH FILE'!$A$1:$N$65536, 10, FALSE))</f>
        <v>Q-BORNES PAVILLON AC</v>
      </c>
      <c r="K376" s="27" t="str">
        <f>IF(D376="", "", VLOOKUP(D376, '[1]SEARCH FILE'!$A$1:$N$65536, 11, FALSE))</f>
        <v>QB</v>
      </c>
    </row>
    <row r="377" spans="2:11" ht="35.1" customHeight="1" x14ac:dyDescent="0.3">
      <c r="B377" s="28"/>
      <c r="C377" s="29"/>
      <c r="D377" s="23"/>
      <c r="E377" s="24"/>
      <c r="F377" s="24"/>
      <c r="G377" s="25"/>
      <c r="H377" s="26"/>
      <c r="I377" s="26"/>
      <c r="J377" s="26"/>
      <c r="K377" s="27"/>
    </row>
    <row r="378" spans="2:11" ht="35.1" customHeight="1" x14ac:dyDescent="0.3">
      <c r="B378" s="28"/>
      <c r="C378" s="29"/>
      <c r="D378" s="23"/>
      <c r="E378" s="24"/>
      <c r="F378" s="24"/>
      <c r="G378" s="25"/>
      <c r="H378" s="26"/>
      <c r="I378" s="26"/>
      <c r="J378" s="26"/>
      <c r="K378" s="27"/>
    </row>
    <row r="379" spans="2:11" ht="35.1" customHeight="1" x14ac:dyDescent="0.3">
      <c r="B379" s="28"/>
      <c r="C379" s="29">
        <v>1574</v>
      </c>
      <c r="D379" s="23">
        <v>5807</v>
      </c>
      <c r="E379" s="24" t="s">
        <v>68</v>
      </c>
      <c r="F379" s="24" t="s">
        <v>69</v>
      </c>
      <c r="G379" s="25">
        <v>41170</v>
      </c>
      <c r="H379" s="26" t="s">
        <v>13</v>
      </c>
      <c r="I379" s="26" t="s">
        <v>57</v>
      </c>
      <c r="J379" s="26" t="s">
        <v>70</v>
      </c>
      <c r="K379" s="27" t="s">
        <v>19</v>
      </c>
    </row>
    <row r="380" spans="2:11" ht="35.1" customHeight="1" x14ac:dyDescent="0.3">
      <c r="B380" s="28"/>
      <c r="C380" s="29"/>
      <c r="D380" s="23"/>
      <c r="E380" s="24"/>
      <c r="F380" s="24"/>
      <c r="G380" s="25"/>
      <c r="H380" s="26"/>
      <c r="I380" s="26"/>
      <c r="J380" s="26"/>
      <c r="K380" s="27"/>
    </row>
    <row r="381" spans="2:11" ht="35.1" customHeight="1" x14ac:dyDescent="0.3">
      <c r="B381" s="28"/>
      <c r="C381" s="29"/>
      <c r="D381" s="23"/>
      <c r="E381" s="24"/>
      <c r="F381" s="24"/>
      <c r="G381" s="25"/>
      <c r="H381" s="26"/>
      <c r="I381" s="26"/>
      <c r="J381" s="26"/>
      <c r="K381" s="27"/>
    </row>
    <row r="382" spans="2:11" ht="35.1" customHeight="1" x14ac:dyDescent="0.3">
      <c r="B382" s="28"/>
      <c r="C382" s="29">
        <v>1575</v>
      </c>
      <c r="D382" s="23">
        <v>1582</v>
      </c>
      <c r="E382" s="24" t="str">
        <f>IF(D382="", "", VLOOKUP(D382, '[1]SEARCH FILE'!$A$1:$N$65536, 2, FALSE))</f>
        <v>HOSANY</v>
      </c>
      <c r="F382" s="24" t="str">
        <f>IF(D382="", "", VLOOKUP(D382, '[1]SEARCH FILE'!$A$1:$N$65536, 3, FALSE))</f>
        <v>Amelia</v>
      </c>
      <c r="G382" s="25">
        <f>IF(D382="", "", VLOOKUP(D382, '[1]SEARCH FILE'!$A$1:$N$65536, 5, FALSE))</f>
        <v>41110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U16</v>
      </c>
      <c r="J382" s="26" t="str">
        <f>IF(D382="", "", VLOOKUP(D382, '[1]SEARCH FILE'!$A$1:$N$65536, 10, FALSE))</f>
        <v>RISING PHOENIX AC</v>
      </c>
      <c r="K382" s="27" t="str">
        <f>IF(D382="", "", VLOOKUP(D382, '[1]SEARCH FILE'!$A$1:$N$65536, 11, FALSE))</f>
        <v>VCPH</v>
      </c>
    </row>
    <row r="383" spans="2:11" ht="35.1" customHeight="1" x14ac:dyDescent="0.3">
      <c r="B383" s="28"/>
      <c r="C383" s="29">
        <v>1576</v>
      </c>
      <c r="D383" s="23">
        <v>1587</v>
      </c>
      <c r="E383" s="24" t="str">
        <f>IF(D383="", "", VLOOKUP(D383, '[1]SEARCH FILE'!$A$1:$N$65536, 2, FALSE))</f>
        <v>POTTIER</v>
      </c>
      <c r="F383" s="24" t="str">
        <f>IF(D383="", "", VLOOKUP(D383, '[1]SEARCH FILE'!$A$1:$N$65536, 3, FALSE))</f>
        <v>Alaina</v>
      </c>
      <c r="G383" s="25">
        <f>IF(D383="", "", VLOOKUP(D383, '[1]SEARCH FILE'!$A$1:$N$65536, 5, FALSE))</f>
        <v>40919</v>
      </c>
      <c r="H383" s="26" t="str">
        <f>IF(D383="", "", VLOOKUP(D383, '[1]SEARCH FILE'!$A$1:$N$65536, 4, FALSE))</f>
        <v>F</v>
      </c>
      <c r="I383" s="26" t="str">
        <f>IF(D383="", "", VLOOKUP(D383, '[1]SEARCH FILE'!$A$1:$N$65536, 13, FALSE))</f>
        <v>U16</v>
      </c>
      <c r="J383" s="26" t="str">
        <f>IF(D383="", "", VLOOKUP(D383, '[1]SEARCH FILE'!$A$1:$N$65536, 10, FALSE))</f>
        <v>RISING PHOENIX AC</v>
      </c>
      <c r="K383" s="27" t="str">
        <f>IF(D383="", "", VLOOKUP(D383, '[1]SEARCH FILE'!$A$1:$N$65536, 11, FALSE))</f>
        <v>VCPH</v>
      </c>
    </row>
    <row r="384" spans="2:11" ht="35.1" customHeight="1" x14ac:dyDescent="0.3">
      <c r="B384" s="28"/>
      <c r="C384" s="29">
        <v>1577</v>
      </c>
      <c r="D384" s="23">
        <v>5525</v>
      </c>
      <c r="E384" s="24" t="str">
        <f>IF(D384="", "", VLOOKUP(D384, '[1]SEARCH FILE'!$A$1:$N$65536, 2, FALSE))</f>
        <v>QUATRE BORNES</v>
      </c>
      <c r="F384" s="24" t="str">
        <f>IF(D384="", "", VLOOKUP(D384, '[1]SEARCH FILE'!$A$1:$N$65536, 3, FALSE))</f>
        <v>Ciana</v>
      </c>
      <c r="G384" s="25">
        <f>IF(D384="", "", VLOOKUP(D384, '[1]SEARCH FILE'!$A$1:$N$65536, 5, FALSE))</f>
        <v>40972</v>
      </c>
      <c r="H384" s="26" t="str">
        <f>IF(D384="", "", VLOOKUP(D384, '[1]SEARCH FILE'!$A$1:$N$65536, 4, FALSE))</f>
        <v>F</v>
      </c>
      <c r="I384" s="26" t="str">
        <f>IF(D384="", "", VLOOKUP(D384, '[1]SEARCH FILE'!$A$1:$N$65536, 13, FALSE))</f>
        <v>U16</v>
      </c>
      <c r="J384" s="26" t="str">
        <f>IF(D384="", "", VLOOKUP(D384, '[1]SEARCH FILE'!$A$1:$N$65536, 10, FALSE))</f>
        <v>RISING PHOENIX AC</v>
      </c>
      <c r="K384" s="27" t="str">
        <f>IF(D384="", "", VLOOKUP(D384, '[1]SEARCH FILE'!$A$1:$N$65536, 11, FALSE))</f>
        <v>VCPH</v>
      </c>
    </row>
    <row r="385" spans="2:11" ht="35.1" customHeight="1" x14ac:dyDescent="0.3">
      <c r="B385" s="28"/>
      <c r="C385" s="29"/>
      <c r="D385" s="23"/>
      <c r="E385" s="24"/>
      <c r="F385" s="24"/>
      <c r="G385" s="25"/>
      <c r="H385" s="26"/>
      <c r="I385" s="26"/>
      <c r="J385" s="26"/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1580</v>
      </c>
      <c r="D387" s="23">
        <v>4264</v>
      </c>
      <c r="E387" s="24" t="str">
        <f>IF(D387="", "", VLOOKUP(D387, '[1]SEARCH FILE'!$A$1:$N$65536, 2, FALSE))</f>
        <v>BATHILDE</v>
      </c>
      <c r="F387" s="24" t="str">
        <f>IF(D387="", "", VLOOKUP(D387, '[1]SEARCH FILE'!$A$1:$N$65536, 3, FALSE))</f>
        <v>Ruth Shanellia</v>
      </c>
      <c r="G387" s="25">
        <f>IF(D387="", "", VLOOKUP(D387, '[1]SEARCH FILE'!$A$1:$N$65536, 5, FALSE))</f>
        <v>41191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U16</v>
      </c>
      <c r="J387" s="36" t="str">
        <f>IF(D387="", "", VLOOKUP(D387, '[1]SEARCH FILE'!$A$1:$N$65536, 10, FALSE))</f>
        <v>RIVIÈRE DES CRÉOLES SOUTHERN LIONS AC</v>
      </c>
      <c r="K387" s="27" t="str">
        <f>IF(D387="", "", VLOOKUP(D387, '[1]SEARCH FILE'!$A$1:$N$65536, 11, FALSE))</f>
        <v>GP</v>
      </c>
    </row>
    <row r="388" spans="2:11" ht="35.1" customHeight="1" x14ac:dyDescent="0.3">
      <c r="B388" s="28"/>
      <c r="C388" s="29">
        <v>1581</v>
      </c>
      <c r="D388" s="23">
        <v>4303</v>
      </c>
      <c r="E388" s="24" t="str">
        <f>IF(D388="", "", VLOOKUP(D388, '[1]SEARCH FILE'!$A$1:$N$65536, 2, FALSE))</f>
        <v>DUSSAYE</v>
      </c>
      <c r="F388" s="24" t="str">
        <f>IF(D388="", "", VLOOKUP(D388, '[1]SEARCH FILE'!$A$1:$N$65536, 3, FALSE))</f>
        <v>Miteesha</v>
      </c>
      <c r="G388" s="25">
        <f>IF(D388="", "", VLOOKUP(D388, '[1]SEARCH FILE'!$A$1:$N$65536, 5, FALSE))</f>
        <v>41057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U16</v>
      </c>
      <c r="J388" s="36" t="str">
        <f>IF(D388="", "", VLOOKUP(D388, '[1]SEARCH FILE'!$A$1:$N$65536, 10, FALSE))</f>
        <v>RIVIÈRE DES CRÉOLES SOUTHERN LIONS AC</v>
      </c>
      <c r="K388" s="27" t="str">
        <f>IF(D388="", "", VLOOKUP(D388, '[1]SEARCH FILE'!$A$1:$N$65536, 11, FALSE))</f>
        <v>GP</v>
      </c>
    </row>
    <row r="389" spans="2:11" ht="35.1" customHeight="1" x14ac:dyDescent="0.3">
      <c r="B389" s="28"/>
      <c r="C389" s="29">
        <v>1582</v>
      </c>
      <c r="D389" s="23">
        <v>3667</v>
      </c>
      <c r="E389" s="24" t="str">
        <f>IF(D389="", "", VLOOKUP(D389, '[1]SEARCH FILE'!$A$1:$N$65536, 2, FALSE))</f>
        <v>GANIAH</v>
      </c>
      <c r="F389" s="24" t="str">
        <f>IF(D389="", "", VLOOKUP(D389, '[1]SEARCH FILE'!$A$1:$N$65536, 3, FALSE))</f>
        <v>Lunasha</v>
      </c>
      <c r="G389" s="25">
        <f>IF(D389="", "", VLOOKUP(D389, '[1]SEARCH FILE'!$A$1:$N$65536, 5, FALSE))</f>
        <v>41267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U16</v>
      </c>
      <c r="J389" s="36" t="str">
        <f>IF(D389="", "", VLOOKUP(D389, '[1]SEARCH FILE'!$A$1:$N$65536, 10, FALSE))</f>
        <v>RIVIÈRE DES CRÉOLES SOUTHERN LIONS AC</v>
      </c>
      <c r="K389" s="27" t="str">
        <f>IF(D389="", "", VLOOKUP(D389, '[1]SEARCH FILE'!$A$1:$N$65536, 11, FALSE))</f>
        <v>GP</v>
      </c>
    </row>
    <row r="390" spans="2:11" ht="35.1" customHeight="1" x14ac:dyDescent="0.3">
      <c r="B390" s="28"/>
      <c r="C390" s="29">
        <v>1583</v>
      </c>
      <c r="D390" s="23">
        <v>1093</v>
      </c>
      <c r="E390" s="24" t="str">
        <f>IF(D390="", "", VLOOKUP(D390, '[1]SEARCH FILE'!$A$1:$N$65536, 2, FALSE))</f>
        <v>JASMIN</v>
      </c>
      <c r="F390" s="24" t="str">
        <f>IF(D390="", "", VLOOKUP(D390, '[1]SEARCH FILE'!$A$1:$N$65536, 3, FALSE))</f>
        <v>Kendra</v>
      </c>
      <c r="G390" s="25">
        <f>IF(D390="", "", VLOOKUP(D390, '[1]SEARCH FILE'!$A$1:$N$65536, 5, FALSE))</f>
        <v>40738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U16</v>
      </c>
      <c r="J390" s="36" t="str">
        <f>IF(D390="", "", VLOOKUP(D390, '[1]SEARCH FILE'!$A$1:$N$65536, 10, FALSE))</f>
        <v>RIVIÈRE DES CRÉOLES SOUTHERN LIONS AC</v>
      </c>
      <c r="K390" s="27" t="str">
        <f>IF(D390="", "", VLOOKUP(D390, '[1]SEARCH FILE'!$A$1:$N$65536, 11, FALSE))</f>
        <v>GP</v>
      </c>
    </row>
    <row r="391" spans="2:11" ht="35.1" customHeight="1" x14ac:dyDescent="0.3">
      <c r="B391" s="28"/>
      <c r="C391" s="29"/>
      <c r="D391" s="23"/>
      <c r="E391" s="24"/>
      <c r="F391" s="24"/>
      <c r="G391" s="25"/>
      <c r="H391" s="26"/>
      <c r="I391" s="26"/>
      <c r="J391" s="26"/>
      <c r="K391" s="27"/>
    </row>
    <row r="392" spans="2:11" ht="35.1" customHeight="1" x14ac:dyDescent="0.3">
      <c r="B392" s="28"/>
      <c r="C392" s="29"/>
      <c r="D392" s="23"/>
      <c r="E392" s="24"/>
      <c r="F392" s="24"/>
      <c r="G392" s="25"/>
      <c r="H392" s="26"/>
      <c r="I392" s="26"/>
      <c r="J392" s="26"/>
      <c r="K392" s="27"/>
    </row>
    <row r="393" spans="2:11" ht="35.1" customHeight="1" x14ac:dyDescent="0.3">
      <c r="B393" s="28"/>
      <c r="C393" s="29">
        <v>1584</v>
      </c>
      <c r="D393" s="23">
        <v>2992</v>
      </c>
      <c r="E393" s="24" t="str">
        <f>IF(D393="", "", VLOOKUP(D393, '[1]SEARCH FILE'!$A$1:$N$65536, 2, FALSE))</f>
        <v>LAURENT</v>
      </c>
      <c r="F393" s="24" t="str">
        <f>IF(D393="", "", VLOOKUP(D393, '[1]SEARCH FILE'!$A$1:$N$65536, 3, FALSE))</f>
        <v>Janaïs</v>
      </c>
      <c r="G393" s="25">
        <f>IF(D393="", "", VLOOKUP(D393, '[1]SEARCH FILE'!$A$1:$N$65536, 5, FALSE))</f>
        <v>40824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U16</v>
      </c>
      <c r="J393" s="26" t="str">
        <f>IF(D393="", "", VLOOKUP(D393, '[1]SEARCH FILE'!$A$1:$N$65536, 10, FALSE))</f>
        <v>ROCHE-BOIS ÉCLAIR AC</v>
      </c>
      <c r="K393" s="27" t="str">
        <f>IF(D393="", "", VLOOKUP(D393, '[1]SEARCH FILE'!$A$1:$N$65536, 11, FALSE))</f>
        <v>PL</v>
      </c>
    </row>
    <row r="394" spans="2:11" ht="35.1" customHeight="1" x14ac:dyDescent="0.3">
      <c r="B394" s="28"/>
      <c r="C394" s="29">
        <v>1585</v>
      </c>
      <c r="D394" s="23">
        <v>2553</v>
      </c>
      <c r="E394" s="24" t="str">
        <f>IF(D394="", "", VLOOKUP(D394, '[1]SEARCH FILE'!$A$1:$N$65536, 2, FALSE))</f>
        <v>OHIS</v>
      </c>
      <c r="F394" s="24" t="str">
        <f>IF(D394="", "", VLOOKUP(D394, '[1]SEARCH FILE'!$A$1:$N$65536, 3, FALSE))</f>
        <v>Noa</v>
      </c>
      <c r="G394" s="25">
        <f>IF(D394="", "", VLOOKUP(D394, '[1]SEARCH FILE'!$A$1:$N$65536, 5, FALSE))</f>
        <v>40547</v>
      </c>
      <c r="H394" s="26" t="str">
        <f>IF(D394="", "", VLOOKUP(D394, '[1]SEARCH FILE'!$A$1:$N$65536, 4, FALSE))</f>
        <v>F</v>
      </c>
      <c r="I394" s="26" t="str">
        <f>IF(D394="", "", VLOOKUP(D394, '[1]SEARCH FILE'!$A$1:$N$65536, 13, FALSE))</f>
        <v>U16</v>
      </c>
      <c r="J394" s="26" t="str">
        <f>IF(D394="", "", VLOOKUP(D394, '[1]SEARCH FILE'!$A$1:$N$65536, 10, FALSE))</f>
        <v>ROCHE-BOIS ÉCLAIR AC</v>
      </c>
      <c r="K394" s="27" t="str">
        <f>IF(D394="", "", VLOOKUP(D394, '[1]SEARCH FILE'!$A$1:$N$65536, 11, FALSE))</f>
        <v>PL</v>
      </c>
    </row>
    <row r="395" spans="2:11" ht="35.1" customHeight="1" x14ac:dyDescent="0.3">
      <c r="B395" s="28"/>
      <c r="C395" s="29"/>
      <c r="D395" s="23"/>
      <c r="E395" s="24"/>
      <c r="F395" s="24"/>
      <c r="G395" s="25"/>
      <c r="H395" s="26"/>
      <c r="I395" s="26"/>
      <c r="J395" s="26"/>
      <c r="K395" s="27"/>
    </row>
    <row r="396" spans="2:11" ht="35.1" customHeight="1" x14ac:dyDescent="0.3">
      <c r="B396" s="28"/>
      <c r="C396" s="29"/>
      <c r="D396" s="23"/>
      <c r="E396" s="24"/>
      <c r="F396" s="24"/>
      <c r="G396" s="25"/>
      <c r="H396" s="26"/>
      <c r="I396" s="26"/>
      <c r="J396" s="26"/>
      <c r="K396" s="27"/>
    </row>
    <row r="397" spans="2:11" ht="35.1" customHeight="1" x14ac:dyDescent="0.3">
      <c r="B397" s="28"/>
      <c r="C397" s="29">
        <v>1586</v>
      </c>
      <c r="D397" s="23">
        <v>5645</v>
      </c>
      <c r="E397" s="24" t="str">
        <f>IF(D397="", "", VLOOKUP(D397, '[1]SEARCH FILE'!$A$1:$N$65536, 2, FALSE))</f>
        <v>AZIE</v>
      </c>
      <c r="F397" s="24" t="str">
        <f>IF(D397="", "", VLOOKUP(D397, '[1]SEARCH FILE'!$A$1:$N$65536, 3, FALSE))</f>
        <v>Norah</v>
      </c>
      <c r="G397" s="25">
        <f>IF(D397="", "", VLOOKUP(D397, '[1]SEARCH FILE'!$A$1:$N$65536, 5, FALSE))</f>
        <v>40922</v>
      </c>
      <c r="H397" s="26" t="str">
        <f>IF(D397="", "", VLOOKUP(D397, '[1]SEARCH FILE'!$A$1:$N$65536, 4, FALSE))</f>
        <v>F</v>
      </c>
      <c r="I397" s="26" t="str">
        <f>IF(D397="", "", VLOOKUP(D397, '[1]SEARCH FILE'!$A$1:$N$65536, 13, FALSE))</f>
        <v>U16</v>
      </c>
      <c r="J397" s="26" t="str">
        <f>IF(D397="", "", VLOOKUP(D397, '[1]SEARCH FILE'!$A$1:$N$65536, 10, FALSE))</f>
        <v>ROSE HILL AC</v>
      </c>
      <c r="K397" s="27" t="str">
        <f>IF(D397="", "", VLOOKUP(D397, '[1]SEARCH FILE'!$A$1:$N$65536, 11, FALSE))</f>
        <v>BBRH</v>
      </c>
    </row>
    <row r="398" spans="2:11" ht="35.1" customHeight="1" x14ac:dyDescent="0.3">
      <c r="B398" s="28"/>
      <c r="C398" s="29">
        <v>1587</v>
      </c>
      <c r="D398" s="23">
        <v>5494</v>
      </c>
      <c r="E398" s="24" t="str">
        <f>IF(D398="", "", VLOOKUP(D398, '[1]SEARCH FILE'!$A$1:$N$65536, 2, FALSE))</f>
        <v>CHAN WOO LIN</v>
      </c>
      <c r="F398" s="24" t="str">
        <f>IF(D398="", "", VLOOKUP(D398, '[1]SEARCH FILE'!$A$1:$N$65536, 3, FALSE))</f>
        <v>Jade</v>
      </c>
      <c r="G398" s="25">
        <f>IF(D398="", "", VLOOKUP(D398, '[1]SEARCH FILE'!$A$1:$N$65536, 5, FALSE))</f>
        <v>40916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ROSE HILL AC</v>
      </c>
      <c r="K398" s="27" t="str">
        <f>IF(D398="", "", VLOOKUP(D398, '[1]SEARCH FILE'!$A$1:$N$65536, 11, FALSE))</f>
        <v>BBRH</v>
      </c>
    </row>
    <row r="399" spans="2:11" ht="35.1" customHeight="1" x14ac:dyDescent="0.3">
      <c r="B399" s="28"/>
      <c r="C399" s="29">
        <v>1589</v>
      </c>
      <c r="D399" s="23">
        <v>3677</v>
      </c>
      <c r="E399" s="24" t="str">
        <f>IF(D399="", "", VLOOKUP(D399, '[1]SEARCH FILE'!$A$1:$N$65536, 2, FALSE))</f>
        <v>DOORGAYA</v>
      </c>
      <c r="F399" s="24" t="str">
        <f>IF(D399="", "", VLOOKUP(D399, '[1]SEARCH FILE'!$A$1:$N$65536, 3, FALSE))</f>
        <v>Amy</v>
      </c>
      <c r="G399" s="25">
        <f>IF(D399="", "", VLOOKUP(D399, '[1]SEARCH FILE'!$A$1:$N$65536, 5, FALSE))</f>
        <v>41143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ROSE HILL AC</v>
      </c>
      <c r="K399" s="27" t="str">
        <f>IF(D399="", "", VLOOKUP(D399, '[1]SEARCH FILE'!$A$1:$N$65536, 11, FALSE))</f>
        <v>BBRH</v>
      </c>
    </row>
    <row r="400" spans="2:11" ht="35.1" customHeight="1" x14ac:dyDescent="0.3">
      <c r="B400" s="28"/>
      <c r="C400" s="29">
        <v>1590</v>
      </c>
      <c r="D400" s="23">
        <v>2086</v>
      </c>
      <c r="E400" s="24" t="str">
        <f>IF(D400="", "", VLOOKUP(D400, '[1]SEARCH FILE'!$A$1:$N$65536, 2, FALSE))</f>
        <v>EDWARDS</v>
      </c>
      <c r="F400" s="24" t="str">
        <f>IF(D400="", "", VLOOKUP(D400, '[1]SEARCH FILE'!$A$1:$N$65536, 3, FALSE))</f>
        <v>Miley</v>
      </c>
      <c r="G400" s="25">
        <f>IF(D400="", "", VLOOKUP(D400, '[1]SEARCH FILE'!$A$1:$N$65536, 5, FALSE))</f>
        <v>40892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ROSE HILL AC</v>
      </c>
      <c r="K400" s="27" t="str">
        <f>IF(D400="", "", VLOOKUP(D400, '[1]SEARCH FILE'!$A$1:$N$65536, 11, FALSE))</f>
        <v>BBRH</v>
      </c>
    </row>
    <row r="401" spans="2:11" ht="35.1" customHeight="1" x14ac:dyDescent="0.3">
      <c r="B401" s="28"/>
      <c r="C401" s="29">
        <v>1591</v>
      </c>
      <c r="D401" s="23">
        <v>4037</v>
      </c>
      <c r="E401" s="24" t="str">
        <f>IF(D401="", "", VLOOKUP(D401, '[1]SEARCH FILE'!$A$1:$N$65536, 2, FALSE))</f>
        <v>HERMINETTE</v>
      </c>
      <c r="F401" s="24" t="str">
        <f>IF(D401="", "", VLOOKUP(D401, '[1]SEARCH FILE'!$A$1:$N$65536, 3, FALSE))</f>
        <v>Irma</v>
      </c>
      <c r="G401" s="25">
        <f>IF(D401="", "", VLOOKUP(D401, '[1]SEARCH FILE'!$A$1:$N$65536, 5, FALSE))</f>
        <v>41160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ROSE HILL AC</v>
      </c>
      <c r="K401" s="27" t="str">
        <f>IF(D401="", "", VLOOKUP(D401, '[1]SEARCH FILE'!$A$1:$N$65536, 11, FALSE))</f>
        <v>BBRH</v>
      </c>
    </row>
    <row r="402" spans="2:11" ht="35.1" customHeight="1" x14ac:dyDescent="0.3">
      <c r="B402" s="28"/>
      <c r="C402" s="29">
        <v>1592</v>
      </c>
      <c r="D402" s="23">
        <v>4915</v>
      </c>
      <c r="E402" s="24" t="str">
        <f>IF(D402="", "", VLOOKUP(D402, '[1]SEARCH FILE'!$A$1:$N$65536, 2, FALSE))</f>
        <v>LAPIN</v>
      </c>
      <c r="F402" s="24" t="str">
        <f>IF(D402="", "", VLOOKUP(D402, '[1]SEARCH FILE'!$A$1:$N$65536, 3, FALSE))</f>
        <v>Micheala</v>
      </c>
      <c r="G402" s="25">
        <f>IF(D402="", "", VLOOKUP(D402, '[1]SEARCH FILE'!$A$1:$N$65536, 5, FALSE))</f>
        <v>41185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ROSE HILL AC</v>
      </c>
      <c r="K402" s="27" t="str">
        <f>IF(D402="", "", VLOOKUP(D402, '[1]SEARCH FILE'!$A$1:$N$65536, 11, FALSE))</f>
        <v>BBRH</v>
      </c>
    </row>
    <row r="403" spans="2:11" ht="35.1" customHeight="1" x14ac:dyDescent="0.3">
      <c r="B403" s="28"/>
      <c r="C403" s="29">
        <v>1593</v>
      </c>
      <c r="D403" s="23">
        <v>3590</v>
      </c>
      <c r="E403" s="24" t="str">
        <f>IF(D403="", "", VLOOKUP(D403, '[1]SEARCH FILE'!$A$1:$N$65536, 2, FALSE))</f>
        <v>LUXE</v>
      </c>
      <c r="F403" s="24" t="str">
        <f>IF(D403="", "", VLOOKUP(D403, '[1]SEARCH FILE'!$A$1:$N$65536, 3, FALSE))</f>
        <v>Diane</v>
      </c>
      <c r="G403" s="25">
        <f>IF(D403="", "", VLOOKUP(D403, '[1]SEARCH FILE'!$A$1:$N$65536, 5, FALSE))</f>
        <v>40918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ROSE HILL AC</v>
      </c>
      <c r="K403" s="27" t="str">
        <f>IF(D403="", "", VLOOKUP(D403, '[1]SEARCH FILE'!$A$1:$N$65536, 11, FALSE))</f>
        <v>BBRH</v>
      </c>
    </row>
    <row r="404" spans="2:11" ht="35.1" customHeight="1" x14ac:dyDescent="0.3">
      <c r="B404" s="28"/>
      <c r="C404" s="29">
        <v>1594</v>
      </c>
      <c r="D404" s="23">
        <v>5640</v>
      </c>
      <c r="E404" s="24" t="str">
        <f>IF(D404="", "", VLOOKUP(D404, '[1]SEARCH FILE'!$A$1:$N$65536, 2, FALSE))</f>
        <v>MONIQUE</v>
      </c>
      <c r="F404" s="24" t="str">
        <f>IF(D404="", "", VLOOKUP(D404, '[1]SEARCH FILE'!$A$1:$N$65536, 3, FALSE))</f>
        <v>Noemie</v>
      </c>
      <c r="G404" s="25">
        <f>IF(D404="", "", VLOOKUP(D404, '[1]SEARCH FILE'!$A$1:$N$65536, 5, FALSE))</f>
        <v>40608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ROSE HILL AC</v>
      </c>
      <c r="K404" s="27" t="str">
        <f>IF(D404="", "", VLOOKUP(D404, '[1]SEARCH FILE'!$A$1:$N$65536, 11, FALSE))</f>
        <v>BBRH</v>
      </c>
    </row>
    <row r="405" spans="2:11" ht="35.1" customHeight="1" x14ac:dyDescent="0.3">
      <c r="B405" s="28"/>
      <c r="C405" s="29">
        <v>1595</v>
      </c>
      <c r="D405" s="23">
        <v>5372</v>
      </c>
      <c r="E405" s="24" t="str">
        <f>IF(D405="", "", VLOOKUP(D405, '[1]SEARCH FILE'!$A$1:$N$65536, 2, FALSE))</f>
        <v>PLANEL</v>
      </c>
      <c r="F405" s="24" t="str">
        <f>IF(D405="", "", VLOOKUP(D405, '[1]SEARCH FILE'!$A$1:$N$65536, 3, FALSE))</f>
        <v>Shiana</v>
      </c>
      <c r="G405" s="25">
        <f>IF(D405="", "", VLOOKUP(D405, '[1]SEARCH FILE'!$A$1:$N$65536, 5, FALSE))</f>
        <v>41058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ROSE HILL AC</v>
      </c>
      <c r="K405" s="27" t="str">
        <f>IF(D405="", "", VLOOKUP(D405, '[1]SEARCH FILE'!$A$1:$N$65536, 11, FALSE))</f>
        <v>BBRH</v>
      </c>
    </row>
    <row r="406" spans="2:11" ht="35.1" customHeight="1" x14ac:dyDescent="0.3">
      <c r="B406" s="28"/>
      <c r="C406" s="29">
        <v>1596</v>
      </c>
      <c r="D406" s="23">
        <v>4908</v>
      </c>
      <c r="E406" s="24" t="str">
        <f>IF(D406="", "", VLOOKUP(D406, '[1]SEARCH FILE'!$A$1:$N$65536, 2, FALSE))</f>
        <v>RABAYE</v>
      </c>
      <c r="F406" s="24" t="str">
        <f>IF(D406="", "", VLOOKUP(D406, '[1]SEARCH FILE'!$A$1:$N$65536, 3, FALSE))</f>
        <v>Marujah</v>
      </c>
      <c r="G406" s="25">
        <f>IF(D406="", "", VLOOKUP(D406, '[1]SEARCH FILE'!$A$1:$N$65536, 5, FALSE))</f>
        <v>41221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ROSE HILL AC</v>
      </c>
      <c r="K406" s="27" t="str">
        <f>IF(D406="", "", VLOOKUP(D406, '[1]SEARCH FILE'!$A$1:$N$65536, 11, FALSE))</f>
        <v>BBRH</v>
      </c>
    </row>
    <row r="407" spans="2:11" ht="35.1" customHeight="1" x14ac:dyDescent="0.3">
      <c r="B407" s="28"/>
      <c r="C407" s="29">
        <v>1597</v>
      </c>
      <c r="D407" s="23">
        <v>4532</v>
      </c>
      <c r="E407" s="24" t="str">
        <f>IF(D407="", "", VLOOKUP(D407, '[1]SEARCH FILE'!$A$1:$N$65536, 2, FALSE))</f>
        <v>SAMINADEN</v>
      </c>
      <c r="F407" s="24" t="str">
        <f>IF(D407="", "", VLOOKUP(D407, '[1]SEARCH FILE'!$A$1:$N$65536, 3, FALSE))</f>
        <v>Ambre</v>
      </c>
      <c r="G407" s="25">
        <f>IF(D407="", "", VLOOKUP(D407, '[1]SEARCH FILE'!$A$1:$N$65536, 5, FALSE))</f>
        <v>41053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ROSE HILL AC</v>
      </c>
      <c r="K407" s="27" t="str">
        <f>IF(D407="", "", VLOOKUP(D407, '[1]SEARCH FILE'!$A$1:$N$65536, 11, FALSE))</f>
        <v>BBRH</v>
      </c>
    </row>
    <row r="408" spans="2:11" ht="35.1" customHeight="1" x14ac:dyDescent="0.3">
      <c r="B408" s="28"/>
      <c r="C408" s="29">
        <v>1598</v>
      </c>
      <c r="D408" s="23">
        <v>3951</v>
      </c>
      <c r="E408" s="24" t="str">
        <f>IF(D408="", "", VLOOKUP(D408, '[1]SEARCH FILE'!$A$1:$N$65536, 2, FALSE))</f>
        <v>SOOKARAM</v>
      </c>
      <c r="F408" s="24" t="str">
        <f>IF(D408="", "", VLOOKUP(D408, '[1]SEARCH FILE'!$A$1:$N$65536, 3, FALSE))</f>
        <v>Seldy</v>
      </c>
      <c r="G408" s="25">
        <f>IF(D408="", "", VLOOKUP(D408, '[1]SEARCH FILE'!$A$1:$N$65536, 5, FALSE))</f>
        <v>40977</v>
      </c>
      <c r="H408" s="26" t="str">
        <f>IF(D408="", "", VLOOKUP(D408, '[1]SEARCH FILE'!$A$1:$N$65536, 4, FALSE))</f>
        <v>F</v>
      </c>
      <c r="I408" s="26" t="str">
        <f>IF(D408="", "", VLOOKUP(D408, '[1]SEARCH FILE'!$A$1:$N$65536, 13, FALSE))</f>
        <v>U16</v>
      </c>
      <c r="J408" s="26" t="str">
        <f>IF(D408="", "", VLOOKUP(D408, '[1]SEARCH FILE'!$A$1:$N$65536, 10, FALSE))</f>
        <v>ROSE HILL AC</v>
      </c>
      <c r="K408" s="27" t="str">
        <f>IF(D408="", "", VLOOKUP(D408, '[1]SEARCH FILE'!$A$1:$N$65536, 11, FALSE))</f>
        <v>BBRH</v>
      </c>
    </row>
    <row r="409" spans="2:11" ht="35.1" customHeight="1" x14ac:dyDescent="0.3">
      <c r="B409" s="28"/>
      <c r="C409" s="29">
        <v>1599</v>
      </c>
      <c r="D409" s="23">
        <v>5646</v>
      </c>
      <c r="E409" s="24" t="str">
        <f>IF(D409="", "", VLOOKUP(D409, '[1]SEARCH FILE'!$A$1:$N$65536, 2, FALSE))</f>
        <v>TOWSEE</v>
      </c>
      <c r="F409" s="24" t="str">
        <f>IF(D409="", "", VLOOKUP(D409, '[1]SEARCH FILE'!$A$1:$N$65536, 3, FALSE))</f>
        <v>Jamelia</v>
      </c>
      <c r="G409" s="25">
        <f>IF(D409="", "", VLOOKUP(D409, '[1]SEARCH FILE'!$A$1:$N$65536, 5, FALSE))</f>
        <v>40725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U16</v>
      </c>
      <c r="J409" s="26" t="str">
        <f>IF(D409="", "", VLOOKUP(D409, '[1]SEARCH FILE'!$A$1:$N$65536, 10, FALSE))</f>
        <v>ROSE HILL AC</v>
      </c>
      <c r="K409" s="27" t="str">
        <f>IF(D409="", "", VLOOKUP(D409, '[1]SEARCH FILE'!$A$1:$N$65536, 11, FALSE))</f>
        <v>BBRH</v>
      </c>
    </row>
    <row r="410" spans="2:11" ht="35.1" customHeight="1" x14ac:dyDescent="0.3">
      <c r="B410" s="28"/>
      <c r="C410" s="29">
        <v>1802</v>
      </c>
      <c r="D410" s="23">
        <v>5366</v>
      </c>
      <c r="E410" s="24" t="str">
        <f>IF(D410="", "", VLOOKUP(D410, '[1]SEARCH FILE'!$A$1:$N$65536, 2, FALSE))</f>
        <v>VALERIE</v>
      </c>
      <c r="F410" s="24" t="str">
        <f>IF(D410="", "", VLOOKUP(D410, '[1]SEARCH FILE'!$A$1:$N$65536, 3, FALSE))</f>
        <v>Mia</v>
      </c>
      <c r="G410" s="25">
        <f>IF(D410="", "", VLOOKUP(D410, '[1]SEARCH FILE'!$A$1:$N$65536, 5, FALSE))</f>
        <v>40819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U16</v>
      </c>
      <c r="J410" s="26" t="str">
        <f>IF(D410="", "", VLOOKUP(D410, '[1]SEARCH FILE'!$A$1:$N$65536, 10, FALSE))</f>
        <v>ROSE HILL AC</v>
      </c>
      <c r="K410" s="27" t="str">
        <f>IF(D410="", "", VLOOKUP(D410, '[1]SEARCH FILE'!$A$1:$N$65536, 11, FALSE))</f>
        <v>BBRH</v>
      </c>
    </row>
    <row r="411" spans="2:11" ht="35.1" customHeight="1" x14ac:dyDescent="0.3">
      <c r="B411" s="28"/>
      <c r="C411" s="29"/>
      <c r="D411" s="23"/>
      <c r="E411" s="24"/>
      <c r="F411" s="24"/>
      <c r="G411" s="25"/>
      <c r="H411" s="26"/>
      <c r="I411" s="26"/>
      <c r="J411" s="26"/>
      <c r="K411" s="27"/>
    </row>
    <row r="412" spans="2:11" ht="35.1" customHeight="1" x14ac:dyDescent="0.3">
      <c r="B412" s="28"/>
      <c r="C412" s="29"/>
      <c r="D412" s="23"/>
      <c r="E412" s="24"/>
      <c r="F412" s="24"/>
      <c r="G412" s="25"/>
      <c r="H412" s="26"/>
      <c r="I412" s="26"/>
      <c r="J412" s="26"/>
      <c r="K412" s="27"/>
    </row>
    <row r="413" spans="2:11" ht="35.1" customHeight="1" x14ac:dyDescent="0.3">
      <c r="B413" s="28"/>
      <c r="C413" s="29">
        <v>1803</v>
      </c>
      <c r="D413" s="23">
        <v>4398</v>
      </c>
      <c r="E413" s="24" t="str">
        <f>IF(D413="", "", VLOOKUP(D413, '[1]SEARCH FILE'!$A$1:$N$65536, 2, FALSE))</f>
        <v>LEGOY</v>
      </c>
      <c r="F413" s="24" t="str">
        <f>IF(D413="", "", VLOOKUP(D413, '[1]SEARCH FILE'!$A$1:$N$65536, 3, FALSE))</f>
        <v>Marie Anïa Celianne</v>
      </c>
      <c r="G413" s="25" t="str">
        <f>IF(D413="", "", VLOOKUP(D413, '[1]SEARCH FILE'!$A$1:$N$65536, 5, FALSE))</f>
        <v>02/04/2011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U16</v>
      </c>
      <c r="J413" s="26" t="str">
        <f>IF(D413="", "", VLOOKUP(D413, '[1]SEARCH FILE'!$A$1:$N$65536, 10, FALSE))</f>
        <v>SOUILLAC AC</v>
      </c>
      <c r="K413" s="27" t="str">
        <f>IF(D413="", "", VLOOKUP(D413, '[1]SEARCH FILE'!$A$1:$N$65536, 11, FALSE))</f>
        <v>SAV</v>
      </c>
    </row>
    <row r="414" spans="2:11" ht="35.1" customHeight="1" x14ac:dyDescent="0.3">
      <c r="B414" s="28"/>
      <c r="C414" s="29">
        <v>1804</v>
      </c>
      <c r="D414" s="23">
        <v>3632</v>
      </c>
      <c r="E414" s="24" t="str">
        <f>IF(D414="", "", VLOOKUP(D414, '[1]SEARCH FILE'!$A$1:$N$65536, 2, FALSE))</f>
        <v>MUSETTE</v>
      </c>
      <c r="F414" s="24" t="str">
        <f>IF(D414="", "", VLOOKUP(D414, '[1]SEARCH FILE'!$A$1:$N$65536, 3, FALSE))</f>
        <v>Marie-Aniatha</v>
      </c>
      <c r="G414" s="25" t="str">
        <f>IF(D414="", "", VLOOKUP(D414, '[1]SEARCH FILE'!$A$1:$N$65536, 5, FALSE))</f>
        <v>21/01/2011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U16</v>
      </c>
      <c r="J414" s="26" t="str">
        <f>IF(D414="", "", VLOOKUP(D414, '[1]SEARCH FILE'!$A$1:$N$65536, 10, FALSE))</f>
        <v>SOUILLAC AC</v>
      </c>
      <c r="K414" s="27" t="str">
        <f>IF(D414="", "", VLOOKUP(D414, '[1]SEARCH FILE'!$A$1:$N$65536, 11, FALSE))</f>
        <v>SAV</v>
      </c>
    </row>
    <row r="415" spans="2:11" ht="35.1" customHeight="1" x14ac:dyDescent="0.3">
      <c r="B415" s="28"/>
      <c r="C415" s="29">
        <v>1805</v>
      </c>
      <c r="D415" s="23">
        <v>5243</v>
      </c>
      <c r="E415" s="24" t="str">
        <f>IF(D415="", "", VLOOKUP(D415, '[1]SEARCH FILE'!$A$1:$N$65536, 2, FALSE))</f>
        <v xml:space="preserve">RAPHAËL </v>
      </c>
      <c r="F415" s="24" t="str">
        <f>IF(D415="", "", VLOOKUP(D415, '[1]SEARCH FILE'!$A$1:$N$65536, 3, FALSE))</f>
        <v>Tracy</v>
      </c>
      <c r="G415" s="25" t="str">
        <f>IF(D415="", "", VLOOKUP(D415, '[1]SEARCH FILE'!$A$1:$N$65536, 5, FALSE))</f>
        <v>13/06/2011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U16</v>
      </c>
      <c r="J415" s="26" t="str">
        <f>IF(D415="", "", VLOOKUP(D415, '[1]SEARCH FILE'!$A$1:$N$65536, 10, FALSE))</f>
        <v>SOUILLAC AC</v>
      </c>
      <c r="K415" s="27" t="str">
        <f>IF(D415="", "", VLOOKUP(D415, '[1]SEARCH FILE'!$A$1:$N$65536, 11, FALSE))</f>
        <v>SAV</v>
      </c>
    </row>
    <row r="416" spans="2:11" ht="35.1" customHeight="1" x14ac:dyDescent="0.3">
      <c r="B416" s="28"/>
      <c r="C416" s="29">
        <v>1806</v>
      </c>
      <c r="D416" s="23">
        <v>4113</v>
      </c>
      <c r="E416" s="24" t="str">
        <f>IF(D416="", "", VLOOKUP(D416, '[1]SEARCH FILE'!$A$1:$N$65536, 2, FALSE))</f>
        <v>SEBLIN</v>
      </c>
      <c r="F416" s="24" t="str">
        <f>IF(D416="", "", VLOOKUP(D416, '[1]SEARCH FILE'!$A$1:$N$65536, 3, FALSE))</f>
        <v>Marie Solenza</v>
      </c>
      <c r="G416" s="25" t="str">
        <f>IF(D416="", "", VLOOKUP(D416, '[1]SEARCH FILE'!$A$1:$N$65536, 5, FALSE))</f>
        <v>29/05/2012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U16</v>
      </c>
      <c r="J416" s="26" t="str">
        <f>IF(D416="", "", VLOOKUP(D416, '[1]SEARCH FILE'!$A$1:$N$65536, 10, FALSE))</f>
        <v>SOUILLAC AC</v>
      </c>
      <c r="K416" s="27" t="str">
        <f>IF(D416="", "", VLOOKUP(D416, '[1]SEARCH FILE'!$A$1:$N$65536, 11, FALSE))</f>
        <v>SAV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/>
      <c r="D418" s="23"/>
      <c r="E418" s="24"/>
      <c r="F418" s="24"/>
      <c r="G418" s="25"/>
      <c r="H418" s="26"/>
      <c r="I418" s="26"/>
      <c r="J418" s="26"/>
      <c r="K418" s="27"/>
    </row>
    <row r="419" spans="2:11" ht="35.1" customHeight="1" x14ac:dyDescent="0.3">
      <c r="B419" s="28"/>
      <c r="C419" s="29">
        <v>1807</v>
      </c>
      <c r="D419" s="23">
        <v>5083</v>
      </c>
      <c r="E419" s="24" t="str">
        <f>IF(D419="", "", VLOOKUP(D419, '[1]SEARCH FILE'!$A$1:$N$65536, 2, FALSE))</f>
        <v>TOOFANEE</v>
      </c>
      <c r="F419" s="24" t="str">
        <f>IF(D419="", "", VLOOKUP(D419, '[1]SEARCH FILE'!$A$1:$N$65536, 3, FALSE))</f>
        <v xml:space="preserve">Saima  </v>
      </c>
      <c r="G419" s="25" t="str">
        <f>IF(D419="", "", VLOOKUP(D419, '[1]SEARCH FILE'!$A$1:$N$65536, 5, FALSE))</f>
        <v>20/05/2012</v>
      </c>
      <c r="H419" s="26" t="str">
        <f>IF(D419="", "", VLOOKUP(D419, '[1]SEARCH FILE'!$A$1:$N$65536, 4, FALSE))</f>
        <v>F</v>
      </c>
      <c r="I419" s="26" t="str">
        <f>IF(D419="", "", VLOOKUP(D419, '[1]SEARCH FILE'!$A$1:$N$65536, 13, FALSE))</f>
        <v>U16</v>
      </c>
      <c r="J419" s="26" t="str">
        <f>IF(D419="", "", VLOOKUP(D419, '[1]SEARCH FILE'!$A$1:$N$65536, 10, FALSE))</f>
        <v>ST PIERRE AC</v>
      </c>
      <c r="K419" s="27" t="str">
        <f>IF(D419="", "", VLOOKUP(D419, '[1]SEARCH FILE'!$A$1:$N$65536, 11, FALSE))</f>
        <v>MK</v>
      </c>
    </row>
    <row r="420" spans="2:11" ht="35.1" customHeight="1" x14ac:dyDescent="0.3">
      <c r="B420" s="28"/>
      <c r="C420" s="29"/>
      <c r="D420" s="23"/>
      <c r="E420" s="24"/>
      <c r="F420" s="24"/>
      <c r="G420" s="25"/>
      <c r="H420" s="26"/>
      <c r="I420" s="26"/>
      <c r="J420" s="26"/>
      <c r="K420" s="27"/>
    </row>
    <row r="421" spans="2:11" ht="35.1" customHeight="1" x14ac:dyDescent="0.3">
      <c r="B421" s="28"/>
      <c r="C421" s="29"/>
      <c r="D421" s="23"/>
      <c r="E421" s="24"/>
      <c r="F421" s="24"/>
      <c r="G421" s="25"/>
      <c r="H421" s="26"/>
      <c r="I421" s="26"/>
      <c r="J421" s="26"/>
      <c r="K421" s="27"/>
    </row>
    <row r="422" spans="2:11" ht="35.1" customHeight="1" x14ac:dyDescent="0.3">
      <c r="B422" s="28"/>
      <c r="C422" s="29">
        <v>1808</v>
      </c>
      <c r="D422" s="23">
        <v>5080</v>
      </c>
      <c r="E422" s="24" t="str">
        <f>IF(D422="", "", VLOOKUP(D422, '[1]SEARCH FILE'!$A$1:$N$65536, 2, FALSE))</f>
        <v>SOPHIE</v>
      </c>
      <c r="F422" s="24" t="str">
        <f>IF(D422="", "", VLOOKUP(D422, '[1]SEARCH FILE'!$A$1:$N$65536, 3, FALSE))</f>
        <v>Naomi Esperanza</v>
      </c>
      <c r="G422" s="25">
        <f>IF(D422="", "", VLOOKUP(D422, '[1]SEARCH FILE'!$A$1:$N$65536, 5, FALSE))</f>
        <v>40822</v>
      </c>
      <c r="H422" s="26" t="str">
        <f>IF(D422="", "", VLOOKUP(D422, '[1]SEARCH FILE'!$A$1:$N$65536, 4, FALSE))</f>
        <v>F</v>
      </c>
      <c r="I422" s="26" t="str">
        <f>IF(D422="", "", VLOOKUP(D422, '[1]SEARCH FILE'!$A$1:$N$65536, 13, FALSE))</f>
        <v>U16</v>
      </c>
      <c r="J422" s="26" t="str">
        <f>IF(D422="", "", VLOOKUP(D422, '[1]SEARCH FILE'!$A$1:$N$65536, 10, FALSE))</f>
        <v>ST REMY AC</v>
      </c>
      <c r="K422" s="27" t="str">
        <f>IF(D422="", "", VLOOKUP(D422, '[1]SEARCH FILE'!$A$1:$N$65536, 11, FALSE))</f>
        <v>FLQ</v>
      </c>
    </row>
    <row r="423" spans="2:11" ht="35.1" customHeight="1" x14ac:dyDescent="0.3">
      <c r="B423" s="28"/>
      <c r="C423" s="29"/>
      <c r="D423" s="23"/>
      <c r="E423" s="24"/>
      <c r="F423" s="24"/>
      <c r="G423" s="25"/>
      <c r="H423" s="26"/>
      <c r="I423" s="26"/>
      <c r="J423" s="26"/>
      <c r="K423" s="27"/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1809</v>
      </c>
      <c r="D425" s="23">
        <v>1392</v>
      </c>
      <c r="E425" s="24" t="str">
        <f>IF(D425="", "", VLOOKUP(D425, '[1]SEARCH FILE'!$A$1:$N$65536, 2, FALSE))</f>
        <v xml:space="preserve">LINCOLN </v>
      </c>
      <c r="F425" s="24" t="str">
        <f>IF(D425="", "", VLOOKUP(D425, '[1]SEARCH FILE'!$A$1:$N$65536, 3, FALSE))</f>
        <v>Victoria</v>
      </c>
      <c r="G425" s="25">
        <f>IF(D425="", "", VLOOKUP(D425, '[1]SEARCH FILE'!$A$1:$N$65536, 5, FALSE))</f>
        <v>40864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U16</v>
      </c>
      <c r="J425" s="26" t="str">
        <f>IF(D425="", "", VLOOKUP(D425, '[1]SEARCH FILE'!$A$1:$N$65536, 10, FALSE))</f>
        <v>STANLEY / TREFLES AC</v>
      </c>
      <c r="K425" s="27" t="str">
        <f>IF(D425="", "", VLOOKUP(D425, '[1]SEARCH FILE'!$A$1:$N$65536, 11, FALSE))</f>
        <v>BBRH</v>
      </c>
    </row>
    <row r="426" spans="2:11" ht="35.1" customHeight="1" x14ac:dyDescent="0.3">
      <c r="B426" s="28"/>
      <c r="C426" s="29">
        <v>1810</v>
      </c>
      <c r="D426" s="23">
        <v>1395</v>
      </c>
      <c r="E426" s="24" t="str">
        <f>IF(D426="", "", VLOOKUP(D426, '[1]SEARCH FILE'!$A$1:$N$65536, 2, FALSE))</f>
        <v>SONEAH NAIKO</v>
      </c>
      <c r="F426" s="24" t="str">
        <f>IF(D426="", "", VLOOKUP(D426, '[1]SEARCH FILE'!$A$1:$N$65536, 3, FALSE))</f>
        <v>Norah</v>
      </c>
      <c r="G426" s="25">
        <f>IF(D426="", "", VLOOKUP(D426, '[1]SEARCH FILE'!$A$1:$N$65536, 5, FALSE))</f>
        <v>40713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U16</v>
      </c>
      <c r="J426" s="26" t="str">
        <f>IF(D426="", "", VLOOKUP(D426, '[1]SEARCH FILE'!$A$1:$N$65536, 10, FALSE))</f>
        <v>STANLEY / TREFLES AC</v>
      </c>
      <c r="K426" s="27" t="str">
        <f>IF(D426="", "", VLOOKUP(D426, '[1]SEARCH FILE'!$A$1:$N$65536, 11, FALSE))</f>
        <v>BBRH</v>
      </c>
    </row>
    <row r="427" spans="2:11" ht="35.1" customHeight="1" x14ac:dyDescent="0.3">
      <c r="B427" s="37"/>
      <c r="C427" s="29">
        <v>1811</v>
      </c>
      <c r="D427" s="23">
        <v>4801</v>
      </c>
      <c r="E427" s="24" t="str">
        <f>IF(D427="", "", VLOOKUP(D427, '[1]SEARCH FILE'!$A$1:$N$65536, 2, FALSE))</f>
        <v>SUBARAYADU</v>
      </c>
      <c r="F427" s="24" t="str">
        <f>IF(D427="", "", VLOOKUP(D427, '[1]SEARCH FILE'!$A$1:$N$65536, 3, FALSE))</f>
        <v>Shanna</v>
      </c>
      <c r="G427" s="25">
        <f>IF(D427="", "", VLOOKUP(D427, '[1]SEARCH FILE'!$A$1:$N$65536, 5, FALSE))</f>
        <v>40754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U16</v>
      </c>
      <c r="J427" s="26" t="str">
        <f>IF(D427="", "", VLOOKUP(D427, '[1]SEARCH FILE'!$A$1:$N$65536, 10, FALSE))</f>
        <v>STANLEY / TREFLES AC</v>
      </c>
      <c r="K427" s="27" t="str">
        <f>IF(D427="", "", VLOOKUP(D427, '[1]SEARCH FILE'!$A$1:$N$65536, 11, FALSE))</f>
        <v>BBRH</v>
      </c>
    </row>
    <row r="428" spans="2:11" ht="35.1" customHeight="1" x14ac:dyDescent="0.3">
      <c r="B428" s="37"/>
      <c r="C428" s="29">
        <v>1812</v>
      </c>
      <c r="D428" s="23">
        <v>1069</v>
      </c>
      <c r="E428" s="24" t="str">
        <f>IF(D428="", "", VLOOKUP(D428, '[1]SEARCH FILE'!$A$1:$N$65536, 2, FALSE))</f>
        <v>TENNANT</v>
      </c>
      <c r="F428" s="24" t="str">
        <f>IF(D428="", "", VLOOKUP(D428, '[1]SEARCH FILE'!$A$1:$N$65536, 3, FALSE))</f>
        <v>Victoria</v>
      </c>
      <c r="G428" s="25">
        <f>IF(D428="", "", VLOOKUP(D428, '[1]SEARCH FILE'!$A$1:$N$65536, 5, FALSE))</f>
        <v>41009</v>
      </c>
      <c r="H428" s="26" t="str">
        <f>IF(D428="", "", VLOOKUP(D428, '[1]SEARCH FILE'!$A$1:$N$65536, 4, FALSE))</f>
        <v>F</v>
      </c>
      <c r="I428" s="26" t="str">
        <f>IF(D428="", "", VLOOKUP(D428, '[1]SEARCH FILE'!$A$1:$N$65536, 13, FALSE))</f>
        <v>U16</v>
      </c>
      <c r="J428" s="26" t="str">
        <f>IF(D428="", "", VLOOKUP(D428, '[1]SEARCH FILE'!$A$1:$N$65536, 10, FALSE))</f>
        <v>STANLEY / TREFLES AC</v>
      </c>
      <c r="K428" s="27" t="str">
        <f>IF(D428="", "", VLOOKUP(D428, '[1]SEARCH FILE'!$A$1:$N$65536, 11, FALSE))</f>
        <v>BBRH</v>
      </c>
    </row>
    <row r="429" spans="2:11" ht="35.1" customHeight="1" x14ac:dyDescent="0.3">
      <c r="B429" s="38"/>
      <c r="C429" s="29"/>
      <c r="D429" s="23"/>
      <c r="E429" s="24"/>
      <c r="F429" s="24"/>
      <c r="G429" s="25"/>
      <c r="H429" s="26"/>
      <c r="I429" s="26"/>
      <c r="J429" s="26"/>
      <c r="K429" s="27"/>
    </row>
    <row r="430" spans="2:11" ht="35.1" customHeight="1" x14ac:dyDescent="0.3">
      <c r="B430" s="38"/>
      <c r="C430" s="29">
        <v>2300</v>
      </c>
      <c r="D430" s="23">
        <v>1451</v>
      </c>
      <c r="E430" s="24" t="str">
        <f>IF(D430="", "", VLOOKUP(D430, '[1]SEARCH FILE'!$A$1:$N$65536, 2, FALSE))</f>
        <v xml:space="preserve">BALLARD </v>
      </c>
      <c r="F430" s="24" t="str">
        <f>IF(D430="", "", VLOOKUP(D430, '[1]SEARCH FILE'!$A$1:$N$65536, 3, FALSE))</f>
        <v xml:space="preserve">Keyla </v>
      </c>
      <c r="G430" s="25">
        <f>IF(D430="", "", VLOOKUP(D430, '[1]SEARCH FILE'!$A$1:$N$65536, 5, FALSE))</f>
        <v>40070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U18</v>
      </c>
      <c r="J430" s="26" t="str">
        <f>IF(D430="", "", VLOOKUP(D430, '[1]SEARCH FILE'!$A$1:$N$65536, 10, FALSE))</f>
        <v>BEAU BASSIN AC</v>
      </c>
      <c r="K430" s="27"/>
    </row>
    <row r="431" spans="2:11" ht="35.1" customHeight="1" x14ac:dyDescent="0.3">
      <c r="B431" s="28"/>
      <c r="C431" s="29">
        <v>2301</v>
      </c>
      <c r="D431" s="23">
        <v>2999</v>
      </c>
      <c r="E431" s="24" t="str">
        <f>IF(D431="", "", VLOOKUP(D431, '[1]SEARCH FILE'!$A$1:$N$65536, 2, FALSE))</f>
        <v xml:space="preserve">MARTIN </v>
      </c>
      <c r="F431" s="24" t="str">
        <f>IF(D431="", "", VLOOKUP(D431, '[1]SEARCH FILE'!$A$1:$N$65536, 3, FALSE))</f>
        <v>Amelie</v>
      </c>
      <c r="G431" s="25">
        <f>IF(D431="", "", VLOOKUP(D431, '[1]SEARCH FILE'!$A$1:$N$65536, 5, FALSE))</f>
        <v>40523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U18</v>
      </c>
      <c r="J431" s="26" t="str">
        <f>IF(D431="", "", VLOOKUP(D431, '[1]SEARCH FILE'!$A$1:$N$65536, 10, FALSE))</f>
        <v>BEAU BASSIN AC</v>
      </c>
      <c r="K431" s="27" t="str">
        <f>IF(D431="", "", VLOOKUP(D431, '[1]SEARCH FILE'!$A$1:$N$65536, 11, FALSE))</f>
        <v>BBRH</v>
      </c>
    </row>
    <row r="432" spans="2:11" ht="35.1" customHeight="1" x14ac:dyDescent="0.3">
      <c r="B432" s="28"/>
      <c r="C432" s="29">
        <v>2302</v>
      </c>
      <c r="D432" s="23">
        <v>5290</v>
      </c>
      <c r="E432" s="24" t="str">
        <f>IF(D432="", "", VLOOKUP(D432, '[1]SEARCH FILE'!$A$1:$N$65536, 2, FALSE))</f>
        <v xml:space="preserve">NABAB </v>
      </c>
      <c r="F432" s="24" t="str">
        <f>IF(D432="", "", VLOOKUP(D432, '[1]SEARCH FILE'!$A$1:$N$65536, 3, FALSE))</f>
        <v xml:space="preserve">Ludivine </v>
      </c>
      <c r="G432" s="25">
        <f>IF(D432="", "", VLOOKUP(D432, '[1]SEARCH FILE'!$A$1:$N$65536, 5, FALSE))</f>
        <v>40150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U18</v>
      </c>
      <c r="J432" s="26" t="str">
        <f>IF(D432="", "", VLOOKUP(D432, '[1]SEARCH FILE'!$A$1:$N$65536, 10, FALSE))</f>
        <v>BEAU BASSIN AC</v>
      </c>
      <c r="K432" s="27" t="str">
        <f>IF(D432="", "", VLOOKUP(D432, '[1]SEARCH FILE'!$A$1:$N$65536, 11, FALSE))</f>
        <v>BBRH</v>
      </c>
    </row>
    <row r="433" spans="2:11" ht="35.1" customHeight="1" x14ac:dyDescent="0.3">
      <c r="B433" s="28"/>
      <c r="C433" s="29"/>
      <c r="D433" s="23"/>
      <c r="E433" s="24"/>
      <c r="F433" s="24"/>
      <c r="G433" s="25"/>
      <c r="H433" s="26"/>
      <c r="I433" s="26"/>
      <c r="J433" s="26"/>
      <c r="K433" s="27"/>
    </row>
    <row r="434" spans="2:11" ht="35.1" customHeight="1" x14ac:dyDescent="0.3">
      <c r="B434" s="28"/>
      <c r="C434" s="29"/>
      <c r="D434" s="23"/>
      <c r="E434" s="24"/>
      <c r="F434" s="24"/>
      <c r="G434" s="25"/>
      <c r="H434" s="26"/>
      <c r="I434" s="26"/>
      <c r="J434" s="26"/>
      <c r="K434" s="27"/>
    </row>
    <row r="435" spans="2:11" ht="35.1" customHeight="1" x14ac:dyDescent="0.3">
      <c r="B435" s="28"/>
      <c r="C435" s="29">
        <v>2303</v>
      </c>
      <c r="D435" s="23">
        <v>1242</v>
      </c>
      <c r="E435" s="24" t="str">
        <f>IF(D435="", "", VLOOKUP(D435, '[1]SEARCH FILE'!$A$1:$N$65536, 2, FALSE))</f>
        <v>BALISSON</v>
      </c>
      <c r="F435" s="24" t="str">
        <f>IF(D435="", "", VLOOKUP(D435, '[1]SEARCH FILE'!$A$1:$N$65536, 3, FALSE))</f>
        <v xml:space="preserve">Leonna </v>
      </c>
      <c r="G435" s="25">
        <f>IF(D435="", "", VLOOKUP(D435, '[1]SEARCH FILE'!$A$1:$N$65536, 5, FALSE))</f>
        <v>40244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U18</v>
      </c>
      <c r="J435" s="26" t="str">
        <f>IF(D435="", "", VLOOKUP(D435, '[1]SEARCH FILE'!$A$1:$N$65536, 10, FALSE))</f>
        <v>CUREPIPE HARLEM AC</v>
      </c>
      <c r="K435" s="27" t="str">
        <f>IF(D435="", "", VLOOKUP(D435, '[1]SEARCH FILE'!$A$1:$N$65536, 11, FALSE))</f>
        <v>CPE</v>
      </c>
    </row>
    <row r="436" spans="2:11" ht="35.1" customHeight="1" x14ac:dyDescent="0.3">
      <c r="B436" s="28"/>
      <c r="C436" s="29">
        <v>2305</v>
      </c>
      <c r="D436" s="23">
        <v>1965</v>
      </c>
      <c r="E436" s="24" t="str">
        <f>IF(D436="", "", VLOOKUP(D436, '[1]SEARCH FILE'!$A$1:$N$65536, 2, FALSE))</f>
        <v>CHELIN</v>
      </c>
      <c r="F436" s="24" t="str">
        <f>IF(D436="", "", VLOOKUP(D436, '[1]SEARCH FILE'!$A$1:$N$65536, 3, FALSE))</f>
        <v>Eva</v>
      </c>
      <c r="G436" s="25">
        <f>IF(D436="", "", VLOOKUP(D436, '[1]SEARCH FILE'!$A$1:$N$65536, 5, FALSE))</f>
        <v>40525</v>
      </c>
      <c r="H436" s="26" t="str">
        <f>IF(D436="", "", VLOOKUP(D436, '[1]SEARCH FILE'!$A$1:$N$65536, 4, FALSE))</f>
        <v>F</v>
      </c>
      <c r="I436" s="26" t="str">
        <f>IF(D436="", "", VLOOKUP(D436, '[1]SEARCH FILE'!$A$1:$N$65536, 13, FALSE))</f>
        <v>U18</v>
      </c>
      <c r="J436" s="26" t="str">
        <f>IF(D436="", "", VLOOKUP(D436, '[1]SEARCH FILE'!$A$1:$N$65536, 10, FALSE))</f>
        <v>CUREPIPE HARLEM AC</v>
      </c>
      <c r="K436" s="27" t="str">
        <f>IF(D436="", "", VLOOKUP(D436, '[1]SEARCH FILE'!$A$1:$N$65536, 11, FALSE))</f>
        <v>CPE</v>
      </c>
    </row>
    <row r="437" spans="2:11" ht="35.1" customHeight="1" x14ac:dyDescent="0.3">
      <c r="B437" s="28"/>
      <c r="C437" s="29">
        <v>2306</v>
      </c>
      <c r="D437" s="23">
        <v>1244</v>
      </c>
      <c r="E437" s="24" t="str">
        <f>IF(D437="", "", VLOOKUP(D437, '[1]SEARCH FILE'!$A$1:$N$65536, 2, FALSE))</f>
        <v xml:space="preserve">EMAMALLY </v>
      </c>
      <c r="F437" s="24" t="str">
        <f>IF(D437="", "", VLOOKUP(D437, '[1]SEARCH FILE'!$A$1:$N$65536, 3, FALSE))</f>
        <v xml:space="preserve">Murielle </v>
      </c>
      <c r="G437" s="25">
        <f>IF(D437="", "", VLOOKUP(D437, '[1]SEARCH FILE'!$A$1:$N$65536, 5, FALSE))</f>
        <v>40320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U18</v>
      </c>
      <c r="J437" s="26" t="str">
        <f>IF(D437="", "", VLOOKUP(D437, '[1]SEARCH FILE'!$A$1:$N$65536, 10, FALSE))</f>
        <v>CUREPIPE HARLEM AC</v>
      </c>
      <c r="K437" s="27" t="str">
        <f>IF(D437="", "", VLOOKUP(D437, '[1]SEARCH FILE'!$A$1:$N$65536, 11, FALSE))</f>
        <v>CPE</v>
      </c>
    </row>
    <row r="438" spans="2:11" ht="35.1" customHeight="1" x14ac:dyDescent="0.3">
      <c r="B438" s="28"/>
      <c r="C438" s="29"/>
      <c r="D438" s="23"/>
      <c r="E438" s="24"/>
      <c r="F438" s="24"/>
      <c r="G438" s="25"/>
      <c r="H438" s="26"/>
      <c r="I438" s="26"/>
      <c r="J438" s="26"/>
      <c r="K438" s="27"/>
    </row>
    <row r="439" spans="2:11" ht="35.1" customHeight="1" x14ac:dyDescent="0.3">
      <c r="B439" s="28"/>
      <c r="C439" s="29"/>
      <c r="D439" s="23"/>
      <c r="E439" s="24"/>
      <c r="F439" s="24"/>
      <c r="G439" s="25"/>
      <c r="H439" s="26"/>
      <c r="I439" s="26"/>
      <c r="J439" s="26"/>
      <c r="K439" s="27"/>
    </row>
    <row r="440" spans="2:11" ht="35.1" customHeight="1" x14ac:dyDescent="0.3">
      <c r="B440" s="28"/>
      <c r="C440" s="29">
        <v>2307</v>
      </c>
      <c r="D440" s="23">
        <v>3237</v>
      </c>
      <c r="E440" s="24" t="str">
        <f>IF(D440="", "", VLOOKUP(D440, '[1]SEARCH FILE'!$A$1:$N$65536, 2, FALSE))</f>
        <v>BETTY</v>
      </c>
      <c r="F440" s="24" t="str">
        <f>IF(D440="", "", VLOOKUP(D440, '[1]SEARCH FILE'!$A$1:$N$65536, 3, FALSE))</f>
        <v>Kate Anashtasia</v>
      </c>
      <c r="G440" s="25">
        <f>IF(D440="", "", VLOOKUP(D440, '[1]SEARCH FILE'!$A$1:$N$65536, 5, FALSE))</f>
        <v>40152</v>
      </c>
      <c r="H440" s="26" t="str">
        <f>IF(D440="", "", VLOOKUP(D440, '[1]SEARCH FILE'!$A$1:$N$65536, 4, FALSE))</f>
        <v>F</v>
      </c>
      <c r="I440" s="26" t="str">
        <f>IF(D440="", "", VLOOKUP(D440, '[1]SEARCH FILE'!$A$1:$N$65536, 13, FALSE))</f>
        <v>U18</v>
      </c>
      <c r="J440" s="26" t="str">
        <f>IF(D440="", "", VLOOKUP(D440, '[1]SEARCH FILE'!$A$1:$N$65536, 10, FALSE))</f>
        <v>CUREPIPE HARLEM AC 'B'</v>
      </c>
      <c r="K440" s="27" t="str">
        <f>IF(D440="", "", VLOOKUP(D440, '[1]SEARCH FILE'!$A$1:$N$65536, 11, FALSE))</f>
        <v>CPE</v>
      </c>
    </row>
    <row r="441" spans="2:11" ht="35.1" customHeight="1" x14ac:dyDescent="0.3">
      <c r="B441" s="28"/>
      <c r="C441" s="29"/>
      <c r="D441" s="23"/>
      <c r="E441" s="24"/>
      <c r="F441" s="24"/>
      <c r="G441" s="25"/>
      <c r="H441" s="26"/>
      <c r="I441" s="26"/>
      <c r="J441" s="26"/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2308</v>
      </c>
      <c r="D443" s="23">
        <v>4675</v>
      </c>
      <c r="E443" s="24" t="str">
        <f>IF(D443="", "", VLOOKUP(D443, '[1]SEARCH FILE'!$A$1:$N$65536, 2, FALSE))</f>
        <v>DUVAL</v>
      </c>
      <c r="F443" s="24" t="str">
        <f>IF(D443="", "", VLOOKUP(D443, '[1]SEARCH FILE'!$A$1:$N$65536, 3, FALSE))</f>
        <v>Marie Julie</v>
      </c>
      <c r="G443" s="25">
        <f>IF(D443="", "", VLOOKUP(D443, '[1]SEARCH FILE'!$A$1:$N$65536, 5, FALSE))</f>
        <v>39952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U18</v>
      </c>
      <c r="J443" s="26" t="str">
        <f>IF(D443="", "", VLOOKUP(D443, '[1]SEARCH FILE'!$A$1:$N$65536, 10, FALSE))</f>
        <v>FLOREAL STARS AC</v>
      </c>
      <c r="K443" s="27" t="str">
        <f>IF(D443="", "", VLOOKUP(D443, '[1]SEARCH FILE'!$A$1:$N$65536, 11, FALSE))</f>
        <v>CPE</v>
      </c>
    </row>
    <row r="444" spans="2:11" ht="35.1" customHeight="1" x14ac:dyDescent="0.3">
      <c r="B444" s="28"/>
      <c r="C444" s="29"/>
      <c r="D444" s="23"/>
      <c r="E444" s="24"/>
      <c r="F444" s="24"/>
      <c r="G444" s="25"/>
      <c r="H444" s="26"/>
      <c r="I444" s="26"/>
      <c r="J444" s="26"/>
      <c r="K444" s="27"/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2309</v>
      </c>
      <c r="D446" s="23">
        <v>4858</v>
      </c>
      <c r="E446" s="24" t="s">
        <v>71</v>
      </c>
      <c r="F446" s="24" t="s">
        <v>72</v>
      </c>
      <c r="G446" s="25">
        <v>39825</v>
      </c>
      <c r="H446" s="26" t="s">
        <v>13</v>
      </c>
      <c r="I446" s="26" t="s">
        <v>73</v>
      </c>
      <c r="J446" s="26" t="s">
        <v>25</v>
      </c>
      <c r="K446" s="27" t="str">
        <f>IF(D446="", "", VLOOKUP(D446, '[1]SEARCH FILE'!$A$1:$N$65536, 11, FALSE))</f>
        <v>BR</v>
      </c>
    </row>
    <row r="447" spans="2:11" ht="35.1" customHeight="1" x14ac:dyDescent="0.3">
      <c r="B447" s="28"/>
      <c r="C447" s="29">
        <v>2310</v>
      </c>
      <c r="D447" s="23">
        <v>2930</v>
      </c>
      <c r="E447" s="24" t="s">
        <v>74</v>
      </c>
      <c r="F447" s="24" t="s">
        <v>75</v>
      </c>
      <c r="G447" s="25">
        <v>40279</v>
      </c>
      <c r="H447" s="26" t="s">
        <v>13</v>
      </c>
      <c r="I447" s="26" t="s">
        <v>73</v>
      </c>
      <c r="J447" s="26" t="s">
        <v>25</v>
      </c>
      <c r="K447" s="27" t="str">
        <f>IF(D447="", "", VLOOKUP(D447, '[1]SEARCH FILE'!$A$1:$N$65536, 11, FALSE))</f>
        <v>BR</v>
      </c>
    </row>
    <row r="448" spans="2:11" ht="35.1" customHeight="1" x14ac:dyDescent="0.3">
      <c r="B448" s="28"/>
      <c r="C448" s="29">
        <v>2311</v>
      </c>
      <c r="D448" s="23"/>
      <c r="E448" s="24" t="s">
        <v>76</v>
      </c>
      <c r="F448" s="24" t="s">
        <v>77</v>
      </c>
      <c r="G448" s="25">
        <v>40543</v>
      </c>
      <c r="H448" s="26" t="s">
        <v>13</v>
      </c>
      <c r="I448" s="26" t="s">
        <v>73</v>
      </c>
      <c r="J448" s="26" t="s">
        <v>25</v>
      </c>
      <c r="K448" s="27" t="str">
        <f>IF(D448="", "", VLOOKUP(D448, '[1]SEARCH FILE'!$A$1:$N$65536, 11, FALSE))</f>
        <v/>
      </c>
    </row>
    <row r="449" spans="2:11" ht="35.1" customHeight="1" x14ac:dyDescent="0.3">
      <c r="B449" s="28"/>
      <c r="C449" s="29">
        <v>2312</v>
      </c>
      <c r="D449" s="23">
        <v>1153</v>
      </c>
      <c r="E449" s="24" t="s">
        <v>78</v>
      </c>
      <c r="F449" s="24" t="s">
        <v>79</v>
      </c>
      <c r="G449" s="25">
        <v>40412</v>
      </c>
      <c r="H449" s="26" t="s">
        <v>13</v>
      </c>
      <c r="I449" s="26" t="s">
        <v>73</v>
      </c>
      <c r="J449" s="26" t="s">
        <v>25</v>
      </c>
      <c r="K449" s="27" t="str">
        <f>IF(D449="", "", VLOOKUP(D449, '[1]SEARCH FILE'!$A$1:$N$65536, 11, FALSE))</f>
        <v>BR</v>
      </c>
    </row>
    <row r="450" spans="2:11" ht="35.1" customHeight="1" x14ac:dyDescent="0.3">
      <c r="B450" s="28"/>
      <c r="C450" s="29">
        <v>2313</v>
      </c>
      <c r="D450" s="23">
        <v>1154</v>
      </c>
      <c r="E450" s="24" t="s">
        <v>80</v>
      </c>
      <c r="F450" s="24" t="s">
        <v>81</v>
      </c>
      <c r="G450" s="25">
        <v>40423</v>
      </c>
      <c r="H450" s="26" t="s">
        <v>13</v>
      </c>
      <c r="I450" s="26" t="s">
        <v>73</v>
      </c>
      <c r="J450" s="26" t="s">
        <v>25</v>
      </c>
      <c r="K450" s="27" t="str">
        <f>IF(D450="", "", VLOOKUP(D450, '[1]SEARCH FILE'!$A$1:$N$65536, 11, FALSE))</f>
        <v>BR</v>
      </c>
    </row>
    <row r="451" spans="2:11" ht="35.1" customHeight="1" x14ac:dyDescent="0.3">
      <c r="B451" s="28"/>
      <c r="C451" s="29"/>
      <c r="D451" s="23"/>
      <c r="E451" s="24"/>
      <c r="F451" s="24"/>
      <c r="G451" s="25"/>
      <c r="H451" s="26"/>
      <c r="I451" s="26"/>
      <c r="J451" s="26"/>
      <c r="K451" s="27"/>
    </row>
    <row r="452" spans="2:11" ht="35.1" customHeight="1" x14ac:dyDescent="0.3">
      <c r="B452" s="28"/>
      <c r="C452" s="29"/>
      <c r="D452" s="23"/>
      <c r="E452" s="24"/>
      <c r="F452" s="24"/>
      <c r="G452" s="25"/>
      <c r="H452" s="26"/>
      <c r="I452" s="26"/>
      <c r="J452" s="26"/>
      <c r="K452" s="27"/>
    </row>
    <row r="453" spans="2:11" ht="35.1" customHeight="1" x14ac:dyDescent="0.3">
      <c r="B453" s="28"/>
      <c r="C453" s="29">
        <v>2314</v>
      </c>
      <c r="D453" s="23">
        <v>5398</v>
      </c>
      <c r="E453" s="24" t="str">
        <f>IF(D453="", "", VLOOKUP(D453, '[1]SEARCH FILE'!$A$1:$N$65536, 2, FALSE))</f>
        <v>ARNOLD</v>
      </c>
      <c r="F453" s="24" t="str">
        <f>IF(D453="", "", VLOOKUP(D453, '[1]SEARCH FILE'!$A$1:$N$65536, 3, FALSE))</f>
        <v>Maria Angelle Laurynna</v>
      </c>
      <c r="G453" s="25">
        <f>IF(D453="", "", VLOOKUP(D453, '[1]SEARCH FILE'!$A$1:$N$65536, 5, FALSE))</f>
        <v>40226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U18</v>
      </c>
      <c r="J453" s="26" t="str">
        <f>IF(D453="", "", VLOOKUP(D453, '[1]SEARCH FILE'!$A$1:$N$65536, 10, FALSE))</f>
        <v>GYMKHANA VACOAS AC</v>
      </c>
      <c r="K453" s="27" t="str">
        <f>IF(D453="", "", VLOOKUP(D453, '[1]SEARCH FILE'!$A$1:$N$65536, 11, FALSE))</f>
        <v>VCPH</v>
      </c>
    </row>
    <row r="454" spans="2:11" ht="35.1" customHeight="1" x14ac:dyDescent="0.3">
      <c r="B454" s="28"/>
      <c r="C454" s="29">
        <v>2315</v>
      </c>
      <c r="D454" s="23">
        <v>5397</v>
      </c>
      <c r="E454" s="24" t="str">
        <f>IF(D454="", "", VLOOKUP(D454, '[1]SEARCH FILE'!$A$1:$N$65536, 2, FALSE))</f>
        <v>AUFFRAY</v>
      </c>
      <c r="F454" s="24" t="str">
        <f>IF(D454="", "", VLOOKUP(D454, '[1]SEARCH FILE'!$A$1:$N$65536, 3, FALSE))</f>
        <v>Marie Carine Charlotte Luicinda</v>
      </c>
      <c r="G454" s="25">
        <f>IF(D454="", "", VLOOKUP(D454, '[1]SEARCH FILE'!$A$1:$N$65536, 5, FALSE))</f>
        <v>40350</v>
      </c>
      <c r="H454" s="26" t="str">
        <f>IF(D454="", "", VLOOKUP(D454, '[1]SEARCH FILE'!$A$1:$N$65536, 4, FALSE))</f>
        <v>F</v>
      </c>
      <c r="I454" s="26" t="str">
        <f>IF(D454="", "", VLOOKUP(D454, '[1]SEARCH FILE'!$A$1:$N$65536, 13, FALSE))</f>
        <v>U18</v>
      </c>
      <c r="J454" s="26" t="str">
        <f>IF(D454="", "", VLOOKUP(D454, '[1]SEARCH FILE'!$A$1:$N$65536, 10, FALSE))</f>
        <v>GYMKHANA VACOAS AC</v>
      </c>
      <c r="K454" s="27" t="str">
        <f>IF(D454="", "", VLOOKUP(D454, '[1]SEARCH FILE'!$A$1:$N$65536, 11, FALSE))</f>
        <v>VCPH</v>
      </c>
    </row>
    <row r="455" spans="2:11" ht="35.1" customHeight="1" x14ac:dyDescent="0.3">
      <c r="B455" s="28"/>
      <c r="C455" s="29">
        <v>2317</v>
      </c>
      <c r="D455" s="23">
        <v>4799</v>
      </c>
      <c r="E455" s="24" t="str">
        <f>IF(D455="", "", VLOOKUP(D455, '[1]SEARCH FILE'!$A$1:$N$65536, 2, FALSE))</f>
        <v>LUCKEERAM</v>
      </c>
      <c r="F455" s="24" t="str">
        <f>IF(D455="", "", VLOOKUP(D455, '[1]SEARCH FILE'!$A$1:$N$65536, 3, FALSE))</f>
        <v>Maria Alenka Serena Ajnaiah</v>
      </c>
      <c r="G455" s="25">
        <f>IF(D455="", "", VLOOKUP(D455, '[1]SEARCH FILE'!$A$1:$N$65536, 5, FALSE))</f>
        <v>39981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26" t="str">
        <f>IF(D455="", "", VLOOKUP(D455, '[1]SEARCH FILE'!$A$1:$N$65536, 10, FALSE))</f>
        <v>GYMKHANA VACOAS AC</v>
      </c>
      <c r="K455" s="27" t="str">
        <f>IF(D455="", "", VLOOKUP(D455, '[1]SEARCH FILE'!$A$1:$N$65536, 11, FALSE))</f>
        <v>VCPH</v>
      </c>
    </row>
    <row r="456" spans="2:11" ht="35.1" customHeight="1" x14ac:dyDescent="0.3">
      <c r="B456" s="28"/>
      <c r="C456" s="29">
        <v>2318</v>
      </c>
      <c r="D456" s="23">
        <v>4694</v>
      </c>
      <c r="E456" s="24" t="str">
        <f>IF(D456="", "", VLOOKUP(D456, '[1]SEARCH FILE'!$A$1:$N$65536, 2, FALSE))</f>
        <v>RAVINA</v>
      </c>
      <c r="F456" s="24" t="str">
        <f>IF(D456="", "", VLOOKUP(D456, '[1]SEARCH FILE'!$A$1:$N$65536, 3, FALSE))</f>
        <v>Lea Maëlys</v>
      </c>
      <c r="G456" s="25">
        <f>IF(D456="", "", VLOOKUP(D456, '[1]SEARCH FILE'!$A$1:$N$65536, 5, FALSE))</f>
        <v>40437</v>
      </c>
      <c r="H456" s="26" t="str">
        <f>IF(D456="", "", VLOOKUP(D456, '[1]SEARCH FILE'!$A$1:$N$65536, 4, FALSE))</f>
        <v>F</v>
      </c>
      <c r="I456" s="26" t="str">
        <f>IF(D456="", "", VLOOKUP(D456, '[1]SEARCH FILE'!$A$1:$N$65536, 13, FALSE))</f>
        <v>U18</v>
      </c>
      <c r="J456" s="26" t="str">
        <f>IF(D456="", "", VLOOKUP(D456, '[1]SEARCH FILE'!$A$1:$N$65536, 10, FALSE))</f>
        <v>GYMKHANA VACOAS AC</v>
      </c>
      <c r="K456" s="27" t="str">
        <f>IF(D456="", "", VLOOKUP(D456, '[1]SEARCH FILE'!$A$1:$N$65536, 11, FALSE))</f>
        <v>VCPH</v>
      </c>
    </row>
    <row r="457" spans="2:11" ht="35.1" customHeight="1" x14ac:dyDescent="0.3">
      <c r="B457" s="28"/>
      <c r="C457" s="29"/>
      <c r="D457" s="23"/>
      <c r="E457" s="24"/>
      <c r="F457" s="24"/>
      <c r="G457" s="25"/>
      <c r="H457" s="26"/>
      <c r="I457" s="26"/>
      <c r="J457" s="26"/>
      <c r="K457" s="27"/>
    </row>
    <row r="458" spans="2:11" ht="35.1" customHeight="1" x14ac:dyDescent="0.3">
      <c r="B458" s="28"/>
      <c r="C458" s="29"/>
      <c r="D458" s="23"/>
      <c r="E458" s="24"/>
      <c r="F458" s="24"/>
      <c r="G458" s="25"/>
      <c r="H458" s="26"/>
      <c r="I458" s="26"/>
      <c r="J458" s="26"/>
      <c r="K458" s="27"/>
    </row>
    <row r="459" spans="2:11" ht="35.1" customHeight="1" x14ac:dyDescent="0.3">
      <c r="B459" s="28"/>
      <c r="C459" s="29">
        <v>2319</v>
      </c>
      <c r="D459" s="23">
        <v>5681</v>
      </c>
      <c r="E459" s="24" t="str">
        <f>IF(D459="", "", VLOOKUP(D459, '[1]SEARCH FILE'!$A$1:$N$65536, 2, FALSE))</f>
        <v>ANDRIAMIDONA</v>
      </c>
      <c r="F459" s="24" t="str">
        <f>IF(D459="", "", VLOOKUP(D459, '[1]SEARCH FILE'!$A$1:$N$65536, 3, FALSE))</f>
        <v xml:space="preserve">Mégane </v>
      </c>
      <c r="G459" s="25">
        <f>IF(D459="", "", VLOOKUP(D459, '[1]SEARCH FILE'!$A$1:$N$65536, 5, FALSE))</f>
        <v>40385</v>
      </c>
      <c r="H459" s="26" t="str">
        <f>IF(D459="", "", VLOOKUP(D459, '[1]SEARCH FILE'!$A$1:$N$65536, 4, FALSE))</f>
        <v>F</v>
      </c>
      <c r="I459" s="26" t="str">
        <f>IF(D459="", "", VLOOKUP(D459, '[1]SEARCH FILE'!$A$1:$N$65536, 13, FALSE))</f>
        <v>U18</v>
      </c>
      <c r="J459" s="26" t="str">
        <f>IF(D459="", "", VLOOKUP(D459, '[1]SEARCH FILE'!$A$1:$N$65536, 10, FALSE))</f>
        <v>LE HOCHET AC</v>
      </c>
      <c r="K459" s="27" t="str">
        <f>IF(D459="", "", VLOOKUP(D459, '[1]SEARCH FILE'!$A$1:$N$65536, 11, FALSE))</f>
        <v>PAMP</v>
      </c>
    </row>
    <row r="460" spans="2:11" ht="35.1" customHeight="1" x14ac:dyDescent="0.3">
      <c r="B460" s="28"/>
      <c r="C460" s="29">
        <v>2320</v>
      </c>
      <c r="D460" s="23">
        <v>1324</v>
      </c>
      <c r="E460" s="24" t="str">
        <f>IF(D460="", "", VLOOKUP(D460, '[1]SEARCH FILE'!$A$1:$N$65536, 2, FALSE))</f>
        <v>PIRON</v>
      </c>
      <c r="F460" s="24" t="str">
        <f>IF(D460="", "", VLOOKUP(D460, '[1]SEARCH FILE'!$A$1:$N$65536, 3, FALSE))</f>
        <v>Shanael</v>
      </c>
      <c r="G460" s="25">
        <f>IF(D460="", "", VLOOKUP(D460, '[1]SEARCH FILE'!$A$1:$N$65536, 5, FALSE))</f>
        <v>40267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U18</v>
      </c>
      <c r="J460" s="26" t="str">
        <f>IF(D460="", "", VLOOKUP(D460, '[1]SEARCH FILE'!$A$1:$N$65536, 10, FALSE))</f>
        <v>LE HOCHET AC</v>
      </c>
      <c r="K460" s="27" t="str">
        <f>IF(D460="", "", VLOOKUP(D460, '[1]SEARCH FILE'!$A$1:$N$65536, 11, FALSE))</f>
        <v>PAMP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26"/>
      <c r="K461" s="27"/>
    </row>
    <row r="462" spans="2:11" ht="35.1" customHeight="1" x14ac:dyDescent="0.3">
      <c r="B462" s="28"/>
      <c r="C462" s="29"/>
      <c r="D462" s="23"/>
      <c r="E462" s="24"/>
      <c r="F462" s="24"/>
      <c r="G462" s="25"/>
      <c r="H462" s="26"/>
      <c r="I462" s="26"/>
      <c r="J462" s="26"/>
      <c r="K462" s="27"/>
    </row>
    <row r="463" spans="2:11" ht="35.1" customHeight="1" x14ac:dyDescent="0.3">
      <c r="B463" s="28"/>
      <c r="C463" s="29">
        <v>2322</v>
      </c>
      <c r="D463" s="23"/>
      <c r="E463" s="24" t="s">
        <v>82</v>
      </c>
      <c r="F463" s="24" t="s">
        <v>83</v>
      </c>
      <c r="G463" s="25">
        <v>40013</v>
      </c>
      <c r="H463" s="26" t="s">
        <v>13</v>
      </c>
      <c r="I463" s="26" t="s">
        <v>73</v>
      </c>
      <c r="J463" s="26" t="s">
        <v>15</v>
      </c>
      <c r="K463" s="27" t="str">
        <f>IF(D463="", "", VLOOKUP(D463, '[1]SEARCH FILE'!$A$1:$N$65536, 11, FALSE))</f>
        <v/>
      </c>
    </row>
    <row r="464" spans="2:11" ht="35.1" customHeight="1" x14ac:dyDescent="0.3">
      <c r="B464" s="28"/>
      <c r="C464" s="29"/>
      <c r="D464" s="23"/>
      <c r="E464" s="24"/>
      <c r="F464" s="24"/>
      <c r="G464" s="25"/>
      <c r="H464" s="26"/>
      <c r="I464" s="26"/>
      <c r="J464" s="26"/>
      <c r="K464" s="27"/>
    </row>
    <row r="465" spans="2:11" ht="35.1" customHeight="1" x14ac:dyDescent="0.3">
      <c r="B465" s="28"/>
      <c r="C465" s="29"/>
      <c r="D465" s="23"/>
      <c r="E465" s="24"/>
      <c r="F465" s="24"/>
      <c r="G465" s="25"/>
      <c r="H465" s="26"/>
      <c r="I465" s="26"/>
      <c r="J465" s="26"/>
      <c r="K465" s="27"/>
    </row>
    <row r="466" spans="2:11" ht="35.1" customHeight="1" x14ac:dyDescent="0.3">
      <c r="B466" s="28"/>
      <c r="C466" s="29">
        <v>2323</v>
      </c>
      <c r="D466" s="23">
        <v>4132</v>
      </c>
      <c r="E466" s="24" t="str">
        <f>IF(D466="", "", VLOOKUP(D466, '[1]SEARCH FILE'!$A$1:$N$65536, 2, FALSE))</f>
        <v>ETIENNETTE</v>
      </c>
      <c r="F466" s="24" t="str">
        <f>IF(D466="", "", VLOOKUP(D466, '[1]SEARCH FILE'!$A$1:$N$65536, 3, FALSE))</f>
        <v>Anne Mathilde</v>
      </c>
      <c r="G466" s="25">
        <f>IF(D466="", "", VLOOKUP(D466, '[1]SEARCH FILE'!$A$1:$N$65536, 5, FALSE))</f>
        <v>39956</v>
      </c>
      <c r="H466" s="26" t="str">
        <f>IF(D466="", "", VLOOKUP(D466, '[1]SEARCH FILE'!$A$1:$N$65536, 4, FALSE))</f>
        <v>F</v>
      </c>
      <c r="I466" s="26" t="str">
        <f>IF(D466="", "", VLOOKUP(D466, '[1]SEARCH FILE'!$A$1:$N$65536, 13, FALSE))</f>
        <v>U18</v>
      </c>
      <c r="J466" s="26" t="str">
        <f>IF(D466="", "", VLOOKUP(D466, '[1]SEARCH FILE'!$A$1:$N$65536, 10, FALSE))</f>
        <v>P-LOUIS RACERS AC</v>
      </c>
      <c r="K466" s="27" t="str">
        <f>IF(D466="", "", VLOOKUP(D466, '[1]SEARCH FILE'!$A$1:$N$65536, 11, FALSE))</f>
        <v>PL</v>
      </c>
    </row>
    <row r="467" spans="2:11" ht="35.1" customHeight="1" x14ac:dyDescent="0.3">
      <c r="B467" s="28"/>
      <c r="C467" s="29">
        <v>2324</v>
      </c>
      <c r="D467" s="23">
        <v>4288</v>
      </c>
      <c r="E467" s="24" t="str">
        <f>IF(D467="", "", VLOOKUP(D467, '[1]SEARCH FILE'!$A$1:$N$65536, 2, FALSE))</f>
        <v>LODOISKA</v>
      </c>
      <c r="F467" s="24" t="str">
        <f>IF(D467="", "", VLOOKUP(D467, '[1]SEARCH FILE'!$A$1:$N$65536, 3, FALSE))</f>
        <v>Nehemie</v>
      </c>
      <c r="G467" s="25">
        <f>IF(D467="", "", VLOOKUP(D467, '[1]SEARCH FILE'!$A$1:$N$65536, 5, FALSE))</f>
        <v>40403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P-LOUIS RACERS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>
        <v>2325</v>
      </c>
      <c r="D468" s="23">
        <v>4634</v>
      </c>
      <c r="E468" s="24" t="str">
        <f>IF(D468="", "", VLOOKUP(D468, '[1]SEARCH FILE'!$A$1:$N$65536, 2, FALSE))</f>
        <v>NARRAINEN</v>
      </c>
      <c r="F468" s="24" t="str">
        <f>IF(D468="", "", VLOOKUP(D468, '[1]SEARCH FILE'!$A$1:$N$65536, 3, FALSE))</f>
        <v>Cerema</v>
      </c>
      <c r="G468" s="25">
        <f>IF(D468="", "", VLOOKUP(D468, '[1]SEARCH FILE'!$A$1:$N$65536, 5, FALSE))</f>
        <v>40386</v>
      </c>
      <c r="H468" s="26" t="str">
        <f>IF(D468="", "", VLOOKUP(D468, '[1]SEARCH FILE'!$A$1:$N$65536, 4, FALSE))</f>
        <v>F</v>
      </c>
      <c r="I468" s="26" t="str">
        <f>IF(D468="", "", VLOOKUP(D468, '[1]SEARCH FILE'!$A$1:$N$65536, 13, FALSE))</f>
        <v>U18</v>
      </c>
      <c r="J468" s="26" t="str">
        <f>IF(D468="", "", VLOOKUP(D468, '[1]SEARCH FILE'!$A$1:$N$65536, 10, FALSE))</f>
        <v>P-LOUIS RACERS AC</v>
      </c>
      <c r="K468" s="27" t="str">
        <f>IF(D468="", "", VLOOKUP(D468, '[1]SEARCH FILE'!$A$1:$N$65536, 11, FALSE))</f>
        <v>PL</v>
      </c>
    </row>
    <row r="469" spans="2:11" ht="35.1" customHeight="1" x14ac:dyDescent="0.3">
      <c r="B469" s="28"/>
      <c r="C469" s="29">
        <v>2326</v>
      </c>
      <c r="D469" s="23">
        <v>4290</v>
      </c>
      <c r="E469" s="24" t="str">
        <f>IF(D469="", "", VLOOKUP(D469, '[1]SEARCH FILE'!$A$1:$N$65536, 2, FALSE))</f>
        <v>UMANEE</v>
      </c>
      <c r="F469" s="24" t="str">
        <f>IF(D469="", "", VLOOKUP(D469, '[1]SEARCH FILE'!$A$1:$N$65536, 3, FALSE))</f>
        <v>Nesy</v>
      </c>
      <c r="G469" s="25">
        <f>IF(D469="", "", VLOOKUP(D469, '[1]SEARCH FILE'!$A$1:$N$65536, 5, FALSE))</f>
        <v>40135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U18</v>
      </c>
      <c r="J469" s="26" t="str">
        <f>IF(D469="", "", VLOOKUP(D469, '[1]SEARCH FILE'!$A$1:$N$65536, 10, FALSE))</f>
        <v>P-LOUIS RACERS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/>
      <c r="D471" s="23"/>
      <c r="E471" s="24"/>
      <c r="F471" s="24"/>
      <c r="G471" s="25"/>
      <c r="H471" s="26"/>
      <c r="I471" s="26"/>
      <c r="J471" s="26"/>
      <c r="K471" s="27"/>
    </row>
    <row r="472" spans="2:11" ht="35.1" customHeight="1" x14ac:dyDescent="0.3">
      <c r="B472" s="28"/>
      <c r="C472" s="29">
        <v>2327</v>
      </c>
      <c r="D472" s="23">
        <v>4209</v>
      </c>
      <c r="E472" s="24" t="str">
        <f>IF(D472="", "", VLOOKUP(D472, '[1]SEARCH FILE'!$A$1:$N$65536, 2, FALSE))</f>
        <v>ANG TING HONG</v>
      </c>
      <c r="F472" s="24" t="str">
        <f>IF(D472="", "", VLOOKUP(D472, '[1]SEARCH FILE'!$A$1:$N$65536, 3, FALSE))</f>
        <v>Yelna Eldora</v>
      </c>
      <c r="G472" s="25">
        <f>IF(D472="", "", VLOOKUP(D472, '[1]SEARCH FILE'!$A$1:$N$65536, 5, FALSE))</f>
        <v>40283</v>
      </c>
      <c r="H472" s="26" t="str">
        <f>IF(D472="", "", VLOOKUP(D472, '[1]SEARCH FILE'!$A$1:$N$65536, 4, FALSE))</f>
        <v>F</v>
      </c>
      <c r="I472" s="26" t="str">
        <f>IF(D472="", "", VLOOKUP(D472, '[1]SEARCH FILE'!$A$1:$N$65536, 13, FALSE))</f>
        <v>U18</v>
      </c>
      <c r="J472" s="26" t="str">
        <f>IF(D472="", "", VLOOKUP(D472, '[1]SEARCH FILE'!$A$1:$N$65536, 10, FALSE))</f>
        <v>POUDRE D'OR AC</v>
      </c>
      <c r="K472" s="27" t="str">
        <f>IF(D472="", "", VLOOKUP(D472, '[1]SEARCH FILE'!$A$1:$N$65536, 11, FALSE))</f>
        <v>REMP</v>
      </c>
    </row>
    <row r="473" spans="2:11" ht="35.1" customHeight="1" x14ac:dyDescent="0.3">
      <c r="B473" s="28"/>
      <c r="C473" s="29">
        <v>2328</v>
      </c>
      <c r="D473" s="23">
        <v>4566</v>
      </c>
      <c r="E473" s="24" t="s">
        <v>84</v>
      </c>
      <c r="F473" s="24" t="s">
        <v>85</v>
      </c>
      <c r="G473" s="25">
        <v>40525</v>
      </c>
      <c r="H473" s="26" t="s">
        <v>13</v>
      </c>
      <c r="I473" s="26" t="s">
        <v>73</v>
      </c>
      <c r="J473" s="26" t="s">
        <v>86</v>
      </c>
      <c r="K473" s="27" t="str">
        <f>IF(D473="", "", VLOOKUP(D473, '[1]SEARCH FILE'!$A$1:$N$65536, 11, FALSE))</f>
        <v>REMP</v>
      </c>
    </row>
    <row r="474" spans="2:11" ht="35.1" customHeight="1" x14ac:dyDescent="0.3">
      <c r="B474" s="28"/>
      <c r="C474" s="29">
        <v>2329</v>
      </c>
      <c r="D474" s="23">
        <v>4208</v>
      </c>
      <c r="E474" s="24" t="str">
        <f>IF(D474="", "", VLOOKUP(D474, '[1]SEARCH FILE'!$A$1:$N$65536, 2, FALSE))</f>
        <v>JOOMUN</v>
      </c>
      <c r="F474" s="24" t="str">
        <f>IF(D474="", "", VLOOKUP(D474, '[1]SEARCH FILE'!$A$1:$N$65536, 3, FALSE))</f>
        <v>Sarrinah Binti</v>
      </c>
      <c r="G474" s="25">
        <f>IF(D474="", "", VLOOKUP(D474, '[1]SEARCH FILE'!$A$1:$N$65536, 5, FALSE))</f>
        <v>40436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U18</v>
      </c>
      <c r="J474" s="26" t="str">
        <f>IF(D474="", "", VLOOKUP(D474, '[1]SEARCH FILE'!$A$1:$N$65536, 10, FALSE))</f>
        <v>POUDRE D'OR AC</v>
      </c>
      <c r="K474" s="27" t="str">
        <f>IF(D474="", "", VLOOKUP(D474, '[1]SEARCH FILE'!$A$1:$N$65536, 11, FALSE))</f>
        <v>REMP</v>
      </c>
    </row>
    <row r="475" spans="2:11" ht="35.1" customHeight="1" x14ac:dyDescent="0.3">
      <c r="B475" s="28"/>
      <c r="C475" s="29">
        <v>2330</v>
      </c>
      <c r="D475" s="23">
        <v>4352</v>
      </c>
      <c r="E475" s="24" t="str">
        <f>IF(D475="", "", VLOOKUP(D475, '[1]SEARCH FILE'!$A$1:$N$65536, 2, FALSE))</f>
        <v>MANAN</v>
      </c>
      <c r="F475" s="24" t="str">
        <f>IF(D475="", "", VLOOKUP(D475, '[1]SEARCH FILE'!$A$1:$N$65536, 3, FALSE))</f>
        <v>Nathalia</v>
      </c>
      <c r="G475" s="25">
        <f>IF(D475="", "", VLOOKUP(D475, '[1]SEARCH FILE'!$A$1:$N$65536, 5, FALSE))</f>
        <v>40274</v>
      </c>
      <c r="H475" s="26" t="str">
        <f>IF(D475="", "", VLOOKUP(D475, '[1]SEARCH FILE'!$A$1:$N$65536, 4, FALSE))</f>
        <v>F</v>
      </c>
      <c r="I475" s="26" t="str">
        <f>IF(D475="", "", VLOOKUP(D475, '[1]SEARCH FILE'!$A$1:$N$65536, 13, FALSE))</f>
        <v>U18</v>
      </c>
      <c r="J475" s="26" t="str">
        <f>IF(D475="", "", VLOOKUP(D475, '[1]SEARCH FILE'!$A$1:$N$65536, 10, FALSE))</f>
        <v>POUDRE D'OR AC</v>
      </c>
      <c r="K475" s="27" t="str">
        <f>IF(D475="", "", VLOOKUP(D475, '[1]SEARCH FILE'!$A$1:$N$65536, 11, FALSE))</f>
        <v>REMP</v>
      </c>
    </row>
    <row r="476" spans="2:11" ht="35.1" customHeight="1" x14ac:dyDescent="0.3">
      <c r="B476" s="28"/>
      <c r="C476" s="29">
        <v>2331</v>
      </c>
      <c r="D476" s="23">
        <v>5612</v>
      </c>
      <c r="E476" s="24" t="str">
        <f>IF(D476="", "", VLOOKUP(D476, '[1]SEARCH FILE'!$A$1:$N$65536, 2, FALSE))</f>
        <v>MOHUN</v>
      </c>
      <c r="F476" s="24" t="str">
        <f>IF(D476="", "", VLOOKUP(D476, '[1]SEARCH FILE'!$A$1:$N$65536, 3, FALSE))</f>
        <v>Richaa Devi</v>
      </c>
      <c r="G476" s="25">
        <f>IF(D476="", "", VLOOKUP(D476, '[1]SEARCH FILE'!$A$1:$N$65536, 5, FALSE))</f>
        <v>40186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U18</v>
      </c>
      <c r="J476" s="26" t="str">
        <f>IF(D476="", "", VLOOKUP(D476, '[1]SEARCH FILE'!$A$1:$N$65536, 10, FALSE))</f>
        <v>POUDRE D'OR AC</v>
      </c>
      <c r="K476" s="27" t="str">
        <f>IF(D476="", "", VLOOKUP(D476, '[1]SEARCH FILE'!$A$1:$N$65536, 11, FALSE))</f>
        <v>REMP</v>
      </c>
    </row>
    <row r="477" spans="2:11" ht="35.1" customHeight="1" x14ac:dyDescent="0.3">
      <c r="B477" s="28"/>
      <c r="C477" s="29">
        <v>2332</v>
      </c>
      <c r="D477" s="23">
        <v>4376</v>
      </c>
      <c r="E477" s="24" t="str">
        <f>IF(D477="", "", VLOOKUP(D477, '[1]SEARCH FILE'!$A$1:$N$65536, 2, FALSE))</f>
        <v>NELSON</v>
      </c>
      <c r="F477" s="24" t="str">
        <f>IF(D477="", "", VLOOKUP(D477, '[1]SEARCH FILE'!$A$1:$N$65536, 3, FALSE))</f>
        <v>Valentine</v>
      </c>
      <c r="G477" s="25">
        <f>IF(D477="", "", VLOOKUP(D477, '[1]SEARCH FILE'!$A$1:$N$65536, 5, FALSE))</f>
        <v>39856</v>
      </c>
      <c r="H477" s="26" t="str">
        <f>IF(D477="", "", VLOOKUP(D477, '[1]SEARCH FILE'!$A$1:$N$65536, 4, FALSE))</f>
        <v>F</v>
      </c>
      <c r="I477" s="26" t="str">
        <f>IF(D477="", "", VLOOKUP(D477, '[1]SEARCH FILE'!$A$1:$N$65536, 13, FALSE))</f>
        <v>U18</v>
      </c>
      <c r="J477" s="26" t="str">
        <f>IF(D477="", "", VLOOKUP(D477, '[1]SEARCH FILE'!$A$1:$N$65536, 10, FALSE))</f>
        <v>POUDRE D'OR AC</v>
      </c>
      <c r="K477" s="27" t="str">
        <f>IF(D477="", "", VLOOKUP(D477, '[1]SEARCH FILE'!$A$1:$N$65536, 11, FALSE))</f>
        <v>REMP</v>
      </c>
    </row>
    <row r="478" spans="2:11" ht="35.1" customHeight="1" x14ac:dyDescent="0.3">
      <c r="B478" s="28"/>
      <c r="C478" s="29">
        <v>2333</v>
      </c>
      <c r="D478" s="23">
        <v>5763</v>
      </c>
      <c r="E478" s="24" t="str">
        <f>IF(D478="", "", VLOOKUP(D478, '[1]SEARCH FILE'!$A$1:$N$65536, 2, FALSE))</f>
        <v>NIZELIN</v>
      </c>
      <c r="F478" s="24" t="str">
        <f>IF(D478="", "", VLOOKUP(D478, '[1]SEARCH FILE'!$A$1:$N$65536, 3, FALSE))</f>
        <v>Marie  Asaria Frederica</v>
      </c>
      <c r="G478" s="25">
        <f>IF(D478="", "", VLOOKUP(D478, '[1]SEARCH FILE'!$A$1:$N$65536, 5, FALSE))</f>
        <v>40070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U18</v>
      </c>
      <c r="J478" s="26" t="str">
        <f>IF(D478="", "", VLOOKUP(D478, '[1]SEARCH FILE'!$A$1:$N$65536, 10, FALSE))</f>
        <v>POUDRE D'OR AC</v>
      </c>
      <c r="K478" s="27" t="str">
        <f>IF(D478="", "", VLOOKUP(D478, '[1]SEARCH FILE'!$A$1:$N$65536, 11, FALSE))</f>
        <v>REMP</v>
      </c>
    </row>
    <row r="479" spans="2:11" ht="35.1" customHeight="1" x14ac:dyDescent="0.3">
      <c r="B479" s="28"/>
      <c r="C479" s="29">
        <v>2334</v>
      </c>
      <c r="D479" s="23">
        <v>5658</v>
      </c>
      <c r="E479" s="24" t="str">
        <f>IF(D479="", "", VLOOKUP(D479, '[1]SEARCH FILE'!$A$1:$N$65536, 2, FALSE))</f>
        <v>NUNKOO</v>
      </c>
      <c r="F479" s="24" t="str">
        <f>IF(D479="", "", VLOOKUP(D479, '[1]SEARCH FILE'!$A$1:$N$65536, 3, FALSE))</f>
        <v>Nakesha  Kumaree</v>
      </c>
      <c r="G479" s="25">
        <f>IF(D479="", "", VLOOKUP(D479, '[1]SEARCH FILE'!$A$1:$N$65536, 5, FALSE))</f>
        <v>39888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U18</v>
      </c>
      <c r="J479" s="26" t="str">
        <f>IF(D479="", "", VLOOKUP(D479, '[1]SEARCH FILE'!$A$1:$N$65536, 10, FALSE))</f>
        <v>POUDRE D'OR AC</v>
      </c>
      <c r="K479" s="27" t="s">
        <v>26</v>
      </c>
    </row>
    <row r="480" spans="2:11" ht="35.1" customHeight="1" x14ac:dyDescent="0.3">
      <c r="B480" s="28"/>
      <c r="C480" s="29">
        <v>2335</v>
      </c>
      <c r="D480" s="23">
        <v>4298</v>
      </c>
      <c r="E480" s="24" t="str">
        <f>IF(D480="", "", VLOOKUP(D480, '[1]SEARCH FILE'!$A$1:$N$65536, 2, FALSE))</f>
        <v>RANGASAMY</v>
      </c>
      <c r="F480" s="24" t="str">
        <f>IF(D480="", "", VLOOKUP(D480, '[1]SEARCH FILE'!$A$1:$N$65536, 3, FALSE))</f>
        <v>Marie Luciana</v>
      </c>
      <c r="G480" s="25">
        <f>IF(D480="", "", VLOOKUP(D480, '[1]SEARCH FILE'!$A$1:$N$65536, 5, FALSE))</f>
        <v>40466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U18</v>
      </c>
      <c r="J480" s="26" t="str">
        <f>IF(D480="", "", VLOOKUP(D480, '[1]SEARCH FILE'!$A$1:$N$65536, 10, FALSE))</f>
        <v>POUDRE D'OR AC</v>
      </c>
      <c r="K480" s="27" t="s">
        <v>26</v>
      </c>
    </row>
    <row r="481" spans="2:11" ht="35.1" customHeight="1" x14ac:dyDescent="0.3">
      <c r="B481" s="28"/>
      <c r="C481" s="29">
        <v>2337</v>
      </c>
      <c r="D481" s="23">
        <v>5351</v>
      </c>
      <c r="E481" s="24" t="str">
        <f>IF(D481="", "", VLOOKUP(D481, '[1]SEARCH FILE'!$A$1:$N$65536, 2, FALSE))</f>
        <v>RIOUX</v>
      </c>
      <c r="F481" s="24" t="str">
        <f>IF(D481="", "", VLOOKUP(D481, '[1]SEARCH FILE'!$A$1:$N$65536, 3, FALSE))</f>
        <v xml:space="preserve">Melissa </v>
      </c>
      <c r="G481" s="25">
        <f>IF(D481="", "", VLOOKUP(D481, '[1]SEARCH FILE'!$A$1:$N$65536, 5, FALSE))</f>
        <v>40010</v>
      </c>
      <c r="H481" s="26" t="str">
        <f>IF(D481="", "", VLOOKUP(D481, '[1]SEARCH FILE'!$A$1:$N$65536, 4, FALSE))</f>
        <v>F</v>
      </c>
      <c r="I481" s="26" t="str">
        <f>IF(D481="", "", VLOOKUP(D481, '[1]SEARCH FILE'!$A$1:$N$65536, 13, FALSE))</f>
        <v>U18</v>
      </c>
      <c r="J481" s="26" t="str">
        <f>IF(D481="", "", VLOOKUP(D481, '[1]SEARCH FILE'!$A$1:$N$65536, 10, FALSE))</f>
        <v>POUDRE D'OR AC</v>
      </c>
      <c r="K481" s="27" t="s">
        <v>26</v>
      </c>
    </row>
    <row r="482" spans="2:11" ht="35.1" customHeight="1" x14ac:dyDescent="0.3">
      <c r="B482" s="28"/>
      <c r="C482" s="29">
        <v>2338</v>
      </c>
      <c r="D482" s="23">
        <v>5346</v>
      </c>
      <c r="E482" s="24" t="str">
        <f>IF(D482="", "", VLOOKUP(D482, '[1]SEARCH FILE'!$A$1:$N$65536, 2, FALSE))</f>
        <v>ROCHE</v>
      </c>
      <c r="F482" s="24" t="str">
        <f>IF(D482="", "", VLOOKUP(D482, '[1]SEARCH FILE'!$A$1:$N$65536, 3, FALSE))</f>
        <v>Marie Ursulla Daniella</v>
      </c>
      <c r="G482" s="25">
        <f>IF(D482="", "", VLOOKUP(D482, '[1]SEARCH FILE'!$A$1:$N$65536, 5, FALSE))</f>
        <v>40373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U18</v>
      </c>
      <c r="J482" s="26" t="str">
        <f>IF(D482="", "", VLOOKUP(D482, '[1]SEARCH FILE'!$A$1:$N$65536, 10, FALSE))</f>
        <v>POUDRE D'OR AC</v>
      </c>
      <c r="K482" s="27" t="s">
        <v>26</v>
      </c>
    </row>
    <row r="483" spans="2:11" ht="35.1" customHeight="1" x14ac:dyDescent="0.3">
      <c r="B483" s="28"/>
      <c r="C483" s="29">
        <v>2339</v>
      </c>
      <c r="D483" s="23">
        <v>5659</v>
      </c>
      <c r="E483" s="24" t="str">
        <f>IF(D483="", "", VLOOKUP(D483, '[1]SEARCH FILE'!$A$1:$N$65536, 2, FALSE))</f>
        <v>RUTTOO</v>
      </c>
      <c r="F483" s="24" t="str">
        <f>IF(D483="", "", VLOOKUP(D483, '[1]SEARCH FILE'!$A$1:$N$65536, 3, FALSE))</f>
        <v>Vansheekha</v>
      </c>
      <c r="G483" s="25">
        <f>IF(D483="", "", VLOOKUP(D483, '[1]SEARCH FILE'!$A$1:$N$65536, 5, FALSE))</f>
        <v>39920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U18</v>
      </c>
      <c r="J483" s="26" t="str">
        <f>IF(D483="", "", VLOOKUP(D483, '[1]SEARCH FILE'!$A$1:$N$65536, 10, FALSE))</f>
        <v>POUDRE D'OR AC</v>
      </c>
      <c r="K483" s="27" t="s">
        <v>87</v>
      </c>
    </row>
    <row r="484" spans="2:11" ht="35.1" customHeight="1" x14ac:dyDescent="0.3">
      <c r="B484" s="28"/>
      <c r="C484" s="29">
        <v>2340</v>
      </c>
      <c r="D484" s="23">
        <v>5535</v>
      </c>
      <c r="E484" s="24" t="str">
        <f>IF(D484="", "", VLOOKUP(D484, '[1]SEARCH FILE'!$A$1:$N$65536, 2, FALSE))</f>
        <v>SOWAMBER</v>
      </c>
      <c r="F484" s="24" t="str">
        <f>IF(D484="", "", VLOOKUP(D484, '[1]SEARCH FILE'!$A$1:$N$65536, 3, FALSE))</f>
        <v>Mary Madison Gwendolyne</v>
      </c>
      <c r="G484" s="25">
        <f>IF(D484="", "", VLOOKUP(D484, '[1]SEARCH FILE'!$A$1:$N$65536, 5, FALSE))</f>
        <v>40234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U18</v>
      </c>
      <c r="J484" s="26" t="str">
        <f>IF(D484="", "", VLOOKUP(D484, '[1]SEARCH FILE'!$A$1:$N$65536, 10, FALSE))</f>
        <v>POUDRE D'OR AC</v>
      </c>
      <c r="K484" s="27" t="s">
        <v>26</v>
      </c>
    </row>
    <row r="485" spans="2:11" ht="35.1" customHeight="1" x14ac:dyDescent="0.3">
      <c r="B485" s="28"/>
      <c r="C485" s="29">
        <v>2341</v>
      </c>
      <c r="D485" s="23">
        <v>4347</v>
      </c>
      <c r="E485" s="24" t="str">
        <f>IF(D485="", "", VLOOKUP(D485, '[1]SEARCH FILE'!$A$1:$N$65536, 2, FALSE))</f>
        <v>VACOA</v>
      </c>
      <c r="F485" s="24" t="str">
        <f>IF(D485="", "", VLOOKUP(D485, '[1]SEARCH FILE'!$A$1:$N$65536, 3, FALSE))</f>
        <v>Laurelyn</v>
      </c>
      <c r="G485" s="25">
        <f>IF(D485="", "", VLOOKUP(D485, '[1]SEARCH FILE'!$A$1:$N$65536, 5, FALSE))</f>
        <v>39844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U18</v>
      </c>
      <c r="J485" s="26" t="str">
        <f>IF(D485="", "", VLOOKUP(D485, '[1]SEARCH FILE'!$A$1:$N$65536, 10, FALSE))</f>
        <v>POUDRE D'OR AC</v>
      </c>
      <c r="K485" s="27" t="str">
        <f>IF(D485="", "", VLOOKUP(D485, '[1]SEARCH FILE'!$A$1:$N$65536, 11, FALSE))</f>
        <v>REMP</v>
      </c>
    </row>
    <row r="486" spans="2:11" ht="35.1" customHeight="1" x14ac:dyDescent="0.3">
      <c r="B486" s="28"/>
      <c r="C486" s="29"/>
      <c r="D486" s="23"/>
      <c r="E486" s="24"/>
      <c r="F486" s="24"/>
      <c r="G486" s="25"/>
      <c r="H486" s="26"/>
      <c r="I486" s="26"/>
      <c r="J486" s="26"/>
      <c r="K486" s="27"/>
    </row>
    <row r="487" spans="2:11" ht="35.1" customHeight="1" x14ac:dyDescent="0.3">
      <c r="B487" s="28"/>
      <c r="C487" s="29"/>
      <c r="D487" s="23"/>
      <c r="E487" s="24"/>
      <c r="F487" s="24"/>
      <c r="G487" s="25"/>
      <c r="H487" s="26"/>
      <c r="I487" s="26"/>
      <c r="J487" s="26"/>
      <c r="K487" s="27"/>
    </row>
    <row r="488" spans="2:11" ht="35.1" customHeight="1" x14ac:dyDescent="0.3">
      <c r="B488" s="28"/>
      <c r="C488" s="29">
        <v>2342</v>
      </c>
      <c r="D488" s="23">
        <v>4475</v>
      </c>
      <c r="E488" s="24" t="str">
        <f>IF(D488="", "", VLOOKUP(D488, '[1]SEARCH FILE'!$A$1:$N$65536, 2, FALSE))</f>
        <v>ARMEL</v>
      </c>
      <c r="F488" s="24" t="str">
        <f>IF(D488="", "", VLOOKUP(D488, '[1]SEARCH FILE'!$A$1:$N$65536, 3, FALSE))</f>
        <v>Marie Maeva</v>
      </c>
      <c r="G488" s="25">
        <f>IF(D488="", "", VLOOKUP(D488, '[1]SEARCH FILE'!$A$1:$N$65536, 5, FALSE))</f>
        <v>40170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U18</v>
      </c>
      <c r="J488" s="26" t="str">
        <f>IF(D488="", "", VLOOKUP(D488, '[1]SEARCH FILE'!$A$1:$N$65536, 10, FALSE))</f>
        <v>Q-BORNES PAVILLON AC</v>
      </c>
      <c r="K488" s="27" t="str">
        <f>IF(D488="", "", VLOOKUP(D488, '[1]SEARCH FILE'!$A$1:$N$65536, 11, FALSE))</f>
        <v>QB</v>
      </c>
    </row>
    <row r="489" spans="2:11" ht="35.1" customHeight="1" x14ac:dyDescent="0.3">
      <c r="B489" s="28"/>
      <c r="C489" s="29">
        <v>2343</v>
      </c>
      <c r="D489" s="23">
        <v>4382</v>
      </c>
      <c r="E489" s="24" t="str">
        <f>IF(D489="", "", VLOOKUP(D489, '[1]SEARCH FILE'!$A$1:$N$65536, 2, FALSE))</f>
        <v>ARMOOGUM</v>
      </c>
      <c r="F489" s="24" t="str">
        <f>IF(D489="", "", VLOOKUP(D489, '[1]SEARCH FILE'!$A$1:$N$65536, 3, FALSE))</f>
        <v>Marie Noa Miley Harmony</v>
      </c>
      <c r="G489" s="25">
        <f>IF(D489="", "", VLOOKUP(D489, '[1]SEARCH FILE'!$A$1:$N$65536, 5, FALSE))</f>
        <v>40042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U18</v>
      </c>
      <c r="J489" s="26" t="str">
        <f>IF(D489="", "", VLOOKUP(D489, '[1]SEARCH FILE'!$A$1:$N$65536, 10, FALSE))</f>
        <v>Q-BORNES PAVILLON AC</v>
      </c>
      <c r="K489" s="27" t="str">
        <f>IF(D489="", "", VLOOKUP(D489, '[1]SEARCH FILE'!$A$1:$N$65536, 11, FALSE))</f>
        <v>QB</v>
      </c>
    </row>
    <row r="490" spans="2:11" ht="35.1" customHeight="1" x14ac:dyDescent="0.3">
      <c r="B490" s="28"/>
      <c r="C490" s="29">
        <v>2344</v>
      </c>
      <c r="D490" s="23">
        <v>4712</v>
      </c>
      <c r="E490" s="24" t="str">
        <f>IF(D490="", "", VLOOKUP(D490, '[1]SEARCH FILE'!$A$1:$N$65536, 2, FALSE))</f>
        <v>BALEEKDAR</v>
      </c>
      <c r="F490" s="24" t="str">
        <f>IF(D490="", "", VLOOKUP(D490, '[1]SEARCH FILE'!$A$1:$N$65536, 3, FALSE))</f>
        <v>Iris Marie Léona</v>
      </c>
      <c r="G490" s="25">
        <f>IF(D490="", "", VLOOKUP(D490, '[1]SEARCH FILE'!$A$1:$N$65536, 5, FALSE))</f>
        <v>40511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U18</v>
      </c>
      <c r="J490" s="26" t="str">
        <f>IF(D490="", "", VLOOKUP(D490, '[1]SEARCH FILE'!$A$1:$N$65536, 10, FALSE))</f>
        <v>Q-BORNES PAVILLON AC</v>
      </c>
      <c r="K490" s="27" t="str">
        <f>IF(D490="", "", VLOOKUP(D490, '[1]SEARCH FILE'!$A$1:$N$65536, 11, FALSE))</f>
        <v>QB</v>
      </c>
    </row>
    <row r="491" spans="2:11" ht="35.1" customHeight="1" x14ac:dyDescent="0.3">
      <c r="B491" s="28"/>
      <c r="C491" s="29">
        <v>2345</v>
      </c>
      <c r="D491" s="23">
        <v>5161</v>
      </c>
      <c r="E491" s="24" t="str">
        <f>IF(D491="", "", VLOOKUP(D491, '[1]SEARCH FILE'!$A$1:$N$65536, 2, FALSE))</f>
        <v>EMILIEN</v>
      </c>
      <c r="F491" s="24" t="str">
        <f>IF(D491="", "", VLOOKUP(D491, '[1]SEARCH FILE'!$A$1:$N$65536, 3, FALSE))</f>
        <v>Lea</v>
      </c>
      <c r="G491" s="25">
        <f>IF(D491="", "", VLOOKUP(D491, '[1]SEARCH FILE'!$A$1:$N$65536, 5, FALSE))</f>
        <v>40412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U18</v>
      </c>
      <c r="J491" s="26" t="str">
        <f>IF(D491="", "", VLOOKUP(D491, '[1]SEARCH FILE'!$A$1:$N$65536, 10, FALSE))</f>
        <v>Q-BORNES PAVILLON AC</v>
      </c>
      <c r="K491" s="27" t="str">
        <f>IF(D491="", "", VLOOKUP(D491, '[1]SEARCH FILE'!$A$1:$N$65536, 11, FALSE))</f>
        <v>QB</v>
      </c>
    </row>
    <row r="492" spans="2:11" ht="35.1" customHeight="1" x14ac:dyDescent="0.3">
      <c r="B492" s="28"/>
      <c r="C492" s="29">
        <v>2346</v>
      </c>
      <c r="D492" s="23">
        <v>4553</v>
      </c>
      <c r="E492" s="24" t="str">
        <f>IF(D492="", "", VLOOKUP(D492, '[1]SEARCH FILE'!$A$1:$N$65536, 2, FALSE))</f>
        <v>LAFLEUR</v>
      </c>
      <c r="F492" s="24" t="str">
        <f>IF(D492="", "", VLOOKUP(D492, '[1]SEARCH FILE'!$A$1:$N$65536, 3, FALSE))</f>
        <v>Onora</v>
      </c>
      <c r="G492" s="25">
        <f>IF(D492="", "", VLOOKUP(D492, '[1]SEARCH FILE'!$A$1:$N$65536, 5, FALSE))</f>
        <v>39860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U18</v>
      </c>
      <c r="J492" s="26" t="str">
        <f>IF(D492="", "", VLOOKUP(D492, '[1]SEARCH FILE'!$A$1:$N$65536, 10, FALSE))</f>
        <v>Q-BORNES PAVILLON AC</v>
      </c>
      <c r="K492" s="27" t="str">
        <f>IF(D492="", "", VLOOKUP(D492, '[1]SEARCH FILE'!$A$1:$N$65536, 11, FALSE))</f>
        <v>QB</v>
      </c>
    </row>
    <row r="493" spans="2:11" ht="35.1" customHeight="1" x14ac:dyDescent="0.3">
      <c r="B493" s="28"/>
      <c r="C493" s="29">
        <v>2348</v>
      </c>
      <c r="D493" s="23">
        <v>5154</v>
      </c>
      <c r="E493" s="24" t="str">
        <f>IF(D493="", "", VLOOKUP(D493, '[1]SEARCH FILE'!$A$1:$N$65536, 2, FALSE))</f>
        <v>LAGAMELLE</v>
      </c>
      <c r="F493" s="24" t="str">
        <f>IF(D493="", "", VLOOKUP(D493, '[1]SEARCH FILE'!$A$1:$N$65536, 3, FALSE))</f>
        <v>Nelly</v>
      </c>
      <c r="G493" s="25">
        <f>IF(D493="", "", VLOOKUP(D493, '[1]SEARCH FILE'!$A$1:$N$65536, 5, FALSE))</f>
        <v>40355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U18</v>
      </c>
      <c r="J493" s="26" t="str">
        <f>IF(D493="", "", VLOOKUP(D493, '[1]SEARCH FILE'!$A$1:$N$65536, 10, FALSE))</f>
        <v>Q-BORNES PAVILLON AC</v>
      </c>
      <c r="K493" s="27" t="str">
        <f>IF(D493="", "", VLOOKUP(D493, '[1]SEARCH FILE'!$A$1:$N$65536, 11, FALSE))</f>
        <v>QB</v>
      </c>
    </row>
    <row r="494" spans="2:11" ht="35.1" customHeight="1" x14ac:dyDescent="0.3">
      <c r="B494" s="28"/>
      <c r="C494" s="29">
        <v>2349</v>
      </c>
      <c r="D494" s="23">
        <v>5112</v>
      </c>
      <c r="E494" s="24" t="str">
        <f>IF(D494="", "", VLOOKUP(D494, '[1]SEARCH FILE'!$A$1:$N$65536, 2, FALSE))</f>
        <v>MACDONALD</v>
      </c>
      <c r="F494" s="24" t="str">
        <f>IF(D494="", "", VLOOKUP(D494, '[1]SEARCH FILE'!$A$1:$N$65536, 3, FALSE))</f>
        <v>Louise Morag</v>
      </c>
      <c r="G494" s="25">
        <f>IF(D494="", "", VLOOKUP(D494, '[1]SEARCH FILE'!$A$1:$N$65536, 5, FALSE))</f>
        <v>39826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U18</v>
      </c>
      <c r="J494" s="26" t="str">
        <f>IF(D494="", "", VLOOKUP(D494, '[1]SEARCH FILE'!$A$1:$N$65536, 10, FALSE))</f>
        <v>Q-BORNES PAVILLON AC</v>
      </c>
      <c r="K494" s="27" t="str">
        <f>IF(D494="", "", VLOOKUP(D494, '[1]SEARCH FILE'!$A$1:$N$65536, 11, FALSE))</f>
        <v>QB</v>
      </c>
    </row>
    <row r="495" spans="2:11" ht="35.1" customHeight="1" x14ac:dyDescent="0.3">
      <c r="B495" s="28"/>
      <c r="C495" s="29">
        <v>2350</v>
      </c>
      <c r="D495" s="23">
        <v>5592</v>
      </c>
      <c r="E495" s="24" t="str">
        <f>IF(D495="", "", VLOOKUP(D495, '[1]SEARCH FILE'!$A$1:$N$65536, 2, FALSE))</f>
        <v>SAVRIMOOUTOU</v>
      </c>
      <c r="F495" s="24" t="str">
        <f>IF(D495="", "", VLOOKUP(D495, '[1]SEARCH FILE'!$A$1:$N$65536, 3, FALSE))</f>
        <v>Marie Kate Jude</v>
      </c>
      <c r="G495" s="25">
        <f>IF(D495="", "", VLOOKUP(D495, '[1]SEARCH FILE'!$A$1:$N$65536, 5, FALSE))</f>
        <v>39925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U18</v>
      </c>
      <c r="J495" s="26" t="str">
        <f>IF(D495="", "", VLOOKUP(D495, '[1]SEARCH FILE'!$A$1:$N$65536, 10, FALSE))</f>
        <v>Q-BORNES PAVILLON AC</v>
      </c>
      <c r="K495" s="27" t="str">
        <f>IF(D495="", "", VLOOKUP(D495, '[1]SEARCH FILE'!$A$1:$N$65536, 11, FALSE))</f>
        <v>QB</v>
      </c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/>
      <c r="D497" s="23"/>
      <c r="E497" s="24"/>
      <c r="F497" s="24"/>
      <c r="G497" s="25"/>
      <c r="H497" s="26"/>
      <c r="I497" s="26"/>
      <c r="J497" s="26"/>
      <c r="K497" s="27"/>
    </row>
    <row r="498" spans="2:11" ht="35.1" customHeight="1" x14ac:dyDescent="0.3">
      <c r="B498" s="28"/>
      <c r="C498" s="29">
        <v>2351</v>
      </c>
      <c r="D498" s="23">
        <v>1597</v>
      </c>
      <c r="E498" s="24" t="str">
        <f>IF(D498="", "", VLOOKUP(D498, '[1]SEARCH FILE'!$A$1:$N$65536, 2, FALSE))</f>
        <v>SIBARTIE D'SA</v>
      </c>
      <c r="F498" s="24" t="str">
        <f>IF(D498="", "", VLOOKUP(D498, '[1]SEARCH FILE'!$A$1:$N$65536, 3, FALSE))</f>
        <v>Neha</v>
      </c>
      <c r="G498" s="25">
        <f>IF(D498="", "", VLOOKUP(D498, '[1]SEARCH FILE'!$A$1:$N$65536, 5, FALSE))</f>
        <v>40408</v>
      </c>
      <c r="H498" s="26" t="str">
        <f>IF(D498="", "", VLOOKUP(D498, '[1]SEARCH FILE'!$A$1:$N$65536, 4, FALSE))</f>
        <v>F</v>
      </c>
      <c r="I498" s="26" t="str">
        <f>IF(D498="", "", VLOOKUP(D498, '[1]SEARCH FILE'!$A$1:$N$65536, 13, FALSE))</f>
        <v>U18</v>
      </c>
      <c r="J498" s="26" t="str">
        <f>IF(D498="", "", VLOOKUP(D498, '[1]SEARCH FILE'!$A$1:$N$65536, 10, FALSE))</f>
        <v>RISING PHOENIX AC</v>
      </c>
      <c r="K498" s="27" t="str">
        <f>IF(D498="", "", VLOOKUP(D498, '[1]SEARCH FILE'!$A$1:$N$65536, 11, FALSE))</f>
        <v>VCPH</v>
      </c>
    </row>
    <row r="499" spans="2:11" ht="35.1" customHeight="1" x14ac:dyDescent="0.3">
      <c r="B499" s="28"/>
      <c r="C499" s="29"/>
      <c r="D499" s="23"/>
      <c r="E499" s="24"/>
      <c r="F499" s="24"/>
      <c r="G499" s="25"/>
      <c r="H499" s="26"/>
      <c r="I499" s="26"/>
      <c r="J499" s="26"/>
      <c r="K499" s="27"/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2352</v>
      </c>
      <c r="D501" s="23">
        <v>1092</v>
      </c>
      <c r="E501" s="24" t="str">
        <f>IF(D501="", "", VLOOKUP(D501, '[1]SEARCH FILE'!$A$1:$N$65536, 2, FALSE))</f>
        <v>RAMUDU</v>
      </c>
      <c r="F501" s="24" t="str">
        <f>IF(D501="", "", VLOOKUP(D501, '[1]SEARCH FILE'!$A$1:$N$65536, 3, FALSE))</f>
        <v>Kelisha</v>
      </c>
      <c r="G501" s="25">
        <f>IF(D501="", "", VLOOKUP(D501, '[1]SEARCH FILE'!$A$1:$N$65536, 5, FALSE))</f>
        <v>40397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U18</v>
      </c>
      <c r="J501" s="36" t="str">
        <f>IF(D501="", "", VLOOKUP(D501, '[1]SEARCH FILE'!$A$1:$N$65536, 10, FALSE))</f>
        <v>RIVIÈRE DES CRÉOLES SOUTHERN LIONS AC</v>
      </c>
      <c r="K501" s="27" t="str">
        <f>IF(D501="", "", VLOOKUP(D501, '[1]SEARCH FILE'!$A$1:$N$65536, 11, FALSE))</f>
        <v>GP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29"/>
      <c r="D503" s="23"/>
      <c r="E503" s="24"/>
      <c r="F503" s="24"/>
      <c r="G503" s="25"/>
      <c r="H503" s="26"/>
      <c r="I503" s="26"/>
      <c r="J503" s="26"/>
      <c r="K503" s="27"/>
    </row>
    <row r="504" spans="2:11" ht="35.1" customHeight="1" x14ac:dyDescent="0.3">
      <c r="B504" s="28"/>
      <c r="C504" s="29">
        <v>2353</v>
      </c>
      <c r="D504" s="23">
        <v>2991</v>
      </c>
      <c r="E504" s="24" t="str">
        <f>IF(D504="", "", VLOOKUP(D504, '[1]SEARCH FILE'!$A$1:$N$65536, 2, FALSE))</f>
        <v>LAURENT</v>
      </c>
      <c r="F504" s="24" t="str">
        <f>IF(D504="", "", VLOOKUP(D504, '[1]SEARCH FILE'!$A$1:$N$65536, 3, FALSE))</f>
        <v>Jamelia</v>
      </c>
      <c r="G504" s="25" t="str">
        <f>IF(D504="", "", VLOOKUP(D504, '[1]SEARCH FILE'!$A$1:$N$65536, 5, FALSE))</f>
        <v>15/01/2009</v>
      </c>
      <c r="H504" s="26" t="str">
        <f>IF(D504="", "", VLOOKUP(D504, '[1]SEARCH FILE'!$A$1:$N$65536, 4, FALSE))</f>
        <v>F</v>
      </c>
      <c r="I504" s="26" t="str">
        <f>IF(D504="", "", VLOOKUP(D504, '[1]SEARCH FILE'!$A$1:$N$65536, 13, FALSE))</f>
        <v>U18</v>
      </c>
      <c r="J504" s="26" t="str">
        <f>IF(D504="", "", VLOOKUP(D504, '[1]SEARCH FILE'!$A$1:$N$65536, 10, FALSE))</f>
        <v>ROCHE-BOIS ÉCLAIR AC</v>
      </c>
      <c r="K504" s="27" t="str">
        <f>IF(D504="", "", VLOOKUP(D504, '[1]SEARCH FILE'!$A$1:$N$65536, 11, FALSE))</f>
        <v>PL</v>
      </c>
    </row>
    <row r="505" spans="2:11" ht="35.1" customHeight="1" x14ac:dyDescent="0.3">
      <c r="B505" s="28"/>
      <c r="C505" s="29"/>
      <c r="D505" s="23"/>
      <c r="E505" s="24"/>
      <c r="F505" s="24"/>
      <c r="G505" s="25"/>
      <c r="H505" s="26"/>
      <c r="I505" s="26"/>
      <c r="J505" s="26"/>
      <c r="K505" s="27"/>
    </row>
    <row r="506" spans="2:11" ht="35.1" customHeight="1" x14ac:dyDescent="0.3">
      <c r="B506" s="28"/>
      <c r="C506" s="29"/>
      <c r="D506" s="23"/>
      <c r="E506" s="24"/>
      <c r="F506" s="24"/>
      <c r="G506" s="25"/>
      <c r="H506" s="26"/>
      <c r="I506" s="26"/>
      <c r="J506" s="26"/>
      <c r="K506" s="27"/>
    </row>
    <row r="507" spans="2:11" ht="35.1" customHeight="1" x14ac:dyDescent="0.3">
      <c r="B507" s="28"/>
      <c r="C507" s="29">
        <v>2355</v>
      </c>
      <c r="D507" s="23">
        <v>2649</v>
      </c>
      <c r="E507" s="24" t="str">
        <f>IF(D507="", "", VLOOKUP(D507, '[1]SEARCH FILE'!$A$1:$N$65536, 2, FALSE))</f>
        <v>CAMOIN</v>
      </c>
      <c r="F507" s="24" t="str">
        <f>IF(D507="", "", VLOOKUP(D507, '[1]SEARCH FILE'!$A$1:$N$65536, 3, FALSE))</f>
        <v>Daphene</v>
      </c>
      <c r="G507" s="25">
        <f>IF(D507="", "", VLOOKUP(D507, '[1]SEARCH FILE'!$A$1:$N$65536, 5, FALSE))</f>
        <v>40495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U18</v>
      </c>
      <c r="J507" s="26" t="str">
        <f>IF(D507="", "", VLOOKUP(D507, '[1]SEARCH FILE'!$A$1:$N$65536, 10, FALSE))</f>
        <v>ROSE HILL AC</v>
      </c>
      <c r="K507" s="27" t="str">
        <f>IF(D507="", "", VLOOKUP(D507, '[1]SEARCH FILE'!$A$1:$N$65536, 11, FALSE))</f>
        <v>BBRH</v>
      </c>
    </row>
    <row r="508" spans="2:11" ht="35.1" customHeight="1" x14ac:dyDescent="0.3">
      <c r="B508" s="28"/>
      <c r="C508" s="29"/>
      <c r="D508" s="23"/>
      <c r="E508" s="24"/>
      <c r="F508" s="24"/>
      <c r="G508" s="25"/>
      <c r="H508" s="26"/>
      <c r="I508" s="26"/>
      <c r="J508" s="26"/>
      <c r="K508" s="27"/>
    </row>
    <row r="509" spans="2:11" ht="35.1" customHeight="1" x14ac:dyDescent="0.3">
      <c r="B509" s="28"/>
      <c r="C509" s="29">
        <v>2356</v>
      </c>
      <c r="D509" s="23">
        <v>3831</v>
      </c>
      <c r="E509" s="24" t="str">
        <f>IF(D509="", "", VLOOKUP(D509, '[1]SEARCH FILE'!$A$1:$N$65536, 2, FALSE))</f>
        <v xml:space="preserve">FORTUNO </v>
      </c>
      <c r="F509" s="24" t="str">
        <f>IF(D509="", "", VLOOKUP(D509, '[1]SEARCH FILE'!$A$1:$N$65536, 3, FALSE))</f>
        <v>Evangeline</v>
      </c>
      <c r="G509" s="25">
        <f>IF(D509="", "", VLOOKUP(D509, '[1]SEARCH FILE'!$A$1:$N$65536, 5, FALSE))</f>
        <v>40096</v>
      </c>
      <c r="H509" s="26" t="str">
        <f>IF(D509="", "", VLOOKUP(D509, '[1]SEARCH FILE'!$A$1:$N$65536, 4, FALSE))</f>
        <v>F</v>
      </c>
      <c r="I509" s="26" t="str">
        <f>IF(D509="", "", VLOOKUP(D509, '[1]SEARCH FILE'!$A$1:$N$65536, 13, FALSE))</f>
        <v>U18</v>
      </c>
      <c r="J509" s="26" t="str">
        <f>IF(D509="", "", VLOOKUP(D509, '[1]SEARCH FILE'!$A$1:$N$65536, 10, FALSE))</f>
        <v>SOUILLAC AC</v>
      </c>
      <c r="K509" s="27" t="str">
        <f>IF(D509="", "", VLOOKUP(D509, '[1]SEARCH FILE'!$A$1:$N$65536, 11, FALSE))</f>
        <v>SAV</v>
      </c>
    </row>
    <row r="510" spans="2:11" ht="35.1" customHeight="1" x14ac:dyDescent="0.3">
      <c r="B510" s="28"/>
      <c r="C510" s="29">
        <v>2358</v>
      </c>
      <c r="D510" s="23">
        <v>5352</v>
      </c>
      <c r="E510" s="24" t="str">
        <f>IF(D510="", "", VLOOKUP(D510, '[1]SEARCH FILE'!$A$1:$N$65536, 2, FALSE))</f>
        <v>GOLAMHOSEN ZORAH</v>
      </c>
      <c r="F510" s="24" t="str">
        <f>IF(D510="", "", VLOOKUP(D510, '[1]SEARCH FILE'!$A$1:$N$65536, 3, FALSE))</f>
        <v xml:space="preserve">Amelia </v>
      </c>
      <c r="G510" s="25" t="str">
        <f>IF(D510="", "", VLOOKUP(D510, '[1]SEARCH FILE'!$A$1:$N$65536, 5, FALSE))</f>
        <v>7/06/2009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2359</v>
      </c>
      <c r="D511" s="23">
        <v>3638</v>
      </c>
      <c r="E511" s="24" t="str">
        <f>IF(D511="", "", VLOOKUP(D511, '[1]SEARCH FILE'!$A$1:$N$65536, 2, FALSE))</f>
        <v>PHILIBERT</v>
      </c>
      <c r="F511" s="24" t="str">
        <f>IF(D511="", "", VLOOKUP(D511, '[1]SEARCH FILE'!$A$1:$N$65536, 3, FALSE))</f>
        <v>Marie Jade Camellia</v>
      </c>
      <c r="G511" s="25">
        <f>IF(D511="", "", VLOOKUP(D511, '[1]SEARCH FILE'!$A$1:$N$65536, 5, FALSE))</f>
        <v>40007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 t="str">
        <f>IF(D511="", "", VLOOKUP(D511, '[1]SEARCH FILE'!$A$1:$N$65536, 11, FALSE))</f>
        <v>SAV</v>
      </c>
    </row>
    <row r="512" spans="2:11" ht="35.1" customHeight="1" x14ac:dyDescent="0.3">
      <c r="B512" s="28"/>
      <c r="C512" s="29"/>
      <c r="D512" s="23"/>
      <c r="E512" s="24"/>
      <c r="F512" s="24"/>
      <c r="G512" s="25"/>
      <c r="H512" s="26"/>
      <c r="I512" s="26"/>
      <c r="J512" s="26"/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2360</v>
      </c>
      <c r="D514" s="23">
        <v>3669</v>
      </c>
      <c r="E514" s="24" t="str">
        <f>IF(D514="", "", VLOOKUP(D514, '[1]SEARCH FILE'!$A$1:$N$65536, 2, FALSE))</f>
        <v>SMITH</v>
      </c>
      <c r="F514" s="24" t="str">
        <f>IF(D514="", "", VLOOKUP(D514, '[1]SEARCH FILE'!$A$1:$N$65536, 3, FALSE))</f>
        <v>Maria Jodie Nina Tiffany</v>
      </c>
      <c r="G514" s="25">
        <f>IF(D514="", "", VLOOKUP(D514, '[1]SEARCH FILE'!$A$1:$N$65536, 5, FALSE))</f>
        <v>40429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U18</v>
      </c>
      <c r="J514" s="26" t="str">
        <f>IF(D514="", "", VLOOKUP(D514, '[1]SEARCH FILE'!$A$1:$N$65536, 10, FALSE))</f>
        <v>ST REMY AC</v>
      </c>
      <c r="K514" s="27" t="str">
        <f>IF(D514="", "", VLOOKUP(D514, '[1]SEARCH FILE'!$A$1:$N$65536, 11, FALSE))</f>
        <v>FLQ</v>
      </c>
    </row>
    <row r="515" spans="2:11" ht="35.1" customHeight="1" x14ac:dyDescent="0.3">
      <c r="B515" s="28"/>
      <c r="C515" s="29"/>
      <c r="D515" s="23"/>
      <c r="E515" s="24"/>
      <c r="F515" s="24"/>
      <c r="G515" s="25"/>
      <c r="H515" s="26"/>
      <c r="I515" s="26"/>
      <c r="J515" s="26"/>
      <c r="K515" s="27"/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2361</v>
      </c>
      <c r="D517" s="23">
        <v>5124</v>
      </c>
      <c r="E517" s="24" t="str">
        <f>IF(D517="", "", VLOOKUP(D517, '[1]SEARCH FILE'!$A$1:$N$65536, 2, FALSE))</f>
        <v>DAVID</v>
      </c>
      <c r="F517" s="24" t="str">
        <f>IF(D517="", "", VLOOKUP(D517, '[1]SEARCH FILE'!$A$1:$N$65536, 3, FALSE))</f>
        <v>Kaycy</v>
      </c>
      <c r="G517" s="25">
        <f>IF(D517="", "", VLOOKUP(D517, '[1]SEARCH FILE'!$A$1:$N$65536, 5, FALSE))</f>
        <v>40282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U18</v>
      </c>
      <c r="J517" s="26" t="str">
        <f>IF(D517="", "", VLOOKUP(D517, '[1]SEARCH FILE'!$A$1:$N$65536, 10, FALSE))</f>
        <v>STANLEY / TREFLES AC</v>
      </c>
      <c r="K517" s="27" t="str">
        <f>IF(D517="", "", VLOOKUP(D517, '[1]SEARCH FILE'!$A$1:$N$65536, 11, FALSE))</f>
        <v>BBRH</v>
      </c>
    </row>
    <row r="518" spans="2:11" ht="35.1" customHeight="1" x14ac:dyDescent="0.3">
      <c r="B518" s="28"/>
      <c r="C518" s="29">
        <v>2362</v>
      </c>
      <c r="D518" s="23">
        <v>5087</v>
      </c>
      <c r="E518" s="24" t="str">
        <f>IF(D518="", "", VLOOKUP(D518, '[1]SEARCH FILE'!$A$1:$N$65536, 2, FALSE))</f>
        <v>L'ETOURDI</v>
      </c>
      <c r="F518" s="24" t="str">
        <f>IF(D518="", "", VLOOKUP(D518, '[1]SEARCH FILE'!$A$1:$N$65536, 3, FALSE))</f>
        <v>Marie Anna-Julia</v>
      </c>
      <c r="G518" s="25" t="str">
        <f>IF(D518="", "", VLOOKUP(D518, '[1]SEARCH FILE'!$A$1:$N$65536, 5, FALSE))</f>
        <v>27/11/10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U18</v>
      </c>
      <c r="J518" s="26" t="str">
        <f>IF(D518="", "", VLOOKUP(D518, '[1]SEARCH FILE'!$A$1:$N$65536, 10, FALSE))</f>
        <v>STANLEY / TREFLES AC</v>
      </c>
      <c r="K518" s="27" t="str">
        <f>IF(D518="", "", VLOOKUP(D518, '[1]SEARCH FILE'!$A$1:$N$65536, 11, FALSE))</f>
        <v>BBRH</v>
      </c>
    </row>
    <row r="519" spans="2:11" ht="35.1" customHeight="1" x14ac:dyDescent="0.3">
      <c r="B519" s="28"/>
      <c r="C519" s="29">
        <v>2363</v>
      </c>
      <c r="D519" s="23">
        <v>4810</v>
      </c>
      <c r="E519" s="24" t="str">
        <f>IF(D519="", "", VLOOKUP(D519, '[1]SEARCH FILE'!$A$1:$N$65536, 2, FALSE))</f>
        <v>RUMJAN</v>
      </c>
      <c r="F519" s="24" t="str">
        <f>IF(D519="", "", VLOOKUP(D519, '[1]SEARCH FILE'!$A$1:$N$65536, 3, FALSE))</f>
        <v xml:space="preserve">Loana </v>
      </c>
      <c r="G519" s="25" t="str">
        <f>IF(D519="", "", VLOOKUP(D519, '[1]SEARCH FILE'!$A$1:$N$65536, 5, FALSE))</f>
        <v>23/02/2010</v>
      </c>
      <c r="H519" s="26" t="str">
        <f>IF(D519="", "", VLOOKUP(D519, '[1]SEARCH FILE'!$A$1:$N$65536, 4, FALSE))</f>
        <v>F</v>
      </c>
      <c r="I519" s="26" t="str">
        <f>IF(D519="", "", VLOOKUP(D519, '[1]SEARCH FILE'!$A$1:$N$65536, 13, FALSE))</f>
        <v>U18</v>
      </c>
      <c r="J519" s="26" t="str">
        <f>IF(D519="", "", VLOOKUP(D519, '[1]SEARCH FILE'!$A$1:$N$65536, 10, FALSE))</f>
        <v>STANLEY / TREFLES AC</v>
      </c>
      <c r="K519" s="27" t="str">
        <f>IF(D519="", "", VLOOKUP(D519, '[1]SEARCH FILE'!$A$1:$N$65536, 11, FALSE))</f>
        <v>BBRH</v>
      </c>
    </row>
    <row r="520" spans="2:11" ht="35.1" customHeight="1" x14ac:dyDescent="0.3">
      <c r="B520" s="28"/>
      <c r="C520" s="29">
        <v>2364</v>
      </c>
      <c r="D520" s="23">
        <v>4802</v>
      </c>
      <c r="E520" s="24" t="str">
        <f>IF(D520="", "", VLOOKUP(D520, '[1]SEARCH FILE'!$A$1:$N$65536, 2, FALSE))</f>
        <v>SUBARAYADU </v>
      </c>
      <c r="F520" s="24" t="str">
        <f>IF(D520="", "", VLOOKUP(D520, '[1]SEARCH FILE'!$A$1:$N$65536, 3, FALSE))</f>
        <v>Ella </v>
      </c>
      <c r="G520" s="25">
        <f>IF(D520="", "", VLOOKUP(D520, '[1]SEARCH FILE'!$A$1:$N$65536, 5, FALSE))</f>
        <v>39940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U18</v>
      </c>
      <c r="J520" s="26" t="str">
        <f>IF(D520="", "", VLOOKUP(D520, '[1]SEARCH FILE'!$A$1:$N$65536, 10, FALSE))</f>
        <v>STANLEY / TREFLES AC</v>
      </c>
      <c r="K520" s="27" t="str">
        <f>IF(D520="", "", VLOOKUP(D520, '[1]SEARCH FILE'!$A$1:$N$65536, 11, FALSE))</f>
        <v>BBRH</v>
      </c>
    </row>
    <row r="521" spans="2:11" ht="35.1" customHeight="1" x14ac:dyDescent="0.3">
      <c r="B521" s="37"/>
      <c r="C521" s="29"/>
      <c r="D521" s="23"/>
      <c r="E521" s="24"/>
      <c r="F521" s="24"/>
      <c r="G521" s="25"/>
      <c r="H521" s="26"/>
      <c r="I521" s="26"/>
      <c r="J521" s="26"/>
      <c r="K521" s="27" t="s">
        <v>16</v>
      </c>
    </row>
    <row r="522" spans="2:11" ht="35.1" customHeight="1" x14ac:dyDescent="0.3">
      <c r="B522" s="38"/>
      <c r="C522" s="29"/>
      <c r="D522" s="23"/>
      <c r="E522" s="24"/>
      <c r="F522" s="24"/>
      <c r="G522" s="25"/>
      <c r="H522" s="26"/>
      <c r="I522" s="26"/>
      <c r="J522" s="26"/>
      <c r="K522" s="27"/>
    </row>
    <row r="523" spans="2:11" ht="35.1" customHeight="1" x14ac:dyDescent="0.3">
      <c r="B523" s="28"/>
      <c r="C523" s="29">
        <v>1600</v>
      </c>
      <c r="D523" s="23">
        <v>3576</v>
      </c>
      <c r="E523" s="24" t="str">
        <f>IF(D523="", "", VLOOKUP(D523, '[1]SEARCH FILE'!$A$1:$N$65536, 2, FALSE))</f>
        <v>DÉSIRÉ</v>
      </c>
      <c r="F523" s="24" t="str">
        <f>IF(D523="", "", VLOOKUP(D523, '[1]SEARCH FILE'!$A$1:$N$65536, 3, FALSE))</f>
        <v>Esther Lacey</v>
      </c>
      <c r="G523" s="25">
        <f>IF(D523="", "", VLOOKUP(D523, '[1]SEARCH FILE'!$A$1:$N$65536, 5, FALSE))</f>
        <v>39637</v>
      </c>
      <c r="H523" s="26" t="str">
        <f>IF(D523="", "", VLOOKUP(D523, '[1]SEARCH FILE'!$A$1:$N$65536, 4, FALSE))</f>
        <v>F</v>
      </c>
      <c r="I523" s="26" t="str">
        <f>IF(D523="", "", VLOOKUP(D523, '[1]SEARCH FILE'!$A$1:$N$65536, 13, FALSE))</f>
        <v>U20</v>
      </c>
      <c r="J523" s="26" t="str">
        <f>IF(D523="", "", VLOOKUP(D523, '[1]SEARCH FILE'!$A$1:$N$65536, 10, FALSE))</f>
        <v>ADONAI CANDOS AC</v>
      </c>
      <c r="K523" s="27" t="str">
        <f>IF(D523="", "", VLOOKUP(D523, '[1]SEARCH FILE'!$A$1:$N$65536, 11, FALSE))</f>
        <v>QB</v>
      </c>
    </row>
    <row r="524" spans="2:11" ht="35.1" customHeight="1" x14ac:dyDescent="0.3">
      <c r="B524" s="28"/>
      <c r="C524" s="29"/>
      <c r="D524" s="23"/>
      <c r="E524" s="24"/>
      <c r="F524" s="24"/>
      <c r="G524" s="25"/>
      <c r="H524" s="26"/>
      <c r="I524" s="26"/>
      <c r="J524" s="26"/>
      <c r="K524" s="27"/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1601</v>
      </c>
      <c r="D526" s="23">
        <v>1448</v>
      </c>
      <c r="E526" s="24" t="str">
        <f>IF(D526="", "", VLOOKUP(D526, '[1]SEARCH FILE'!$A$1:$N$65536, 2, FALSE))</f>
        <v>ESTHER</v>
      </c>
      <c r="F526" s="24" t="str">
        <f>IF(D526="", "", VLOOKUP(D526, '[1]SEARCH FILE'!$A$1:$N$65536, 3, FALSE))</f>
        <v xml:space="preserve">Shannon </v>
      </c>
      <c r="G526" s="25">
        <f>IF(D526="", "", VLOOKUP(D526, '[1]SEARCH FILE'!$A$1:$N$65536, 5, FALSE))</f>
        <v>39620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U20</v>
      </c>
      <c r="J526" s="26" t="str">
        <f>IF(D526="", "", VLOOKUP(D526, '[1]SEARCH FILE'!$A$1:$N$65536, 10, FALSE))</f>
        <v>BEAU BASSIN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>
        <v>1602</v>
      </c>
      <c r="D527" s="23">
        <v>1450</v>
      </c>
      <c r="E527" s="24" t="str">
        <f>IF(D527="", "", VLOOKUP(D527, '[1]SEARCH FILE'!$A$1:$N$65536, 2, FALSE))</f>
        <v>LEGALLANT</v>
      </c>
      <c r="F527" s="24" t="str">
        <f>IF(D527="", "", VLOOKUP(D527, '[1]SEARCH FILE'!$A$1:$N$65536, 3, FALSE))</f>
        <v xml:space="preserve">Loriana </v>
      </c>
      <c r="G527" s="25">
        <f>IF(D527="", "", VLOOKUP(D527, '[1]SEARCH FILE'!$A$1:$N$65536, 5, FALSE))</f>
        <v>39675</v>
      </c>
      <c r="H527" s="26" t="str">
        <f>IF(D527="", "", VLOOKUP(D527, '[1]SEARCH FILE'!$A$1:$N$65536, 4, FALSE))</f>
        <v>F</v>
      </c>
      <c r="I527" s="26" t="str">
        <f>IF(D527="", "", VLOOKUP(D527, '[1]SEARCH FILE'!$A$1:$N$65536, 13, FALSE))</f>
        <v>U20</v>
      </c>
      <c r="J527" s="26" t="str">
        <f>IF(D527="", "", VLOOKUP(D527, '[1]SEARCH FILE'!$A$1:$N$65536, 10, FALSE))</f>
        <v>BEAU BASSIN AC</v>
      </c>
      <c r="K527" s="27" t="str">
        <f>IF(D527="", "", VLOOKUP(D527, '[1]SEARCH FILE'!$A$1:$N$65536, 11, FALSE))</f>
        <v>BBRH</v>
      </c>
    </row>
    <row r="528" spans="2:11" ht="35.1" customHeight="1" x14ac:dyDescent="0.3">
      <c r="B528" s="28"/>
      <c r="C528" s="29">
        <v>1604</v>
      </c>
      <c r="D528" s="23">
        <v>1085</v>
      </c>
      <c r="E528" s="24" t="str">
        <f>IF(D528="", "", VLOOKUP(D528, '[1]SEARCH FILE'!$A$1:$N$65536, 2, FALSE))</f>
        <v>ZAMA</v>
      </c>
      <c r="F528" s="24" t="str">
        <f>IF(D528="", "", VLOOKUP(D528, '[1]SEARCH FILE'!$A$1:$N$65536, 3, FALSE))</f>
        <v>Keyshia</v>
      </c>
      <c r="G528" s="25">
        <f>IF(D528="", "", VLOOKUP(D528, '[1]SEARCH FILE'!$A$1:$N$65536, 5, FALSE))</f>
        <v>39549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U20</v>
      </c>
      <c r="J528" s="26" t="str">
        <f>IF(D528="", "", VLOOKUP(D528, '[1]SEARCH FILE'!$A$1:$N$65536, 10, FALSE))</f>
        <v>BEAU BASSIN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/>
      <c r="D529" s="23"/>
      <c r="E529" s="24"/>
      <c r="F529" s="24"/>
      <c r="G529" s="25"/>
      <c r="H529" s="26"/>
      <c r="I529" s="26"/>
      <c r="J529" s="26"/>
      <c r="K529" s="27"/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1605</v>
      </c>
      <c r="D531" s="23">
        <v>1246</v>
      </c>
      <c r="E531" s="24" t="str">
        <f>IF(D531="", "", VLOOKUP(D531, '[1]SEARCH FILE'!$A$1:$N$65536, 2, FALSE))</f>
        <v>AUNAY</v>
      </c>
      <c r="F531" s="24" t="str">
        <f>IF(D531="", "", VLOOKUP(D531, '[1]SEARCH FILE'!$A$1:$N$65536, 3, FALSE))</f>
        <v>Thea</v>
      </c>
      <c r="G531" s="25">
        <f>IF(D531="", "", VLOOKUP(D531, '[1]SEARCH FILE'!$A$1:$N$65536, 5, FALSE))</f>
        <v>39592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U20</v>
      </c>
      <c r="J531" s="26" t="str">
        <f>IF(D531="", "", VLOOKUP(D531, '[1]SEARCH FILE'!$A$1:$N$65536, 10, FALSE))</f>
        <v>CUREPIPE HARLEM AC</v>
      </c>
      <c r="K531" s="27" t="str">
        <f>IF(D531="", "", VLOOKUP(D531, '[1]SEARCH FILE'!$A$1:$N$65536, 11, FALSE))</f>
        <v>CPE</v>
      </c>
    </row>
    <row r="532" spans="2:11" ht="35.1" customHeight="1" x14ac:dyDescent="0.3">
      <c r="B532" s="28"/>
      <c r="C532" s="29">
        <v>1606</v>
      </c>
      <c r="D532" s="23">
        <v>2790</v>
      </c>
      <c r="E532" s="24" t="str">
        <f>IF(D532="", "", VLOOKUP(D532, '[1]SEARCH FILE'!$A$1:$N$65536, 2, FALSE))</f>
        <v>MARIANNE</v>
      </c>
      <c r="F532" s="24" t="str">
        <f>IF(D532="", "", VLOOKUP(D532, '[1]SEARCH FILE'!$A$1:$N$65536, 3, FALSE))</f>
        <v xml:space="preserve">Alexcia </v>
      </c>
      <c r="G532" s="25">
        <f>IF(D532="", "", VLOOKUP(D532, '[1]SEARCH FILE'!$A$1:$N$65536, 5, FALSE))</f>
        <v>39580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U20</v>
      </c>
      <c r="J532" s="26" t="str">
        <f>IF(D532="", "", VLOOKUP(D532, '[1]SEARCH FILE'!$A$1:$N$65536, 10, FALSE))</f>
        <v>CUREPIPE HARLEM AC</v>
      </c>
      <c r="K532" s="27" t="str">
        <f>IF(D532="", "", VLOOKUP(D532, '[1]SEARCH FILE'!$A$1:$N$65536, 11, FALSE))</f>
        <v>CPE</v>
      </c>
    </row>
    <row r="533" spans="2:11" ht="35.1" customHeight="1" x14ac:dyDescent="0.3">
      <c r="B533" s="28"/>
      <c r="C533" s="29"/>
      <c r="D533" s="23"/>
      <c r="E533" s="24"/>
      <c r="F533" s="24"/>
      <c r="G533" s="25"/>
      <c r="H533" s="26"/>
      <c r="I533" s="26"/>
      <c r="J533" s="26"/>
      <c r="K533" s="27"/>
    </row>
    <row r="534" spans="2:11" ht="35.1" customHeight="1" x14ac:dyDescent="0.3">
      <c r="B534" s="28"/>
      <c r="C534" s="29"/>
      <c r="D534" s="23"/>
      <c r="E534" s="24"/>
      <c r="F534" s="24"/>
      <c r="G534" s="25"/>
      <c r="H534" s="26"/>
      <c r="I534" s="26"/>
      <c r="J534" s="26"/>
      <c r="K534" s="27"/>
    </row>
    <row r="535" spans="2:11" ht="35.1" customHeight="1" x14ac:dyDescent="0.3">
      <c r="B535" s="28"/>
      <c r="C535" s="29">
        <v>1608</v>
      </c>
      <c r="D535" s="23">
        <v>5048</v>
      </c>
      <c r="E535" s="24" t="str">
        <f>IF(D535="", "", VLOOKUP(D535, '[1]SEARCH FILE'!$A$1:$N$65536, 2, FALSE))</f>
        <v>POURONNE</v>
      </c>
      <c r="F535" s="24" t="str">
        <f>IF(D535="", "", VLOOKUP(D535, '[1]SEARCH FILE'!$A$1:$N$65536, 3, FALSE))</f>
        <v>Annais Marie Melissa</v>
      </c>
      <c r="G535" s="25">
        <f>IF(D535="", "", VLOOKUP(D535, '[1]SEARCH FILE'!$A$1:$N$65536, 5, FALSE))</f>
        <v>39497</v>
      </c>
      <c r="H535" s="26" t="str">
        <f>IF(D535="", "", VLOOKUP(D535, '[1]SEARCH FILE'!$A$1:$N$65536, 4, FALSE))</f>
        <v>F</v>
      </c>
      <c r="I535" s="26" t="str">
        <f>IF(D535="", "", VLOOKUP(D535, '[1]SEARCH FILE'!$A$1:$N$65536, 13, FALSE))</f>
        <v>U20</v>
      </c>
      <c r="J535" s="26" t="str">
        <f>IF(D535="", "", VLOOKUP(D535, '[1]SEARCH FILE'!$A$1:$N$65536, 10, FALSE))</f>
        <v>FLOREAL STARS AC</v>
      </c>
      <c r="K535" s="27" t="str">
        <f>IF(D535="", "", VLOOKUP(D535, '[1]SEARCH FILE'!$A$1:$N$65536, 11, FALSE))</f>
        <v>CPE</v>
      </c>
    </row>
    <row r="536" spans="2:11" ht="35.1" customHeight="1" x14ac:dyDescent="0.3">
      <c r="B536" s="28"/>
      <c r="C536" s="29"/>
      <c r="D536" s="23"/>
      <c r="E536" s="24"/>
      <c r="F536" s="24"/>
      <c r="G536" s="25"/>
      <c r="H536" s="26"/>
      <c r="I536" s="26"/>
      <c r="J536" s="26"/>
      <c r="K536" s="27"/>
    </row>
    <row r="537" spans="2:11" ht="35.1" customHeight="1" x14ac:dyDescent="0.3">
      <c r="B537" s="28"/>
      <c r="C537" s="29"/>
      <c r="D537" s="23"/>
      <c r="E537" s="24"/>
      <c r="F537" s="24"/>
      <c r="G537" s="25"/>
      <c r="H537" s="26"/>
      <c r="I537" s="26"/>
      <c r="J537" s="26"/>
      <c r="K537" s="27"/>
    </row>
    <row r="538" spans="2:11" ht="35.1" customHeight="1" x14ac:dyDescent="0.3">
      <c r="B538" s="28"/>
      <c r="C538" s="29">
        <v>1609</v>
      </c>
      <c r="D538" s="23">
        <v>4646</v>
      </c>
      <c r="E538" s="24" t="str">
        <f>IF(D538="", "", VLOOKUP(D538, '[1]SEARCH FILE'!$A$1:$N$65536, 2, FALSE))</f>
        <v xml:space="preserve">POLYXENE </v>
      </c>
      <c r="F538" s="24" t="str">
        <f>IF(D538="", "", VLOOKUP(D538, '[1]SEARCH FILE'!$A$1:$N$65536, 3, FALSE))</f>
        <v>Marie Anielle Tanya</v>
      </c>
      <c r="G538" s="25">
        <f>IF(D538="", "", VLOOKUP(D538, '[1]SEARCH FILE'!$A$1:$N$65536, 5, FALSE))</f>
        <v>39589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U20</v>
      </c>
      <c r="J538" s="26" t="str">
        <f>IF(D538="", "", VLOOKUP(D538, '[1]SEARCH FILE'!$A$1:$N$65536, 10, FALSE))</f>
        <v>GYMKHANA VACOAS AC</v>
      </c>
      <c r="K538" s="27" t="str">
        <f>IF(D538="", "", VLOOKUP(D538, '[1]SEARCH FILE'!$A$1:$N$65536, 11, FALSE))</f>
        <v>VCPH</v>
      </c>
    </row>
    <row r="539" spans="2:11" ht="35.1" customHeight="1" x14ac:dyDescent="0.3">
      <c r="B539" s="28"/>
      <c r="C539" s="29">
        <v>1610</v>
      </c>
      <c r="D539" s="23">
        <v>5426</v>
      </c>
      <c r="E539" s="24" t="str">
        <f>IF(D539="", "", VLOOKUP(D539, '[1]SEARCH FILE'!$A$1:$N$65536, 2, FALSE))</f>
        <v>RAMANJOOLOO</v>
      </c>
      <c r="F539" s="24" t="str">
        <f>IF(D539="", "", VLOOKUP(D539, '[1]SEARCH FILE'!$A$1:$N$65536, 3, FALSE))</f>
        <v>Anne-Laure Nochika</v>
      </c>
      <c r="G539" s="25">
        <f>IF(D539="", "", VLOOKUP(D539, '[1]SEARCH FILE'!$A$1:$N$65536, 5, FALSE))</f>
        <v>39246</v>
      </c>
      <c r="H539" s="26" t="s">
        <v>13</v>
      </c>
      <c r="I539" s="26" t="str">
        <f>IF(D539="", "", VLOOKUP(D539, '[1]SEARCH FILE'!$A$1:$N$65536, 13, FALSE))</f>
        <v>U20</v>
      </c>
      <c r="J539" s="26" t="str">
        <f>IF(D539="", "", VLOOKUP(D539, '[1]SEARCH FILE'!$A$1:$N$65536, 10, FALSE))</f>
        <v>GYMKHANA VACOAS AC</v>
      </c>
      <c r="K539" s="27" t="str">
        <f>IF(D539="", "", VLOOKUP(D539, '[1]SEARCH FILE'!$A$1:$N$65536, 11, FALSE))</f>
        <v>VCPH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/>
      <c r="D541" s="23"/>
      <c r="E541" s="24"/>
      <c r="F541" s="24"/>
      <c r="G541" s="25"/>
      <c r="H541" s="26"/>
      <c r="I541" s="26"/>
      <c r="J541" s="26"/>
      <c r="K541" s="27"/>
    </row>
    <row r="542" spans="2:11" ht="35.1" customHeight="1" x14ac:dyDescent="0.3">
      <c r="B542" s="28"/>
      <c r="C542" s="29">
        <v>1611</v>
      </c>
      <c r="D542" s="23">
        <v>4460</v>
      </c>
      <c r="E542" s="24" t="str">
        <f>IF(D542="", "", VLOOKUP(D542, '[1]SEARCH FILE'!$A$1:$N$65536, 2, FALSE))</f>
        <v>FRA</v>
      </c>
      <c r="F542" s="24" t="str">
        <f>IF(D542="", "", VLOOKUP(D542, '[1]SEARCH FILE'!$A$1:$N$65536, 3, FALSE))</f>
        <v>Elkana Priscille</v>
      </c>
      <c r="G542" s="25">
        <f>IF(D542="", "", VLOOKUP(D542, '[1]SEARCH FILE'!$A$1:$N$65536, 5, FALSE))</f>
        <v>39786</v>
      </c>
      <c r="H542" s="26" t="str">
        <f>IF(D542="", "", VLOOKUP(D542, '[1]SEARCH FILE'!$A$1:$N$65536, 4, FALSE))</f>
        <v>F</v>
      </c>
      <c r="I542" s="26" t="str">
        <f>IF(D542="", "", VLOOKUP(D542, '[1]SEARCH FILE'!$A$1:$N$65536, 13, FALSE))</f>
        <v>U20</v>
      </c>
      <c r="J542" s="26" t="str">
        <f>IF(D542="", "", VLOOKUP(D542, '[1]SEARCH FILE'!$A$1:$N$65536, 10, FALSE))</f>
        <v>LE HOCHET AC</v>
      </c>
      <c r="K542" s="27" t="str">
        <f>IF(D542="", "", VLOOKUP(D542, '[1]SEARCH FILE'!$A$1:$N$65536, 11, FALSE))</f>
        <v>PAMP</v>
      </c>
    </row>
    <row r="543" spans="2:11" ht="35.1" customHeight="1" x14ac:dyDescent="0.3">
      <c r="B543" s="28"/>
      <c r="C543" s="29"/>
      <c r="D543" s="23"/>
      <c r="E543" s="24"/>
      <c r="F543" s="24"/>
      <c r="G543" s="25"/>
      <c r="H543" s="26"/>
      <c r="I543" s="26"/>
      <c r="J543" s="26"/>
      <c r="K543" s="27"/>
    </row>
    <row r="544" spans="2:11" ht="35.1" customHeight="1" x14ac:dyDescent="0.3">
      <c r="B544" s="28"/>
      <c r="C544" s="29"/>
      <c r="D544" s="23"/>
      <c r="E544" s="24"/>
      <c r="F544" s="24"/>
      <c r="G544" s="25"/>
      <c r="H544" s="26"/>
      <c r="I544" s="26"/>
      <c r="J544" s="26"/>
      <c r="K544" s="27"/>
    </row>
    <row r="545" spans="2:11" ht="35.1" customHeight="1" x14ac:dyDescent="0.3">
      <c r="B545" s="28"/>
      <c r="C545" s="29">
        <v>1613</v>
      </c>
      <c r="D545" s="23">
        <v>4379</v>
      </c>
      <c r="E545" s="24" t="str">
        <f>IF(D545="", "", VLOOKUP(D545, '[1]SEARCH FILE'!$A$1:$N$65536, 2, FALSE))</f>
        <v>DUVAL</v>
      </c>
      <c r="F545" s="24" t="str">
        <f>IF(D545="", "", VLOOKUP(D545, '[1]SEARCH FILE'!$A$1:$N$65536, 3, FALSE))</f>
        <v>Nathanaelle</v>
      </c>
      <c r="G545" s="25">
        <f>IF(D545="", "", VLOOKUP(D545, '[1]SEARCH FILE'!$A$1:$N$65536, 5, FALSE))</f>
        <v>39541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U20</v>
      </c>
      <c r="J545" s="26" t="str">
        <f>IF(D545="", "", VLOOKUP(D545, '[1]SEARCH FILE'!$A$1:$N$65536, 10, FALSE))</f>
        <v>P-LOUIS RACERS AC</v>
      </c>
      <c r="K545" s="27" t="str">
        <f>IF(D545="", "", VLOOKUP(D545, '[1]SEARCH FILE'!$A$1:$N$65536, 11, FALSE))</f>
        <v>PL</v>
      </c>
    </row>
    <row r="546" spans="2:11" ht="35.1" customHeight="1" x14ac:dyDescent="0.3">
      <c r="B546" s="28"/>
      <c r="C546" s="29">
        <v>1614</v>
      </c>
      <c r="D546" s="23">
        <v>4630</v>
      </c>
      <c r="E546" s="24" t="str">
        <f>IF(D546="", "", VLOOKUP(D546, '[1]SEARCH FILE'!$A$1:$N$65536, 2, FALSE))</f>
        <v>KEISER</v>
      </c>
      <c r="F546" s="24" t="str">
        <f>IF(D546="", "", VLOOKUP(D546, '[1]SEARCH FILE'!$A$1:$N$65536, 3, FALSE))</f>
        <v>Marie Irisse Aurore</v>
      </c>
      <c r="G546" s="25">
        <f>IF(D546="", "", VLOOKUP(D546, '[1]SEARCH FILE'!$A$1:$N$65536, 5, FALSE))</f>
        <v>39305</v>
      </c>
      <c r="H546" s="26" t="str">
        <f>IF(D546="", "", VLOOKUP(D546, '[1]SEARCH FILE'!$A$1:$N$65536, 4, FALSE))</f>
        <v>F</v>
      </c>
      <c r="I546" s="26" t="str">
        <f>IF(D546="", "", VLOOKUP(D546, '[1]SEARCH FILE'!$A$1:$N$65536, 13, FALSE))</f>
        <v>U20</v>
      </c>
      <c r="J546" s="26" t="str">
        <f>IF(D546="", "", VLOOKUP(D546, '[1]SEARCH FILE'!$A$1:$N$65536, 10, FALSE))</f>
        <v>P-LOUIS RACERS AC</v>
      </c>
      <c r="K546" s="27" t="str">
        <f>IF(D546="", "", VLOOKUP(D546, '[1]SEARCH FILE'!$A$1:$N$65536, 11, FALSE))</f>
        <v>PL</v>
      </c>
    </row>
    <row r="547" spans="2:11" ht="35.1" customHeight="1" x14ac:dyDescent="0.3">
      <c r="B547" s="28"/>
      <c r="C547" s="29">
        <v>1615</v>
      </c>
      <c r="D547" s="23">
        <v>1489</v>
      </c>
      <c r="E547" s="24" t="str">
        <f>IF(D547="", "", VLOOKUP(D547, '[1]SEARCH FILE'!$A$1:$N$65536, 2, FALSE))</f>
        <v>NAPANAHANI</v>
      </c>
      <c r="F547" s="24" t="str">
        <f>IF(D547="", "", VLOOKUP(D547, '[1]SEARCH FILE'!$A$1:$N$65536, 3, FALSE))</f>
        <v>Anaïs</v>
      </c>
      <c r="G547" s="25">
        <f>IF(D547="", "", VLOOKUP(D547, '[1]SEARCH FILE'!$A$1:$N$65536, 5, FALSE))</f>
        <v>39720</v>
      </c>
      <c r="H547" s="26" t="str">
        <f>IF(D547="", "", VLOOKUP(D547, '[1]SEARCH FILE'!$A$1:$N$65536, 4, FALSE))</f>
        <v>F</v>
      </c>
      <c r="I547" s="26" t="str">
        <f>IF(D547="", "", VLOOKUP(D547, '[1]SEARCH FILE'!$A$1:$N$65536, 13, FALSE))</f>
        <v>U20</v>
      </c>
      <c r="J547" s="26" t="str">
        <f>IF(D547="", "", VLOOKUP(D547, '[1]SEARCH FILE'!$A$1:$N$65536, 10, FALSE))</f>
        <v>P-LOUIS RACERS AC</v>
      </c>
      <c r="K547" s="27" t="str">
        <f>IF(D547="", "", VLOOKUP(D547, '[1]SEARCH FILE'!$A$1:$N$65536, 11, FALSE))</f>
        <v>PL</v>
      </c>
    </row>
    <row r="548" spans="2:11" ht="35.1" customHeight="1" x14ac:dyDescent="0.3">
      <c r="B548" s="28"/>
      <c r="C548" s="29"/>
      <c r="D548" s="23"/>
      <c r="E548" s="24"/>
      <c r="F548" s="24"/>
      <c r="G548" s="25"/>
      <c r="H548" s="26"/>
      <c r="I548" s="26"/>
      <c r="J548" s="26"/>
      <c r="K548" s="27"/>
    </row>
    <row r="549" spans="2:11" ht="35.1" customHeight="1" x14ac:dyDescent="0.3">
      <c r="B549" s="28"/>
      <c r="C549" s="29"/>
      <c r="D549" s="23"/>
      <c r="E549" s="24"/>
      <c r="F549" s="24"/>
      <c r="G549" s="25"/>
      <c r="H549" s="26"/>
      <c r="I549" s="26"/>
      <c r="J549" s="26"/>
      <c r="K549" s="27"/>
    </row>
    <row r="550" spans="2:11" ht="35.1" customHeight="1" x14ac:dyDescent="0.3">
      <c r="B550" s="28"/>
      <c r="C550" s="29">
        <v>1616</v>
      </c>
      <c r="D550" s="23">
        <v>5298</v>
      </c>
      <c r="E550" s="24" t="str">
        <f>IF(D550="", "", VLOOKUP(D550, '[1]SEARCH FILE'!$A$1:$N$65536, 2, FALSE))</f>
        <v>DARGA</v>
      </c>
      <c r="F550" s="24" t="str">
        <f>IF(D550="", "", VLOOKUP(D550, '[1]SEARCH FILE'!$A$1:$N$65536, 3, FALSE))</f>
        <v>Jade Maeva</v>
      </c>
      <c r="G550" s="25">
        <f>IF(D550="", "", VLOOKUP(D550, '[1]SEARCH FILE'!$A$1:$N$65536, 5, FALSE))</f>
        <v>39552</v>
      </c>
      <c r="H550" s="26" t="str">
        <f>IF(D550="", "", VLOOKUP(D550, '[1]SEARCH FILE'!$A$1:$N$65536, 4, FALSE))</f>
        <v>F</v>
      </c>
      <c r="I550" s="26" t="str">
        <f>IF(D550="", "", VLOOKUP(D550, '[1]SEARCH FILE'!$A$1:$N$65536, 13, FALSE))</f>
        <v>U20</v>
      </c>
      <c r="J550" s="26" t="str">
        <f>IF(D550="", "", VLOOKUP(D550, '[1]SEARCH FILE'!$A$1:$N$65536, 10, FALSE))</f>
        <v>POUDRE D'OR AC</v>
      </c>
      <c r="K550" s="27" t="str">
        <f>IF(D550="", "", VLOOKUP(D550, '[1]SEARCH FILE'!$A$1:$N$65536, 11, FALSE))</f>
        <v>REMP</v>
      </c>
    </row>
    <row r="551" spans="2:11" ht="35.1" customHeight="1" x14ac:dyDescent="0.3">
      <c r="B551" s="28"/>
      <c r="C551" s="29">
        <v>1617</v>
      </c>
      <c r="D551" s="23">
        <v>5297</v>
      </c>
      <c r="E551" s="24" t="str">
        <f>IF(D551="", "", VLOOKUP(D551, '[1]SEARCH FILE'!$A$1:$N$65536, 2, FALSE))</f>
        <v>JOSEPH</v>
      </c>
      <c r="F551" s="24" t="str">
        <f>IF(D551="", "", VLOOKUP(D551, '[1]SEARCH FILE'!$A$1:$N$65536, 3, FALSE))</f>
        <v>Marie Luciana</v>
      </c>
      <c r="G551" s="25">
        <f>IF(D551="", "", VLOOKUP(D551, '[1]SEARCH FILE'!$A$1:$N$65536, 5, FALSE))</f>
        <v>39808</v>
      </c>
      <c r="H551" s="26" t="str">
        <f>IF(D551="", "", VLOOKUP(D551, '[1]SEARCH FILE'!$A$1:$N$65536, 4, FALSE))</f>
        <v>F</v>
      </c>
      <c r="I551" s="26" t="str">
        <f>IF(D551="", "", VLOOKUP(D551, '[1]SEARCH FILE'!$A$1:$N$65536, 13, FALSE))</f>
        <v>U20</v>
      </c>
      <c r="J551" s="26" t="str">
        <f>IF(D551="", "", VLOOKUP(D551, '[1]SEARCH FILE'!$A$1:$N$65536, 10, FALSE))</f>
        <v>POUDRE D'OR AC</v>
      </c>
      <c r="K551" s="27" t="str">
        <f>IF(D551="", "", VLOOKUP(D551, '[1]SEARCH FILE'!$A$1:$N$65536, 11, FALSE))</f>
        <v>REMP</v>
      </c>
    </row>
    <row r="552" spans="2:11" ht="35.1" customHeight="1" x14ac:dyDescent="0.3">
      <c r="B552" s="28"/>
      <c r="C552" s="29">
        <v>1618</v>
      </c>
      <c r="D552" s="23">
        <v>4193</v>
      </c>
      <c r="E552" s="24" t="str">
        <f>IF(D552="", "", VLOOKUP(D552, '[1]SEARCH FILE'!$A$1:$N$65536, 2, FALSE))</f>
        <v>MOMINE</v>
      </c>
      <c r="F552" s="24" t="str">
        <f>IF(D552="", "", VLOOKUP(D552, '[1]SEARCH FILE'!$A$1:$N$65536, 3, FALSE))</f>
        <v>Marie Audélie Beatrice</v>
      </c>
      <c r="G552" s="25">
        <f>IF(D552="", "", VLOOKUP(D552, '[1]SEARCH FILE'!$A$1:$N$65536, 5, FALSE))</f>
        <v>39455</v>
      </c>
      <c r="H552" s="26" t="str">
        <f>IF(D552="", "", VLOOKUP(D552, '[1]SEARCH FILE'!$A$1:$N$65536, 4, FALSE))</f>
        <v>F</v>
      </c>
      <c r="I552" s="26" t="str">
        <f>IF(D552="", "", VLOOKUP(D552, '[1]SEARCH FILE'!$A$1:$N$65536, 13, FALSE))</f>
        <v>U20</v>
      </c>
      <c r="J552" s="26" t="str">
        <f>IF(D552="", "", VLOOKUP(D552, '[1]SEARCH FILE'!$A$1:$N$65536, 10, FALSE))</f>
        <v>POUDRE D'OR AC</v>
      </c>
      <c r="K552" s="27" t="str">
        <f>IF(D552="", "", VLOOKUP(D552, '[1]SEARCH FILE'!$A$1:$N$65536, 11, FALSE))</f>
        <v>REMP</v>
      </c>
    </row>
    <row r="553" spans="2:11" ht="35.1" customHeight="1" x14ac:dyDescent="0.3">
      <c r="B553" s="28"/>
      <c r="C553" s="29">
        <v>1619</v>
      </c>
      <c r="D553" s="23">
        <v>4378</v>
      </c>
      <c r="E553" s="24" t="str">
        <f>IF(D553="", "", VLOOKUP(D553, '[1]SEARCH FILE'!$A$1:$N$65536, 2, FALSE))</f>
        <v>SIRAZ</v>
      </c>
      <c r="F553" s="24" t="str">
        <f>IF(D553="", "", VLOOKUP(D553, '[1]SEARCH FILE'!$A$1:$N$65536, 3, FALSE))</f>
        <v>Marie Sollena</v>
      </c>
      <c r="G553" s="25">
        <f>IF(D553="", "", VLOOKUP(D553, '[1]SEARCH FILE'!$A$1:$N$65536, 5, FALSE))</f>
        <v>39795</v>
      </c>
      <c r="H553" s="26" t="str">
        <f>IF(D553="", "", VLOOKUP(D553, '[1]SEARCH FILE'!$A$1:$N$65536, 4, FALSE))</f>
        <v>F</v>
      </c>
      <c r="I553" s="26" t="str">
        <f>IF(D553="", "", VLOOKUP(D553, '[1]SEARCH FILE'!$A$1:$N$65536, 13, FALSE))</f>
        <v>U20</v>
      </c>
      <c r="J553" s="26" t="str">
        <f>IF(D553="", "", VLOOKUP(D553, '[1]SEARCH FILE'!$A$1:$N$65536, 10, FALSE))</f>
        <v>POUDRE D'OR AC</v>
      </c>
      <c r="K553" s="27" t="str">
        <f>IF(D553="", "", VLOOKUP(D553, '[1]SEARCH FILE'!$A$1:$N$65536, 11, FALSE))</f>
        <v>REMP</v>
      </c>
    </row>
    <row r="554" spans="2:11" ht="35.1" customHeight="1" x14ac:dyDescent="0.3">
      <c r="B554" s="28"/>
      <c r="C554" s="29">
        <v>1620</v>
      </c>
      <c r="D554" s="23">
        <v>5755</v>
      </c>
      <c r="E554" s="24" t="str">
        <f>IF(D554="", "", VLOOKUP(D554, '[1]SEARCH FILE'!$A$1:$N$65536, 2, FALSE))</f>
        <v>SUNEE</v>
      </c>
      <c r="F554" s="24" t="str">
        <f>IF(D554="", "", VLOOKUP(D554, '[1]SEARCH FILE'!$A$1:$N$65536, 3, FALSE))</f>
        <v>Anshee Jyotshina</v>
      </c>
      <c r="G554" s="25">
        <f>IF(D554="", "", VLOOKUP(D554, '[1]SEARCH FILE'!$A$1:$N$65536, 5, FALSE))</f>
        <v>39757</v>
      </c>
      <c r="H554" s="26" t="str">
        <f>IF(D554="", "", VLOOKUP(D554, '[1]SEARCH FILE'!$A$1:$N$65536, 4, FALSE))</f>
        <v>F</v>
      </c>
      <c r="I554" s="26" t="str">
        <f>IF(D554="", "", VLOOKUP(D554, '[1]SEARCH FILE'!$A$1:$N$65536, 13, FALSE))</f>
        <v>U20</v>
      </c>
      <c r="J554" s="26" t="str">
        <f>IF(D554="", "", VLOOKUP(D554, '[1]SEARCH FILE'!$A$1:$N$65536, 10, FALSE))</f>
        <v>POUDRE D'OR AC</v>
      </c>
      <c r="K554" s="27" t="str">
        <f>IF(D554="", "", VLOOKUP(D554, '[1]SEARCH FILE'!$A$1:$N$65536, 11, FALSE))</f>
        <v>REMP</v>
      </c>
    </row>
    <row r="555" spans="2:11" ht="35.1" customHeight="1" x14ac:dyDescent="0.3">
      <c r="B555" s="28"/>
      <c r="C555" s="29">
        <v>1621</v>
      </c>
      <c r="D555" s="23">
        <v>4840</v>
      </c>
      <c r="E555" s="24" t="str">
        <f>IF(D555="", "", VLOOKUP(D555, '[1]SEARCH FILE'!$A$1:$N$65536, 2, FALSE))</f>
        <v>SUNEE</v>
      </c>
      <c r="F555" s="24" t="str">
        <f>IF(D555="", "", VLOOKUP(D555, '[1]SEARCH FILE'!$A$1:$N$65536, 3, FALSE))</f>
        <v>Arushee Jyotsana</v>
      </c>
      <c r="G555" s="25">
        <f>IF(D555="", "", VLOOKUP(D555, '[1]SEARCH FILE'!$A$1:$N$65536, 5, FALSE))</f>
        <v>39757</v>
      </c>
      <c r="H555" s="26" t="str">
        <f>IF(D555="", "", VLOOKUP(D555, '[1]SEARCH FILE'!$A$1:$N$65536, 4, FALSE))</f>
        <v>F</v>
      </c>
      <c r="I555" s="26" t="str">
        <f>IF(D555="", "", VLOOKUP(D555, '[1]SEARCH FILE'!$A$1:$N$65536, 13, FALSE))</f>
        <v>U20</v>
      </c>
      <c r="J555" s="26" t="str">
        <f>IF(D555="", "", VLOOKUP(D555, '[1]SEARCH FILE'!$A$1:$N$65536, 10, FALSE))</f>
        <v>POUDRE D'OR AC</v>
      </c>
      <c r="K555" s="27" t="str">
        <f>IF(D555="", "", VLOOKUP(D555, '[1]SEARCH FILE'!$A$1:$N$65536, 11, FALSE))</f>
        <v>REMP</v>
      </c>
    </row>
    <row r="556" spans="2:11" ht="35.1" customHeight="1" x14ac:dyDescent="0.3">
      <c r="B556" s="28"/>
      <c r="C556" s="29">
        <v>1623</v>
      </c>
      <c r="D556" s="23">
        <v>5755</v>
      </c>
      <c r="E556" s="24" t="str">
        <f>IF(D556="", "", VLOOKUP(D556, '[1]SEARCH FILE'!$A$1:$N$65536, 2, FALSE))</f>
        <v>SUNEE</v>
      </c>
      <c r="F556" s="24" t="str">
        <f>IF(D556="", "", VLOOKUP(D556, '[1]SEARCH FILE'!$A$1:$N$65536, 3, FALSE))</f>
        <v>Anshee Jyotshina</v>
      </c>
      <c r="G556" s="25">
        <f>IF(D556="", "", VLOOKUP(D556, '[1]SEARCH FILE'!$A$1:$N$65536, 5, FALSE))</f>
        <v>39757</v>
      </c>
      <c r="H556" s="26" t="str">
        <f>IF(D556="", "", VLOOKUP(D556, '[1]SEARCH FILE'!$A$1:$N$65536, 4, FALSE))</f>
        <v>F</v>
      </c>
      <c r="I556" s="26" t="str">
        <f>IF(D556="", "", VLOOKUP(D556, '[1]SEARCH FILE'!$A$1:$N$65536, 13, FALSE))</f>
        <v>U20</v>
      </c>
      <c r="J556" s="26" t="str">
        <f>IF(D556="", "", VLOOKUP(D556, '[1]SEARCH FILE'!$A$1:$N$65536, 10, FALSE))</f>
        <v>POUDRE D'OR AC</v>
      </c>
      <c r="K556" s="27" t="str">
        <f>IF(D556="", "", VLOOKUP(D556, '[1]SEARCH FILE'!$A$1:$N$65536, 11, FALSE))</f>
        <v>REMP</v>
      </c>
    </row>
    <row r="557" spans="2:11" ht="35.1" customHeight="1" x14ac:dyDescent="0.3">
      <c r="B557" s="28"/>
      <c r="C557" s="29"/>
      <c r="D557" s="23"/>
      <c r="E557" s="24"/>
      <c r="F557" s="24"/>
      <c r="G557" s="25"/>
      <c r="H557" s="26"/>
      <c r="I557" s="26"/>
      <c r="J557" s="26"/>
      <c r="K557" s="27"/>
    </row>
    <row r="558" spans="2:11" ht="35.1" customHeight="1" x14ac:dyDescent="0.3">
      <c r="B558" s="28"/>
      <c r="C558" s="29"/>
      <c r="D558" s="23"/>
      <c r="E558" s="24"/>
      <c r="F558" s="24"/>
      <c r="G558" s="25"/>
      <c r="H558" s="26"/>
      <c r="I558" s="26"/>
      <c r="J558" s="26"/>
      <c r="K558" s="27"/>
    </row>
    <row r="559" spans="2:11" ht="35.1" customHeight="1" x14ac:dyDescent="0.3">
      <c r="B559" s="28"/>
      <c r="C559" s="29">
        <v>1624</v>
      </c>
      <c r="D559" s="23">
        <v>1576</v>
      </c>
      <c r="E559" s="24" t="str">
        <f>IF(D559="", "", VLOOKUP(D559, '[1]SEARCH FILE'!$A$1:$N$65536, 2, FALSE))</f>
        <v>CASIMIR</v>
      </c>
      <c r="F559" s="24" t="str">
        <f>IF(D559="", "", VLOOKUP(D559, '[1]SEARCH FILE'!$A$1:$N$65536, 3, FALSE))</f>
        <v>Gwenael</v>
      </c>
      <c r="G559" s="25">
        <f>IF(D559="", "", VLOOKUP(D559, '[1]SEARCH FILE'!$A$1:$N$65536, 5, FALSE))</f>
        <v>39582</v>
      </c>
      <c r="H559" s="26" t="str">
        <f>IF(D559="", "", VLOOKUP(D559, '[1]SEARCH FILE'!$A$1:$N$65536, 4, FALSE))</f>
        <v>F</v>
      </c>
      <c r="I559" s="26" t="str">
        <f>IF(D559="", "", VLOOKUP(D559, '[1]SEARCH FILE'!$A$1:$N$65536, 13, FALSE))</f>
        <v>U20</v>
      </c>
      <c r="J559" s="26" t="str">
        <f>IF(D559="", "", VLOOKUP(D559, '[1]SEARCH FILE'!$A$1:$N$65536, 10, FALSE))</f>
        <v>RISING PHOENIX AC</v>
      </c>
      <c r="K559" s="27" t="str">
        <f>IF(D559="", "", VLOOKUP(D559, '[1]SEARCH FILE'!$A$1:$N$65536, 11, FALSE))</f>
        <v>VCPH</v>
      </c>
    </row>
    <row r="560" spans="2:11" ht="35.1" customHeight="1" x14ac:dyDescent="0.3">
      <c r="B560" s="28"/>
      <c r="C560" s="29">
        <v>1625</v>
      </c>
      <c r="D560" s="23">
        <v>1584</v>
      </c>
      <c r="E560" s="24" t="str">
        <f>IF(D560="", "", VLOOKUP(D560, '[1]SEARCH FILE'!$A$1:$N$65536, 2, FALSE))</f>
        <v>HELENE</v>
      </c>
      <c r="F560" s="24" t="str">
        <f>IF(D560="", "", VLOOKUP(D560, '[1]SEARCH FILE'!$A$1:$N$65536, 3, FALSE))</f>
        <v>Hillary</v>
      </c>
      <c r="G560" s="25">
        <f>IF(D560="", "", VLOOKUP(D560, '[1]SEARCH FILE'!$A$1:$N$65536, 5, FALSE))</f>
        <v>39655</v>
      </c>
      <c r="H560" s="26" t="str">
        <f>IF(D560="", "", VLOOKUP(D560, '[1]SEARCH FILE'!$A$1:$N$65536, 4, FALSE))</f>
        <v>F</v>
      </c>
      <c r="I560" s="26" t="str">
        <f>IF(D560="", "", VLOOKUP(D560, '[1]SEARCH FILE'!$A$1:$N$65536, 13, FALSE))</f>
        <v>U20</v>
      </c>
      <c r="J560" s="26" t="str">
        <f>IF(D560="", "", VLOOKUP(D560, '[1]SEARCH FILE'!$A$1:$N$65536, 10, FALSE))</f>
        <v>RISING PHOENIX AC</v>
      </c>
      <c r="K560" s="27" t="str">
        <f>IF(D560="", "", VLOOKUP(D560, '[1]SEARCH FILE'!$A$1:$N$65536, 11, FALSE))</f>
        <v>VCPH</v>
      </c>
    </row>
    <row r="561" spans="2:11" ht="35.1" customHeight="1" x14ac:dyDescent="0.3">
      <c r="B561" s="28"/>
      <c r="C561" s="29"/>
      <c r="D561" s="23"/>
      <c r="E561" s="24"/>
      <c r="F561" s="24"/>
      <c r="G561" s="25"/>
      <c r="H561" s="26"/>
      <c r="I561" s="26"/>
      <c r="J561" s="26"/>
      <c r="K561" s="27"/>
    </row>
    <row r="562" spans="2:11" ht="35.1" customHeight="1" x14ac:dyDescent="0.3">
      <c r="B562" s="28"/>
      <c r="C562" s="29"/>
      <c r="D562" s="23"/>
      <c r="E562" s="24"/>
      <c r="F562" s="24"/>
      <c r="G562" s="25"/>
      <c r="H562" s="26"/>
      <c r="I562" s="26"/>
      <c r="J562" s="26"/>
      <c r="K562" s="27"/>
    </row>
    <row r="563" spans="2:11" ht="35.1" customHeight="1" x14ac:dyDescent="0.3">
      <c r="B563" s="28"/>
      <c r="C563" s="29">
        <v>1626</v>
      </c>
      <c r="D563" s="23">
        <v>1036</v>
      </c>
      <c r="E563" s="24" t="str">
        <f>IF(D563="", "", VLOOKUP(D563, '[1]SEARCH FILE'!$A$1:$N$65536, 2, FALSE))</f>
        <v>JOSON</v>
      </c>
      <c r="F563" s="24" t="str">
        <f>IF(D563="", "", VLOOKUP(D563, '[1]SEARCH FILE'!$A$1:$N$65536, 3, FALSE))</f>
        <v>Shekinaa</v>
      </c>
      <c r="G563" s="25">
        <f>IF(D563="", "", VLOOKUP(D563, '[1]SEARCH FILE'!$A$1:$N$65536, 5, FALSE))</f>
        <v>39622</v>
      </c>
      <c r="H563" s="26" t="str">
        <f>IF(D563="", "", VLOOKUP(D563, '[1]SEARCH FILE'!$A$1:$N$65536, 4, FALSE))</f>
        <v>F</v>
      </c>
      <c r="I563" s="26" t="str">
        <f>IF(D563="", "", VLOOKUP(D563, '[1]SEARCH FILE'!$A$1:$N$65536, 13, FALSE))</f>
        <v>U20</v>
      </c>
      <c r="J563" s="26" t="str">
        <f>IF(D563="", "", VLOOKUP(D563, '[1]SEARCH FILE'!$A$1:$N$65536, 10, FALSE))</f>
        <v>ROCHE-BOIS ÉCLAIR AC</v>
      </c>
      <c r="K563" s="27" t="str">
        <f>IF(D563="", "", VLOOKUP(D563, '[1]SEARCH FILE'!$A$1:$N$65536, 11, FALSE))</f>
        <v>PL</v>
      </c>
    </row>
    <row r="564" spans="2:11" ht="35.1" customHeight="1" x14ac:dyDescent="0.3">
      <c r="B564" s="28"/>
      <c r="C564" s="29"/>
      <c r="D564" s="23"/>
      <c r="E564" s="24"/>
      <c r="F564" s="24"/>
      <c r="G564" s="25"/>
      <c r="H564" s="26"/>
      <c r="I564" s="26"/>
      <c r="J564" s="26"/>
      <c r="K564" s="27"/>
    </row>
    <row r="565" spans="2:11" ht="35.1" customHeight="1" x14ac:dyDescent="0.3">
      <c r="B565" s="28"/>
      <c r="C565" s="29"/>
      <c r="D565" s="23"/>
      <c r="E565" s="24"/>
      <c r="F565" s="24"/>
      <c r="G565" s="25"/>
      <c r="H565" s="26"/>
      <c r="I565" s="26"/>
      <c r="J565" s="26"/>
      <c r="K565" s="27"/>
    </row>
    <row r="566" spans="2:11" ht="35.1" customHeight="1" x14ac:dyDescent="0.3">
      <c r="B566" s="28"/>
      <c r="C566" s="29">
        <v>1627</v>
      </c>
      <c r="D566" s="23">
        <v>5497</v>
      </c>
      <c r="E566" s="24" t="str">
        <f>IF(D566="", "", VLOOKUP(D566, '[1]SEARCH FILE'!$A$1:$N$65536, 2, FALSE))</f>
        <v>LEUNG CHUNG TSEUNG</v>
      </c>
      <c r="F566" s="24" t="str">
        <f>IF(D566="", "", VLOOKUP(D566, '[1]SEARCH FILE'!$A$1:$N$65536, 3, FALSE))</f>
        <v>Shannon</v>
      </c>
      <c r="G566" s="25">
        <f>IF(D566="", "", VLOOKUP(D566, '[1]SEARCH FILE'!$A$1:$N$65536, 5, FALSE))</f>
        <v>39521</v>
      </c>
      <c r="H566" s="26" t="str">
        <f>IF(D566="", "", VLOOKUP(D566, '[1]SEARCH FILE'!$A$1:$N$65536, 4, FALSE))</f>
        <v>F</v>
      </c>
      <c r="I566" s="26" t="str">
        <f>IF(D566="", "", VLOOKUP(D566, '[1]SEARCH FILE'!$A$1:$N$65536, 13, FALSE))</f>
        <v>U20</v>
      </c>
      <c r="J566" s="26" t="str">
        <f>IF(D566="", "", VLOOKUP(D566, '[1]SEARCH FILE'!$A$1:$N$65536, 10, FALSE))</f>
        <v>ROSE HILL AC</v>
      </c>
      <c r="K566" s="27" t="str">
        <f>IF(D566="", "", VLOOKUP(D566, '[1]SEARCH FILE'!$A$1:$N$65536, 11, FALSE))</f>
        <v>BBRH</v>
      </c>
    </row>
    <row r="567" spans="2:11" ht="35.1" customHeight="1" x14ac:dyDescent="0.3">
      <c r="B567" s="28"/>
      <c r="C567" s="29"/>
      <c r="D567" s="23"/>
      <c r="E567" s="24"/>
      <c r="F567" s="24"/>
      <c r="G567" s="25"/>
      <c r="H567" s="26"/>
      <c r="I567" s="26"/>
      <c r="J567" s="26"/>
      <c r="K567" s="27"/>
    </row>
    <row r="568" spans="2:11" ht="35.1" customHeight="1" x14ac:dyDescent="0.3">
      <c r="B568" s="28"/>
      <c r="C568" s="29"/>
      <c r="D568" s="23"/>
      <c r="E568" s="24"/>
      <c r="F568" s="24"/>
      <c r="G568" s="25"/>
      <c r="H568" s="26"/>
      <c r="I568" s="26"/>
      <c r="J568" s="26"/>
      <c r="K568" s="27"/>
    </row>
    <row r="569" spans="2:11" ht="35.1" customHeight="1" x14ac:dyDescent="0.3">
      <c r="B569" s="22"/>
      <c r="C569" s="29">
        <v>1628</v>
      </c>
      <c r="D569" s="23">
        <v>5013</v>
      </c>
      <c r="E569" s="24" t="str">
        <f>IF(D569="", "", VLOOKUP(D569, '[1]SEARCH FILE'!$A$1:$N$65536, 2, FALSE))</f>
        <v>GOUYERAM</v>
      </c>
      <c r="F569" s="24" t="str">
        <f>IF(D569="", "", VLOOKUP(D569, '[1]SEARCH FILE'!$A$1:$N$65536, 3, FALSE))</f>
        <v>Tessa</v>
      </c>
      <c r="G569" s="25">
        <f>IF(D569="", "", VLOOKUP(D569, '[1]SEARCH FILE'!$A$1:$N$65536, 5, FALSE))</f>
        <v>39627</v>
      </c>
      <c r="H569" s="26" t="str">
        <f>IF(D569="", "", VLOOKUP(D569, '[1]SEARCH FILE'!$A$1:$N$65536, 4, FALSE))</f>
        <v>F</v>
      </c>
      <c r="I569" s="26" t="str">
        <f>IF(D569="", "", VLOOKUP(D569, '[1]SEARCH FILE'!$A$1:$N$65536, 13, FALSE))</f>
        <v>U20</v>
      </c>
      <c r="J569" s="26" t="str">
        <f>IF(D569="", "", VLOOKUP(D569, '[1]SEARCH FILE'!$A$1:$N$65536, 10, FALSE))</f>
        <v>STANLEY / TREFLES AC</v>
      </c>
      <c r="K569" s="27" t="str">
        <f>IF(D569="", "", VLOOKUP(D569, '[1]SEARCH FILE'!$A$1:$N$65536, 11, FALSE))</f>
        <v>BBRH</v>
      </c>
    </row>
    <row r="570" spans="2:11" ht="35.1" customHeight="1" x14ac:dyDescent="0.3">
      <c r="B570" s="28"/>
      <c r="C570" s="29"/>
      <c r="D570" s="23"/>
      <c r="E570" s="24"/>
      <c r="F570" s="24"/>
      <c r="G570" s="25"/>
      <c r="H570" s="26"/>
      <c r="I570" s="26"/>
      <c r="J570" s="26"/>
      <c r="K570" s="27"/>
    </row>
    <row r="571" spans="2:11" ht="35.1" customHeight="1" x14ac:dyDescent="0.3">
      <c r="B571" s="38"/>
      <c r="C571" s="39">
        <v>1700</v>
      </c>
      <c r="D571" s="40">
        <v>4755</v>
      </c>
      <c r="E571" s="41" t="str">
        <f>IF(D571="", "", VLOOKUP(D571, '[1]SEARCH FILE'!$A$1:$N$65536, 2, FALSE))</f>
        <v>SOODON</v>
      </c>
      <c r="F571" s="41" t="str">
        <f>IF(D571="", "", VLOOKUP(D571, '[1]SEARCH FILE'!$A$1:$N$65536, 3, FALSE))</f>
        <v>Sonia</v>
      </c>
      <c r="G571" s="42">
        <f>IF(D571="", "", VLOOKUP(D571, '[1]SEARCH FILE'!$A$1:$N$65536, 5, FALSE))</f>
        <v>36700</v>
      </c>
      <c r="H571" s="43" t="str">
        <f>IF(D571="", "", VLOOKUP(D571, '[1]SEARCH FILE'!$A$1:$N$65536, 4, FALSE))</f>
        <v>F</v>
      </c>
      <c r="I571" s="43" t="str">
        <f>IF(D571="", "", VLOOKUP(D571, '[1]SEARCH FILE'!$A$1:$N$65536, 13, FALSE))</f>
        <v>SENIOR</v>
      </c>
      <c r="J571" s="43" t="str">
        <f>IF(D571="", "", VLOOKUP(D571, '[1]SEARCH FILE'!$A$1:$N$65536, 10, FALSE))</f>
        <v>ASS. SPORTIVE VC/PH</v>
      </c>
      <c r="K571" s="44" t="str">
        <f>IF(D571="", "", VLOOKUP(D571, '[1]SEARCH FILE'!$A$1:$N$65536, 11, FALSE))</f>
        <v>VCPH</v>
      </c>
    </row>
    <row r="572" spans="2:11" ht="35.1" customHeight="1" x14ac:dyDescent="0.3">
      <c r="B572" s="38"/>
      <c r="C572" s="39"/>
      <c r="D572" s="40"/>
      <c r="E572" s="41"/>
      <c r="F572" s="41"/>
      <c r="G572" s="42"/>
      <c r="H572" s="43"/>
      <c r="I572" s="43"/>
      <c r="J572" s="43"/>
      <c r="K572" s="44"/>
    </row>
    <row r="573" spans="2:11" ht="35.1" customHeight="1" x14ac:dyDescent="0.3">
      <c r="B573" s="28"/>
      <c r="C573" s="39">
        <v>1701</v>
      </c>
      <c r="D573" s="23">
        <v>5509</v>
      </c>
      <c r="E573" s="24" t="str">
        <f>IF(D573="", "", VLOOKUP(D573, '[1]SEARCH FILE'!$A$1:$N$65536, 2, FALSE))</f>
        <v>BALTHAZAR</v>
      </c>
      <c r="F573" s="24" t="str">
        <f>IF(D573="", "", VLOOKUP(D573, '[1]SEARCH FILE'!$A$1:$N$65536, 3, FALSE))</f>
        <v>Lautyn</v>
      </c>
      <c r="G573" s="25">
        <f>IF(D573="", "", VLOOKUP(D573, '[1]SEARCH FILE'!$A$1:$N$65536, 5, FALSE))</f>
        <v>37926</v>
      </c>
      <c r="H573" s="26" t="str">
        <f>IF(D573="", "", VLOOKUP(D573, '[1]SEARCH FILE'!$A$1:$N$65536, 4, FALSE))</f>
        <v>F</v>
      </c>
      <c r="I573" s="26" t="str">
        <f>IF(D573="", "", VLOOKUP(D573, '[1]SEARCH FILE'!$A$1:$N$65536, 13, FALSE))</f>
        <v>SENIOR</v>
      </c>
      <c r="J573" s="26" t="str">
        <f>IF(D573="", "", VLOOKUP(D573, '[1]SEARCH FILE'!$A$1:$N$65536, 10, FALSE))</f>
        <v>FLOREAL STARS AC</v>
      </c>
      <c r="K573" s="27" t="str">
        <f>IF(D573="", "", VLOOKUP(D573, '[1]SEARCH FILE'!$A$1:$N$65536, 11, FALSE))</f>
        <v>CPE</v>
      </c>
    </row>
    <row r="574" spans="2:11" ht="35.1" customHeight="1" x14ac:dyDescent="0.3">
      <c r="B574" s="28"/>
      <c r="C574" s="39"/>
      <c r="D574" s="23"/>
      <c r="E574" s="24"/>
      <c r="F574" s="24"/>
      <c r="G574" s="25"/>
      <c r="H574" s="26"/>
      <c r="I574" s="26"/>
      <c r="J574" s="26"/>
      <c r="K574" s="27"/>
    </row>
    <row r="575" spans="2:11" ht="35.1" customHeight="1" x14ac:dyDescent="0.3">
      <c r="B575" s="28"/>
      <c r="C575" s="39"/>
      <c r="D575" s="23"/>
      <c r="E575" s="24"/>
      <c r="F575" s="24"/>
      <c r="G575" s="25"/>
      <c r="H575" s="26"/>
      <c r="I575" s="26"/>
      <c r="J575" s="26"/>
      <c r="K575" s="27"/>
    </row>
    <row r="576" spans="2:11" ht="35.1" customHeight="1" x14ac:dyDescent="0.3">
      <c r="B576" s="28"/>
      <c r="C576" s="39">
        <v>1702</v>
      </c>
      <c r="D576" s="23">
        <v>1491</v>
      </c>
      <c r="E576" s="24" t="str">
        <f>IF(D576="", "", VLOOKUP(D576, '[1]SEARCH FILE'!$A$1:$N$65536, 2, FALSE))</f>
        <v>GELLE</v>
      </c>
      <c r="F576" s="24" t="str">
        <f>IF(D576="", "", VLOOKUP(D576, '[1]SEARCH FILE'!$A$1:$N$65536, 3, FALSE))</f>
        <v>Megane C.</v>
      </c>
      <c r="G576" s="25">
        <f>IF(D576="", "", VLOOKUP(D576, '[1]SEARCH FILE'!$A$1:$N$65536, 5, FALSE))</f>
        <v>37752</v>
      </c>
      <c r="H576" s="26" t="str">
        <f>IF(D576="", "", VLOOKUP(D576, '[1]SEARCH FILE'!$A$1:$N$65536, 4, FALSE))</f>
        <v>F</v>
      </c>
      <c r="I576" s="26" t="str">
        <f>IF(D576="", "", VLOOKUP(D576, '[1]SEARCH FILE'!$A$1:$N$65536, 13, FALSE))</f>
        <v>SENIOR</v>
      </c>
      <c r="J576" s="26" t="str">
        <f>IF(D576="", "", VLOOKUP(D576, '[1]SEARCH FILE'!$A$1:$N$65536, 10, FALSE))</f>
        <v>LA CAVERNE AC</v>
      </c>
      <c r="K576" s="27" t="str">
        <f>IF(D576="", "", VLOOKUP(D576, '[1]SEARCH FILE'!$A$1:$N$65536, 11, FALSE))</f>
        <v>VCPH</v>
      </c>
    </row>
    <row r="577" spans="2:11" ht="35.1" customHeight="1" x14ac:dyDescent="0.3">
      <c r="B577" s="28"/>
      <c r="C577" s="39"/>
      <c r="D577" s="23"/>
      <c r="E577" s="24"/>
      <c r="F577" s="24"/>
      <c r="G577" s="25"/>
      <c r="H577" s="26"/>
      <c r="I577" s="26"/>
      <c r="J577" s="26"/>
      <c r="K577" s="27"/>
    </row>
    <row r="578" spans="2:11" ht="35.1" customHeight="1" x14ac:dyDescent="0.3">
      <c r="B578" s="28"/>
      <c r="C578" s="39"/>
      <c r="D578" s="23"/>
      <c r="E578" s="24"/>
      <c r="F578" s="24"/>
      <c r="G578" s="25"/>
      <c r="H578" s="26"/>
      <c r="I578" s="26"/>
      <c r="J578" s="26"/>
      <c r="K578" s="27"/>
    </row>
    <row r="579" spans="2:11" ht="35.1" customHeight="1" x14ac:dyDescent="0.3">
      <c r="B579" s="28"/>
      <c r="C579" s="39">
        <v>1704</v>
      </c>
      <c r="D579" s="23">
        <v>1272</v>
      </c>
      <c r="E579" s="24" t="str">
        <f>IF(D579="", "", VLOOKUP(D579, '[1]SEARCH FILE'!$A$1:$N$65536, 2, FALSE))</f>
        <v>ARSENIUS</v>
      </c>
      <c r="F579" s="24" t="str">
        <f>IF(D579="", "", VLOOKUP(D579, '[1]SEARCH FILE'!$A$1:$N$65536, 3, FALSE))</f>
        <v>Larissa</v>
      </c>
      <c r="G579" s="25">
        <f>IF(D579="", "", VLOOKUP(D579, '[1]SEARCH FILE'!$A$1:$N$65536, 5, FALSE))</f>
        <v>39057</v>
      </c>
      <c r="H579" s="26" t="str">
        <f>IF(D579="", "", VLOOKUP(D579, '[1]SEARCH FILE'!$A$1:$N$65536, 4, FALSE))</f>
        <v>F</v>
      </c>
      <c r="I579" s="26" t="str">
        <f>IF(D579="", "", VLOOKUP(D579, '[1]SEARCH FILE'!$A$1:$N$65536, 13, FALSE))</f>
        <v>SENIOR</v>
      </c>
      <c r="J579" s="26" t="str">
        <f>IF(D579="", "", VLOOKUP(D579, '[1]SEARCH FILE'!$A$1:$N$65536, 10, FALSE))</f>
        <v>LE HOCHET AC</v>
      </c>
      <c r="K579" s="27" t="str">
        <f>IF(D579="", "", VLOOKUP(D579, '[1]SEARCH FILE'!$A$1:$N$65536, 11, FALSE))</f>
        <v>PAMP</v>
      </c>
    </row>
    <row r="580" spans="2:11" ht="35.1" customHeight="1" x14ac:dyDescent="0.3">
      <c r="B580" s="28"/>
      <c r="C580" s="39"/>
      <c r="D580" s="23"/>
      <c r="E580" s="24"/>
      <c r="F580" s="24"/>
      <c r="G580" s="25"/>
      <c r="H580" s="26"/>
      <c r="I580" s="26"/>
      <c r="J580" s="26"/>
      <c r="K580" s="27"/>
    </row>
    <row r="581" spans="2:11" ht="35.1" customHeight="1" x14ac:dyDescent="0.3">
      <c r="B581" s="28"/>
      <c r="C581" s="39"/>
      <c r="D581" s="23"/>
      <c r="E581" s="24"/>
      <c r="F581" s="24"/>
      <c r="G581" s="25"/>
      <c r="H581" s="26"/>
      <c r="I581" s="26"/>
      <c r="J581" s="26"/>
      <c r="K581" s="27"/>
    </row>
    <row r="582" spans="2:11" ht="35.1" customHeight="1" x14ac:dyDescent="0.3">
      <c r="B582" s="28"/>
      <c r="C582" s="39">
        <v>1705</v>
      </c>
      <c r="D582" s="23">
        <v>5651</v>
      </c>
      <c r="E582" s="24" t="str">
        <f>IF(D582="", "", VLOOKUP(D582, '[1]SEARCH FILE'!$A$1:$N$65536, 2, FALSE))</f>
        <v>RAMKISHAR</v>
      </c>
      <c r="F582" s="24" t="str">
        <f>IF(D582="", "", VLOOKUP(D582, '[1]SEARCH FILE'!$A$1:$N$65536, 3, FALSE))</f>
        <v>Kirti</v>
      </c>
      <c r="G582" s="25">
        <f>IF(D582="", "", VLOOKUP(D582, '[1]SEARCH FILE'!$A$1:$N$65536, 5, FALSE))</f>
        <v>34331</v>
      </c>
      <c r="H582" s="26" t="str">
        <f>IF(D582="", "", VLOOKUP(D582, '[1]SEARCH FILE'!$A$1:$N$65536, 4, FALSE))</f>
        <v>F</v>
      </c>
      <c r="I582" s="26" t="str">
        <f>IF(D582="", "", VLOOKUP(D582, '[1]SEARCH FILE'!$A$1:$N$65536, 13, FALSE))</f>
        <v>SENIOR</v>
      </c>
      <c r="J582" s="26" t="str">
        <f>IF(D582="", "", VLOOKUP(D582, '[1]SEARCH FILE'!$A$1:$N$65536, 10, FALSE))</f>
        <v>MEDINE AC</v>
      </c>
      <c r="K582" s="27" t="str">
        <f>IF(D582="", "", VLOOKUP(D582, '[1]SEARCH FILE'!$A$1:$N$65536, 11, FALSE))</f>
        <v>BR</v>
      </c>
    </row>
    <row r="583" spans="2:11" ht="35.1" customHeight="1" x14ac:dyDescent="0.3">
      <c r="B583" s="28"/>
      <c r="C583" s="39"/>
      <c r="D583" s="23"/>
      <c r="E583" s="24"/>
      <c r="F583" s="24"/>
      <c r="G583" s="25"/>
      <c r="H583" s="26"/>
      <c r="I583" s="26"/>
      <c r="J583" s="26"/>
      <c r="K583" s="27"/>
    </row>
    <row r="584" spans="2:11" ht="35.1" customHeight="1" x14ac:dyDescent="0.3">
      <c r="B584" s="28"/>
      <c r="C584" s="39"/>
      <c r="D584" s="23"/>
      <c r="E584" s="24"/>
      <c r="F584" s="24"/>
      <c r="G584" s="25"/>
      <c r="H584" s="26"/>
      <c r="I584" s="26"/>
      <c r="J584" s="26"/>
      <c r="K584" s="27"/>
    </row>
    <row r="585" spans="2:11" ht="35.1" customHeight="1" x14ac:dyDescent="0.3">
      <c r="B585" s="28"/>
      <c r="C585" s="39">
        <v>1708</v>
      </c>
      <c r="D585" s="23">
        <v>3816</v>
      </c>
      <c r="E585" s="24" t="str">
        <f>IF(D585="", "", VLOOKUP(D585, '[1]SEARCH FILE'!$A$1:$N$65536, 2, FALSE))</f>
        <v>BABAJEE</v>
      </c>
      <c r="F585" s="24" t="str">
        <f>IF(D585="", "", VLOOKUP(D585, '[1]SEARCH FILE'!$A$1:$N$65536, 3, FALSE))</f>
        <v>Rebekah Hadassa</v>
      </c>
      <c r="G585" s="25">
        <f>IF(D585="", "", VLOOKUP(D585, '[1]SEARCH FILE'!$A$1:$N$65536, 5, FALSE))</f>
        <v>35321</v>
      </c>
      <c r="H585" s="26" t="str">
        <f>IF(D585="", "", VLOOKUP(D585, '[1]SEARCH FILE'!$A$1:$N$65536, 4, FALSE))</f>
        <v>F</v>
      </c>
      <c r="I585" s="26" t="str">
        <f>IF(D585="", "", VLOOKUP(D585, '[1]SEARCH FILE'!$A$1:$N$65536, 13, FALSE))</f>
        <v>SENIOR</v>
      </c>
      <c r="J585" s="26" t="str">
        <f>IF(D585="", "", VLOOKUP(D585, '[1]SEARCH FILE'!$A$1:$N$65536, 10, FALSE))</f>
        <v>P-LOUIS RACERS AC</v>
      </c>
      <c r="K585" s="27" t="str">
        <f>IF(D585="", "", VLOOKUP(D585, '[1]SEARCH FILE'!$A$1:$N$65536, 11, FALSE))</f>
        <v>PL</v>
      </c>
    </row>
    <row r="586" spans="2:11" ht="35.1" customHeight="1" x14ac:dyDescent="0.3">
      <c r="B586" s="28"/>
      <c r="C586" s="39">
        <v>1709</v>
      </c>
      <c r="D586" s="23">
        <v>4254</v>
      </c>
      <c r="E586" s="24" t="str">
        <f>IF(D586="", "", VLOOKUP(D586, '[1]SEARCH FILE'!$A$1:$N$65536, 2, FALSE))</f>
        <v>BHUNJAN</v>
      </c>
      <c r="F586" s="24" t="str">
        <f>IF(D586="", "", VLOOKUP(D586, '[1]SEARCH FILE'!$A$1:$N$65536, 3, FALSE))</f>
        <v>Yogeshwary Devi</v>
      </c>
      <c r="G586" s="25">
        <f>IF(D586="", "", VLOOKUP(D586, '[1]SEARCH FILE'!$A$1:$N$65536, 5, FALSE))</f>
        <v>34863</v>
      </c>
      <c r="H586" s="26" t="str">
        <f>IF(D586="", "", VLOOKUP(D586, '[1]SEARCH FILE'!$A$1:$N$65536, 4, FALSE))</f>
        <v>F</v>
      </c>
      <c r="I586" s="26" t="str">
        <f>IF(D586="", "", VLOOKUP(D586, '[1]SEARCH FILE'!$A$1:$N$65536, 13, FALSE))</f>
        <v>SENIOR</v>
      </c>
      <c r="J586" s="26" t="str">
        <f>IF(D586="", "", VLOOKUP(D586, '[1]SEARCH FILE'!$A$1:$N$65536, 10, FALSE))</f>
        <v>P-LOUIS RACERS AC</v>
      </c>
      <c r="K586" s="27" t="str">
        <f>IF(D586="", "", VLOOKUP(D586, '[1]SEARCH FILE'!$A$1:$N$65536, 11, FALSE))</f>
        <v>PL</v>
      </c>
    </row>
    <row r="587" spans="2:11" ht="35.1" customHeight="1" x14ac:dyDescent="0.3">
      <c r="B587" s="28"/>
      <c r="C587" s="39">
        <v>1710</v>
      </c>
      <c r="D587" s="23">
        <v>1892</v>
      </c>
      <c r="E587" s="24" t="str">
        <f>IF(D587="", "", VLOOKUP(D587, '[1]SEARCH FILE'!$A$1:$N$65536, 2, FALSE))</f>
        <v>LALJEE</v>
      </c>
      <c r="F587" s="24" t="str">
        <f>IF(D587="", "", VLOOKUP(D587, '[1]SEARCH FILE'!$A$1:$N$65536, 3, FALSE))</f>
        <v>Tanisha</v>
      </c>
      <c r="G587" s="25">
        <f>IF(D587="", "", VLOOKUP(D587, '[1]SEARCH FILE'!$A$1:$N$65536, 5, FALSE))</f>
        <v>38437</v>
      </c>
      <c r="H587" s="26" t="str">
        <f>IF(D587="", "", VLOOKUP(D587, '[1]SEARCH FILE'!$A$1:$N$65536, 4, FALSE))</f>
        <v>F</v>
      </c>
      <c r="I587" s="26" t="str">
        <f>IF(D587="", "", VLOOKUP(D587, '[1]SEARCH FILE'!$A$1:$N$65536, 13, FALSE))</f>
        <v>SENIOR</v>
      </c>
      <c r="J587" s="26" t="str">
        <f>IF(D587="", "", VLOOKUP(D587, '[1]SEARCH FILE'!$A$1:$N$65536, 10, FALSE))</f>
        <v>P-LOUIS RACERS AC</v>
      </c>
      <c r="K587" s="27" t="str">
        <f>IF(D587="", "", VLOOKUP(D587, '[1]SEARCH FILE'!$A$1:$N$65536, 11, FALSE))</f>
        <v>PL</v>
      </c>
    </row>
    <row r="588" spans="2:11" ht="35.1" customHeight="1" x14ac:dyDescent="0.3">
      <c r="B588" s="28"/>
      <c r="C588" s="39">
        <v>1711</v>
      </c>
      <c r="D588" s="23">
        <v>4768</v>
      </c>
      <c r="E588" s="24" t="str">
        <f>IF(D588="", "", VLOOKUP(D588, '[1]SEARCH FILE'!$A$1:$N$65536, 2, FALSE))</f>
        <v>LISETTE</v>
      </c>
      <c r="F588" s="24" t="str">
        <f>IF(D588="", "", VLOOKUP(D588, '[1]SEARCH FILE'!$A$1:$N$65536, 3, FALSE))</f>
        <v>Mariana Dorina</v>
      </c>
      <c r="G588" s="25">
        <f>IF(D588="", "", VLOOKUP(D588, '[1]SEARCH FILE'!$A$1:$N$65536, 5, FALSE))</f>
        <v>34879</v>
      </c>
      <c r="H588" s="26" t="str">
        <f>IF(D588="", "", VLOOKUP(D588, '[1]SEARCH FILE'!$A$1:$N$65536, 4, FALSE))</f>
        <v>F</v>
      </c>
      <c r="I588" s="26" t="str">
        <f>IF(D588="", "", VLOOKUP(D588, '[1]SEARCH FILE'!$A$1:$N$65536, 13, FALSE))</f>
        <v>SENIOR</v>
      </c>
      <c r="J588" s="26" t="str">
        <f>IF(D588="", "", VLOOKUP(D588, '[1]SEARCH FILE'!$A$1:$N$65536, 10, FALSE))</f>
        <v>P-LOUIS RACERS AC</v>
      </c>
      <c r="K588" s="27" t="str">
        <f>IF(D588="", "", VLOOKUP(D588, '[1]SEARCH FILE'!$A$1:$N$65536, 11, FALSE))</f>
        <v>PL</v>
      </c>
    </row>
    <row r="589" spans="2:11" ht="35.1" customHeight="1" x14ac:dyDescent="0.3">
      <c r="B589" s="28"/>
      <c r="C589" s="39">
        <v>1712</v>
      </c>
      <c r="D589" s="23">
        <v>3235</v>
      </c>
      <c r="E589" s="24" t="str">
        <f>IF(D589="", "", VLOOKUP(D589, '[1]SEARCH FILE'!$A$1:$N$65536, 2, FALSE))</f>
        <v xml:space="preserve">MARIE </v>
      </c>
      <c r="F589" s="24" t="str">
        <f>IF(D589="", "", VLOOKUP(D589, '[1]SEARCH FILE'!$A$1:$N$65536, 3, FALSE))</f>
        <v>Sylvana Prisca</v>
      </c>
      <c r="G589" s="25">
        <f>IF(D589="", "", VLOOKUP(D589, '[1]SEARCH FILE'!$A$1:$N$65536, 5, FALSE))</f>
        <v>35668</v>
      </c>
      <c r="H589" s="26" t="str">
        <f>IF(D589="", "", VLOOKUP(D589, '[1]SEARCH FILE'!$A$1:$N$65536, 4, FALSE))</f>
        <v>F</v>
      </c>
      <c r="I589" s="26" t="str">
        <f>IF(D589="", "", VLOOKUP(D589, '[1]SEARCH FILE'!$A$1:$N$65536, 13, FALSE))</f>
        <v>SENIOR</v>
      </c>
      <c r="J589" s="26" t="str">
        <f>IF(D589="", "", VLOOKUP(D589, '[1]SEARCH FILE'!$A$1:$N$65536, 10, FALSE))</f>
        <v>P-LOUIS RACERS AC</v>
      </c>
      <c r="K589" s="27" t="str">
        <f>IF(D589="", "", VLOOKUP(D589, '[1]SEARCH FILE'!$A$1:$N$65536, 11, FALSE))</f>
        <v>PL</v>
      </c>
    </row>
    <row r="590" spans="2:11" ht="35.1" customHeight="1" x14ac:dyDescent="0.3">
      <c r="B590" s="28"/>
      <c r="C590" s="39">
        <v>1713</v>
      </c>
      <c r="D590" s="23">
        <v>1676</v>
      </c>
      <c r="E590" s="24" t="str">
        <f>IF(D590="", "", VLOOKUP(D590, '[1]SEARCH FILE'!$A$1:$N$65536, 2, FALSE))</f>
        <v>RABOT</v>
      </c>
      <c r="F590" s="24" t="str">
        <f>IF(D590="", "", VLOOKUP(D590, '[1]SEARCH FILE'!$A$1:$N$65536, 3, FALSE))</f>
        <v>Sabrina</v>
      </c>
      <c r="G590" s="25">
        <f>IF(D590="", "", VLOOKUP(D590, '[1]SEARCH FILE'!$A$1:$N$65536, 5, FALSE))</f>
        <v>29560</v>
      </c>
      <c r="H590" s="26" t="str">
        <f>IF(D590="", "", VLOOKUP(D590, '[1]SEARCH FILE'!$A$1:$N$65536, 4, FALSE))</f>
        <v>F</v>
      </c>
      <c r="I590" s="26" t="s">
        <v>88</v>
      </c>
      <c r="J590" s="26" t="str">
        <f>IF(D590="", "", VLOOKUP(D590, '[1]SEARCH FILE'!$A$1:$N$65536, 10, FALSE))</f>
        <v>P-LOUIS RACERS AC</v>
      </c>
      <c r="K590" s="27" t="str">
        <f>IF(D590="", "", VLOOKUP(D590, '[1]SEARCH FILE'!$A$1:$N$65536, 11, FALSE))</f>
        <v>PL</v>
      </c>
    </row>
    <row r="591" spans="2:11" ht="35.1" customHeight="1" x14ac:dyDescent="0.3">
      <c r="B591" s="28"/>
      <c r="C591" s="39"/>
      <c r="D591" s="23"/>
      <c r="E591" s="24"/>
      <c r="F591" s="24"/>
      <c r="G591" s="25"/>
      <c r="H591" s="26"/>
      <c r="I591" s="26"/>
      <c r="J591" s="26"/>
      <c r="K591" s="27"/>
    </row>
    <row r="592" spans="2:11" ht="35.1" customHeight="1" x14ac:dyDescent="0.3">
      <c r="B592" s="28"/>
      <c r="C592" s="39"/>
      <c r="D592" s="23"/>
      <c r="E592" s="24"/>
      <c r="F592" s="24"/>
      <c r="G592" s="25"/>
      <c r="H592" s="26"/>
      <c r="I592" s="26"/>
      <c r="J592" s="26"/>
      <c r="K592" s="27"/>
    </row>
    <row r="593" spans="2:11" ht="35.1" customHeight="1" x14ac:dyDescent="0.3">
      <c r="B593" s="28"/>
      <c r="C593" s="39">
        <v>1714</v>
      </c>
      <c r="D593" s="23">
        <v>4210</v>
      </c>
      <c r="E593" s="24" t="str">
        <f>IF(D593="", "", VLOOKUP(D593, '[1]SEARCH FILE'!$A$1:$N$65536, 2, FALSE))</f>
        <v>ANG TING HONG</v>
      </c>
      <c r="F593" s="24" t="str">
        <f>IF(D593="", "", VLOOKUP(D593, '[1]SEARCH FILE'!$A$1:$N$65536, 3, FALSE))</f>
        <v>Kaetia Jamelia</v>
      </c>
      <c r="G593" s="25">
        <f>IF(D593="", "", VLOOKUP(D593, '[1]SEARCH FILE'!$A$1:$N$65536, 5, FALSE))</f>
        <v>39054</v>
      </c>
      <c r="H593" s="26" t="str">
        <f>IF(D593="", "", VLOOKUP(D593, '[1]SEARCH FILE'!$A$1:$N$65536, 4, FALSE))</f>
        <v>F</v>
      </c>
      <c r="I593" s="26" t="str">
        <f>IF(D593="", "", VLOOKUP(D593, '[1]SEARCH FILE'!$A$1:$N$65536, 13, FALSE))</f>
        <v>SENIOR</v>
      </c>
      <c r="J593" s="26" t="str">
        <f>IF(D593="", "", VLOOKUP(D593, '[1]SEARCH FILE'!$A$1:$N$65536, 10, FALSE))</f>
        <v>POUDRE D'OR AC</v>
      </c>
      <c r="K593" s="27" t="str">
        <f>IF(D593="", "", VLOOKUP(D593, '[1]SEARCH FILE'!$A$1:$N$65536, 11, FALSE))</f>
        <v>REMP</v>
      </c>
    </row>
    <row r="594" spans="2:11" ht="35.1" customHeight="1" x14ac:dyDescent="0.3">
      <c r="B594" s="28"/>
      <c r="C594" s="39">
        <v>1716</v>
      </c>
      <c r="D594" s="23">
        <v>5750</v>
      </c>
      <c r="E594" s="24" t="str">
        <f>IF(D594="", "", VLOOKUP(D594, '[1]SEARCH FILE'!$A$1:$N$65536, 2, FALSE))</f>
        <v>JULIE</v>
      </c>
      <c r="F594" s="24" t="str">
        <f>IF(D594="", "", VLOOKUP(D594, '[1]SEARCH FILE'!$A$1:$N$65536, 3, FALSE))</f>
        <v>Thatiana</v>
      </c>
      <c r="G594" s="25">
        <f>IF(D594="", "", VLOOKUP(D594, '[1]SEARCH FILE'!$A$1:$N$65536, 5, FALSE))</f>
        <v>38038</v>
      </c>
      <c r="H594" s="26" t="str">
        <f>IF(D594="", "", VLOOKUP(D594, '[1]SEARCH FILE'!$A$1:$N$65536, 4, FALSE))</f>
        <v>F</v>
      </c>
      <c r="I594" s="26" t="str">
        <f>IF(D594="", "", VLOOKUP(D594, '[1]SEARCH FILE'!$A$1:$N$65536, 13, FALSE))</f>
        <v>SENIOR</v>
      </c>
      <c r="J594" s="26" t="str">
        <f>IF(D594="", "", VLOOKUP(D594, '[1]SEARCH FILE'!$A$1:$N$65536, 10, FALSE))</f>
        <v>POUDRE D'OR AC</v>
      </c>
      <c r="K594" s="27" t="str">
        <f>IF(D594="", "", VLOOKUP(D594, '[1]SEARCH FILE'!$A$1:$N$65536, 11, FALSE))</f>
        <v>REMP</v>
      </c>
    </row>
    <row r="595" spans="2:11" ht="35.1" customHeight="1" x14ac:dyDescent="0.3">
      <c r="B595" s="28"/>
      <c r="C595" s="39">
        <v>1717</v>
      </c>
      <c r="D595" s="23">
        <v>5750</v>
      </c>
      <c r="E595" s="24" t="str">
        <f>IF(D595="", "", VLOOKUP(D595, '[1]SEARCH FILE'!$A$1:$N$65536, 2, FALSE))</f>
        <v>JULIE</v>
      </c>
      <c r="F595" s="24" t="str">
        <f>IF(D595="", "", VLOOKUP(D595, '[1]SEARCH FILE'!$A$1:$N$65536, 3, FALSE))</f>
        <v>Thatiana</v>
      </c>
      <c r="G595" s="25">
        <f>IF(D595="", "", VLOOKUP(D595, '[1]SEARCH FILE'!$A$1:$N$65536, 5, FALSE))</f>
        <v>38038</v>
      </c>
      <c r="H595" s="26" t="str">
        <f>IF(D595="", "", VLOOKUP(D595, '[1]SEARCH FILE'!$A$1:$N$65536, 4, FALSE))</f>
        <v>F</v>
      </c>
      <c r="I595" s="26" t="str">
        <f>IF(D595="", "", VLOOKUP(D595, '[1]SEARCH FILE'!$A$1:$N$65536, 13, FALSE))</f>
        <v>SENIOR</v>
      </c>
      <c r="J595" s="26" t="str">
        <f>IF(D595="", "", VLOOKUP(D595, '[1]SEARCH FILE'!$A$1:$N$65536, 10, FALSE))</f>
        <v>POUDRE D'OR AC</v>
      </c>
      <c r="K595" s="27" t="str">
        <f>IF(D595="", "", VLOOKUP(D595, '[1]SEARCH FILE'!$A$1:$N$65536, 11, FALSE))</f>
        <v>REMP</v>
      </c>
    </row>
    <row r="596" spans="2:11" ht="35.1" customHeight="1" x14ac:dyDescent="0.3">
      <c r="B596" s="28"/>
      <c r="C596" s="39">
        <v>1718</v>
      </c>
      <c r="D596" s="23">
        <v>5767</v>
      </c>
      <c r="E596" s="24" t="str">
        <f>IF(D596="", "", VLOOKUP(D596, '[1]SEARCH FILE'!$A$1:$N$65536, 2, FALSE))</f>
        <v xml:space="preserve">MATHESON </v>
      </c>
      <c r="F596" s="24" t="str">
        <f>IF(D596="", "", VLOOKUP(D596, '[1]SEARCH FILE'!$A$1:$N$65536, 3, FALSE))</f>
        <v>Emma</v>
      </c>
      <c r="G596" s="25">
        <f>IF(D596="", "", VLOOKUP(D596, '[1]SEARCH FILE'!$A$1:$N$65536, 5, FALSE))</f>
        <v>33648</v>
      </c>
      <c r="H596" s="26" t="str">
        <f>IF(D596="", "", VLOOKUP(D596, '[1]SEARCH FILE'!$A$1:$N$65536, 4, FALSE))</f>
        <v>F</v>
      </c>
      <c r="I596" s="26" t="str">
        <f>IF(D596="", "", VLOOKUP(D596, '[1]SEARCH FILE'!$A$1:$N$65536, 13, FALSE))</f>
        <v>SENIOR</v>
      </c>
      <c r="J596" s="26" t="str">
        <f>IF(D596="", "", VLOOKUP(D596, '[1]SEARCH FILE'!$A$1:$N$65536, 10, FALSE))</f>
        <v>POUDRE D'OR AC</v>
      </c>
      <c r="K596" s="27" t="str">
        <f>IF(D596="", "", VLOOKUP(D596, '[1]SEARCH FILE'!$A$1:$N$65536, 11, FALSE))</f>
        <v>REMP</v>
      </c>
    </row>
    <row r="597" spans="2:11" ht="35.1" customHeight="1" x14ac:dyDescent="0.3">
      <c r="B597" s="28"/>
      <c r="C597" s="39">
        <v>1719</v>
      </c>
      <c r="D597" s="23">
        <v>5471</v>
      </c>
      <c r="E597" s="24" t="str">
        <f>IF(D597="", "", VLOOKUP(D597, '[1]SEARCH FILE'!$A$1:$N$65536, 2, FALSE))</f>
        <v>SOMIAH</v>
      </c>
      <c r="F597" s="24" t="str">
        <f>IF(D597="", "", VLOOKUP(D597, '[1]SEARCH FILE'!$A$1:$N$65536, 3, FALSE))</f>
        <v>Sandhia Devi</v>
      </c>
      <c r="G597" s="25">
        <f>IF(D597="", "", VLOOKUP(D597, '[1]SEARCH FILE'!$A$1:$N$65536, 5, FALSE))</f>
        <v>33726</v>
      </c>
      <c r="H597" s="26" t="str">
        <f>IF(D597="", "", VLOOKUP(D597, '[1]SEARCH FILE'!$A$1:$N$65536, 4, FALSE))</f>
        <v>F</v>
      </c>
      <c r="I597" s="26" t="str">
        <f>IF(D597="", "", VLOOKUP(D597, '[1]SEARCH FILE'!$A$1:$N$65536, 13, FALSE))</f>
        <v>SENIOR</v>
      </c>
      <c r="J597" s="26" t="str">
        <f>IF(D597="", "", VLOOKUP(D597, '[1]SEARCH FILE'!$A$1:$N$65536, 10, FALSE))</f>
        <v>POUDRE D'OR AC</v>
      </c>
      <c r="K597" s="27" t="str">
        <f>IF(D597="", "", VLOOKUP(D597, '[1]SEARCH FILE'!$A$1:$N$65536, 11, FALSE))</f>
        <v>REMP</v>
      </c>
    </row>
    <row r="598" spans="2:11" ht="35.1" customHeight="1" x14ac:dyDescent="0.3">
      <c r="B598" s="28"/>
      <c r="C598" s="39"/>
      <c r="D598" s="23"/>
      <c r="E598" s="24"/>
      <c r="F598" s="24"/>
      <c r="G598" s="25"/>
      <c r="H598" s="26"/>
      <c r="I598" s="26"/>
      <c r="J598" s="26"/>
      <c r="K598" s="27"/>
    </row>
    <row r="599" spans="2:11" ht="35.1" customHeight="1" x14ac:dyDescent="0.3">
      <c r="B599" s="28"/>
      <c r="C599" s="39"/>
      <c r="D599" s="23"/>
      <c r="E599" s="24"/>
      <c r="F599" s="24"/>
      <c r="G599" s="25"/>
      <c r="H599" s="26"/>
      <c r="I599" s="26"/>
      <c r="J599" s="26"/>
      <c r="K599" s="27"/>
    </row>
    <row r="600" spans="2:11" ht="35.1" customHeight="1" x14ac:dyDescent="0.3">
      <c r="B600" s="28"/>
      <c r="C600" s="39">
        <v>1720</v>
      </c>
      <c r="D600" s="23">
        <v>5797</v>
      </c>
      <c r="E600" s="24" t="str">
        <f>IF(D600="", "", VLOOKUP(D600, '[1]SEARCH FILE'!$A$1:$N$65536, 2, FALSE))</f>
        <v>LANGUE</v>
      </c>
      <c r="F600" s="24" t="str">
        <f>IF(D600="", "", VLOOKUP(D600, '[1]SEARCH FILE'!$A$1:$N$65536, 3, FALSE))</f>
        <v>Marie Breanne Stessy</v>
      </c>
      <c r="G600" s="25">
        <f>IF(D600="", "", VLOOKUP(D600, '[1]SEARCH FILE'!$A$1:$N$65536, 5, FALSE))</f>
        <v>35095</v>
      </c>
      <c r="H600" s="26" t="str">
        <f>IF(D600="", "", VLOOKUP(D600, '[1]SEARCH FILE'!$A$1:$N$65536, 4, FALSE))</f>
        <v>F</v>
      </c>
      <c r="I600" s="26" t="str">
        <f>IF(D600="", "", VLOOKUP(D600, '[1]SEARCH FILE'!$A$1:$N$65536, 13, FALSE))</f>
        <v>SENIOR</v>
      </c>
      <c r="J600" s="26" t="str">
        <f>IF(D600="", "", VLOOKUP(D600, '[1]SEARCH FILE'!$A$1:$N$65536, 10, FALSE))</f>
        <v>Q-BORNES HURRICANE AC</v>
      </c>
      <c r="K600" s="27" t="str">
        <f>IF(D600="", "", VLOOKUP(D600, '[1]SEARCH FILE'!$A$1:$N$65536, 11, FALSE))</f>
        <v>QB</v>
      </c>
    </row>
    <row r="601" spans="2:11" ht="35.1" customHeight="1" x14ac:dyDescent="0.3">
      <c r="B601" s="28"/>
      <c r="C601" s="39"/>
      <c r="D601" s="23"/>
      <c r="E601" s="24"/>
      <c r="F601" s="24"/>
      <c r="G601" s="25"/>
      <c r="H601" s="26"/>
      <c r="I601" s="26"/>
      <c r="J601" s="26"/>
      <c r="K601" s="27"/>
    </row>
    <row r="602" spans="2:11" ht="35.1" customHeight="1" x14ac:dyDescent="0.3">
      <c r="B602" s="28"/>
      <c r="C602" s="39"/>
      <c r="D602" s="23"/>
      <c r="E602" s="24"/>
      <c r="F602" s="24"/>
      <c r="G602" s="25"/>
      <c r="H602" s="26"/>
      <c r="I602" s="26"/>
      <c r="J602" s="26"/>
      <c r="K602" s="27"/>
    </row>
    <row r="603" spans="2:11" ht="35.1" customHeight="1" x14ac:dyDescent="0.3">
      <c r="B603" s="28"/>
      <c r="C603" s="39">
        <v>1721</v>
      </c>
      <c r="D603" s="23">
        <v>1477</v>
      </c>
      <c r="E603" s="24" t="str">
        <f>IF(D603="", "", VLOOKUP(D603, '[1]SEARCH FILE'!$A$1:$N$65536, 2, FALSE))</f>
        <v>BALLOO</v>
      </c>
      <c r="F603" s="24" t="str">
        <f>IF(D603="", "", VLOOKUP(D603, '[1]SEARCH FILE'!$A$1:$N$65536, 3, FALSE))</f>
        <v>Mavrisha</v>
      </c>
      <c r="G603" s="25">
        <f>IF(D603="", "", VLOOKUP(D603, '[1]SEARCH FILE'!$A$1:$N$65536, 5, FALSE))</f>
        <v>38898</v>
      </c>
      <c r="H603" s="26" t="str">
        <f>IF(D603="", "", VLOOKUP(D603, '[1]SEARCH FILE'!$A$1:$N$65536, 4, FALSE))</f>
        <v>F</v>
      </c>
      <c r="I603" s="26" t="str">
        <f>IF(D603="", "", VLOOKUP(D603, '[1]SEARCH FILE'!$A$1:$N$65536, 13, FALSE))</f>
        <v>SENIOR</v>
      </c>
      <c r="J603" s="36" t="str">
        <f>IF(D603="", "", VLOOKUP(D603, '[1]SEARCH FILE'!$A$1:$N$65536, 10, FALSE))</f>
        <v>RIVIÈRE DES CRÉOLES SOUTHERN LIONS AC</v>
      </c>
      <c r="K603" s="27" t="str">
        <f>IF(D603="", "", VLOOKUP(D603, '[1]SEARCH FILE'!$A$1:$N$65536, 11, FALSE))</f>
        <v>GP</v>
      </c>
    </row>
    <row r="604" spans="2:11" ht="35.1" customHeight="1" x14ac:dyDescent="0.3">
      <c r="B604" s="28"/>
      <c r="C604" s="39">
        <v>1722</v>
      </c>
      <c r="D604" s="23">
        <v>3376</v>
      </c>
      <c r="E604" s="24" t="str">
        <f>IF(D604="", "", VLOOKUP(D604, '[1]SEARCH FILE'!$A$1:$N$65536, 2, FALSE))</f>
        <v>BISSESSUR</v>
      </c>
      <c r="F604" s="24" t="str">
        <f>IF(D604="", "", VLOOKUP(D604, '[1]SEARCH FILE'!$A$1:$N$65536, 3, FALSE))</f>
        <v>Khileshwary</v>
      </c>
      <c r="G604" s="25">
        <f>IF(D604="", "", VLOOKUP(D604, '[1]SEARCH FILE'!$A$1:$N$65536, 5, FALSE))</f>
        <v>38036</v>
      </c>
      <c r="H604" s="26" t="str">
        <f>IF(D604="", "", VLOOKUP(D604, '[1]SEARCH FILE'!$A$1:$N$65536, 4, FALSE))</f>
        <v>F</v>
      </c>
      <c r="I604" s="26" t="str">
        <f>IF(D604="", "", VLOOKUP(D604, '[1]SEARCH FILE'!$A$1:$N$65536, 13, FALSE))</f>
        <v>SENIOR</v>
      </c>
      <c r="J604" s="36" t="str">
        <f>IF(D604="", "", VLOOKUP(D604, '[1]SEARCH FILE'!$A$1:$N$65536, 10, FALSE))</f>
        <v>RIVIÈRE DES CRÉOLES SOUTHERN LIONS AC</v>
      </c>
      <c r="K604" s="27" t="str">
        <f>IF(D604="", "", VLOOKUP(D604, '[1]SEARCH FILE'!$A$1:$N$65536, 11, FALSE))</f>
        <v>GP</v>
      </c>
    </row>
    <row r="605" spans="2:11" ht="35.1" customHeight="1" x14ac:dyDescent="0.3">
      <c r="B605" s="28"/>
      <c r="C605" s="39"/>
      <c r="D605" s="23"/>
      <c r="E605" s="24"/>
      <c r="F605" s="24"/>
      <c r="G605" s="25"/>
      <c r="H605" s="26"/>
      <c r="I605" s="26"/>
      <c r="J605" s="26"/>
      <c r="K605" s="27"/>
    </row>
    <row r="606" spans="2:11" ht="35.1" customHeight="1" x14ac:dyDescent="0.3">
      <c r="B606" s="28"/>
      <c r="C606" s="39"/>
      <c r="D606" s="23"/>
      <c r="E606" s="24"/>
      <c r="F606" s="24"/>
      <c r="G606" s="25"/>
      <c r="H606" s="26"/>
      <c r="I606" s="26"/>
      <c r="J606" s="26"/>
      <c r="K606" s="27"/>
    </row>
    <row r="607" spans="2:11" ht="35.1" customHeight="1" x14ac:dyDescent="0.3">
      <c r="B607" s="28"/>
      <c r="C607" s="39">
        <v>1723</v>
      </c>
      <c r="D607" s="23">
        <v>4883</v>
      </c>
      <c r="E607" s="24" t="str">
        <f>IF(D607="", "", VLOOKUP(D607, '[1]SEARCH FILE'!$A$1:$N$65536, 2, FALSE))</f>
        <v>LAVIOLETTE</v>
      </c>
      <c r="F607" s="24" t="str">
        <f>IF(D607="", "", VLOOKUP(D607, '[1]SEARCH FILE'!$A$1:$N$65536, 3, FALSE))</f>
        <v>Aurore</v>
      </c>
      <c r="G607" s="25">
        <f>IF(D607="", "", VLOOKUP(D607, '[1]SEARCH FILE'!$A$1:$N$65536, 5, FALSE))</f>
        <v>38300</v>
      </c>
      <c r="H607" s="26" t="str">
        <f>IF(D607="", "", VLOOKUP(D607, '[1]SEARCH FILE'!$A$1:$N$65536, 4, FALSE))</f>
        <v>F</v>
      </c>
      <c r="I607" s="26" t="s">
        <v>88</v>
      </c>
      <c r="J607" s="26" t="str">
        <f>IF(D607="", "", VLOOKUP(D607, '[1]SEARCH FILE'!$A$1:$N$65536, 10, FALSE))</f>
        <v>ROSE BELLE AC</v>
      </c>
      <c r="K607" s="27" t="str">
        <f>IF(D607="", "", VLOOKUP(D607, '[1]SEARCH FILE'!$A$1:$N$65536, 11, FALSE))</f>
        <v>GP</v>
      </c>
    </row>
    <row r="608" spans="2:11" ht="35.1" customHeight="1" x14ac:dyDescent="0.3">
      <c r="B608" s="28"/>
      <c r="C608" s="39"/>
      <c r="D608" s="23"/>
      <c r="E608" s="24"/>
      <c r="F608" s="24"/>
      <c r="G608" s="25"/>
      <c r="H608" s="26"/>
      <c r="I608" s="26"/>
      <c r="J608" s="26"/>
      <c r="K608" s="27"/>
    </row>
    <row r="609" spans="2:11" ht="35.1" customHeight="1" x14ac:dyDescent="0.3">
      <c r="B609" s="28"/>
      <c r="C609" s="39"/>
      <c r="D609" s="23"/>
      <c r="E609" s="24"/>
      <c r="F609" s="24"/>
      <c r="G609" s="25"/>
      <c r="H609" s="26"/>
      <c r="I609" s="26"/>
      <c r="J609" s="26"/>
      <c r="K609" s="27"/>
    </row>
    <row r="610" spans="2:11" ht="35.1" customHeight="1" x14ac:dyDescent="0.3">
      <c r="B610" s="28"/>
      <c r="C610" s="39">
        <v>1724</v>
      </c>
      <c r="D610" s="23">
        <v>5093</v>
      </c>
      <c r="E610" s="24" t="str">
        <f>IF(D610="", "", VLOOKUP(D610, '[1]SEARCH FILE'!$A$1:$N$65536, 2, FALSE))</f>
        <v>ZUEL</v>
      </c>
      <c r="F610" s="24" t="str">
        <f>IF(D610="", "", VLOOKUP(D610, '[1]SEARCH FILE'!$A$1:$N$65536, 3, FALSE))</f>
        <v>Kaissy</v>
      </c>
      <c r="G610" s="25">
        <f>IF(D610="", "", VLOOKUP(D610, '[1]SEARCH FILE'!$A$1:$N$65536, 5, FALSE))</f>
        <v>38542</v>
      </c>
      <c r="H610" s="26" t="str">
        <f>IF(D610="", "", VLOOKUP(D610, '[1]SEARCH FILE'!$A$1:$N$65536, 4, FALSE))</f>
        <v>F</v>
      </c>
      <c r="I610" s="26" t="str">
        <f>IF(D610="", "", VLOOKUP(D610, '[1]SEARCH FILE'!$A$1:$N$65536, 13, FALSE))</f>
        <v>SENIOR</v>
      </c>
      <c r="J610" s="26" t="str">
        <f>IF(D610="", "", VLOOKUP(D610, '[1]SEARCH FILE'!$A$1:$N$65536, 10, FALSE))</f>
        <v>ROSE HILL AC</v>
      </c>
      <c r="K610" s="27" t="str">
        <f>IF(D610="", "", VLOOKUP(D610, '[1]SEARCH FILE'!$A$1:$N$65536, 11, FALSE))</f>
        <v>BBRH</v>
      </c>
    </row>
    <row r="611" spans="2:11" ht="35.1" customHeight="1" x14ac:dyDescent="0.3">
      <c r="B611" s="28"/>
      <c r="C611" s="39"/>
      <c r="D611" s="23"/>
      <c r="E611" s="24"/>
      <c r="F611" s="24"/>
      <c r="G611" s="25"/>
      <c r="H611" s="26"/>
      <c r="I611" s="26"/>
      <c r="J611" s="26"/>
      <c r="K611" s="27"/>
    </row>
    <row r="612" spans="2:11" ht="35.1" customHeight="1" x14ac:dyDescent="0.3">
      <c r="B612" s="28"/>
      <c r="C612" s="39"/>
      <c r="D612" s="23"/>
      <c r="E612" s="24"/>
      <c r="F612" s="24"/>
      <c r="G612" s="25"/>
      <c r="H612" s="26"/>
      <c r="I612" s="26"/>
      <c r="J612" s="26"/>
      <c r="K612" s="27"/>
    </row>
    <row r="613" spans="2:11" ht="35.1" customHeight="1" x14ac:dyDescent="0.3">
      <c r="B613" s="28"/>
      <c r="C613" s="39">
        <v>1725</v>
      </c>
      <c r="D613" s="23">
        <v>4811</v>
      </c>
      <c r="E613" s="24" t="str">
        <f>IF(D613="", "", VLOOKUP(D613, '[1]SEARCH FILE'!$A$1:$N$65536, 2, FALSE))</f>
        <v xml:space="preserve">DURHÔNE </v>
      </c>
      <c r="F613" s="24" t="str">
        <f>IF(D613="", "", VLOOKUP(D613, '[1]SEARCH FILE'!$A$1:$N$65536, 3, FALSE))</f>
        <v xml:space="preserve">Noëmie </v>
      </c>
      <c r="G613" s="25" t="str">
        <f>IF(D613="", "", VLOOKUP(D613, '[1]SEARCH FILE'!$A$1:$N$65536, 5, FALSE))</f>
        <v>25/08/2006</v>
      </c>
      <c r="H613" s="26" t="str">
        <f>IF(D613="", "", VLOOKUP(D613, '[1]SEARCH FILE'!$A$1:$N$65536, 4, FALSE))</f>
        <v>F</v>
      </c>
      <c r="I613" s="26" t="str">
        <f>IF(D613="", "", VLOOKUP(D613, '[1]SEARCH FILE'!$A$1:$N$65536, 13, FALSE))</f>
        <v>SENIOR</v>
      </c>
      <c r="J613" s="26" t="str">
        <f>IF(D613="", "", VLOOKUP(D613, '[1]SEARCH FILE'!$A$1:$N$65536, 10, FALSE))</f>
        <v>STANLEY / TREFLES AC</v>
      </c>
      <c r="K613" s="27" t="str">
        <f>IF(D613="", "", VLOOKUP(D613, '[1]SEARCH FILE'!$A$1:$N$65536, 11, FALSE))</f>
        <v>BBRH</v>
      </c>
    </row>
    <row r="614" spans="2:11" ht="35.1" customHeight="1" x14ac:dyDescent="0.3">
      <c r="B614" s="28"/>
      <c r="C614" s="39">
        <v>1726</v>
      </c>
      <c r="D614" s="23">
        <v>3350</v>
      </c>
      <c r="E614" s="24" t="str">
        <f>IF(D614="", "", VLOOKUP(D614, '[1]SEARCH FILE'!$A$1:$N$65536, 2, FALSE))</f>
        <v xml:space="preserve">SIMON </v>
      </c>
      <c r="F614" s="24" t="str">
        <f>IF(D614="", "", VLOOKUP(D614, '[1]SEARCH FILE'!$A$1:$N$65536, 3, FALSE))</f>
        <v>Laurie</v>
      </c>
      <c r="G614" s="25">
        <f>IF(D614="", "", VLOOKUP(D614, '[1]SEARCH FILE'!$A$1:$N$65536, 5, FALSE))</f>
        <v>38896</v>
      </c>
      <c r="H614" s="26" t="str">
        <f>IF(D614="", "", VLOOKUP(D614, '[1]SEARCH FILE'!$A$1:$N$65536, 4, FALSE))</f>
        <v>F</v>
      </c>
      <c r="I614" s="26" t="str">
        <f>IF(D614="", "", VLOOKUP(D614, '[1]SEARCH FILE'!$A$1:$N$65536, 13, FALSE))</f>
        <v>SENIOR</v>
      </c>
      <c r="J614" s="26" t="str">
        <f>IF(D614="", "", VLOOKUP(D614, '[1]SEARCH FILE'!$A$1:$N$65536, 10, FALSE))</f>
        <v>STANLEY / TREFLES AC</v>
      </c>
      <c r="K614" s="27" t="str">
        <f>IF(D614="", "", VLOOKUP(D614, '[1]SEARCH FILE'!$A$1:$N$65536, 11, FALSE))</f>
        <v>BBRH</v>
      </c>
    </row>
    <row r="615" spans="2:11" ht="35.1" customHeight="1" x14ac:dyDescent="0.3">
      <c r="B615" s="22"/>
      <c r="C615" s="39">
        <v>1727</v>
      </c>
      <c r="D615" s="23">
        <v>5016</v>
      </c>
      <c r="E615" s="24" t="str">
        <f>IF(D615="", "", VLOOKUP(D615, '[1]SEARCH FILE'!$A$1:$N$65536, 2, FALSE))</f>
        <v>STEPHAN</v>
      </c>
      <c r="F615" s="24" t="str">
        <f>IF(D615="", "", VLOOKUP(D615, '[1]SEARCH FILE'!$A$1:$N$65536, 3, FALSE))</f>
        <v>Marie Natacha</v>
      </c>
      <c r="G615" s="25">
        <f>IF(D615="", "", VLOOKUP(D615, '[1]SEARCH FILE'!$A$1:$N$65536, 5, FALSE))</f>
        <v>38860</v>
      </c>
      <c r="H615" s="26" t="str">
        <f>IF(D615="", "", VLOOKUP(D615, '[1]SEARCH FILE'!$A$1:$N$65536, 4, FALSE))</f>
        <v>F</v>
      </c>
      <c r="I615" s="26" t="str">
        <f>IF(D615="", "", VLOOKUP(D615, '[1]SEARCH FILE'!$A$1:$N$65536, 13, FALSE))</f>
        <v>SENIOR</v>
      </c>
      <c r="J615" s="26" t="str">
        <f>IF(D615="", "", VLOOKUP(D615, '[1]SEARCH FILE'!$A$1:$N$65536, 10, FALSE))</f>
        <v>STANLEY / TREFLES AC</v>
      </c>
      <c r="K615" s="27" t="str">
        <f>IF(D615="", "", VLOOKUP(D615, '[1]SEARCH FILE'!$A$1:$N$65536, 11, FALSE))</f>
        <v>BBRH</v>
      </c>
    </row>
    <row r="616" spans="2:11" ht="35.1" customHeight="1" x14ac:dyDescent="0.3">
      <c r="B616" s="28"/>
      <c r="C616" s="29"/>
      <c r="D616" s="23"/>
      <c r="E616" s="24"/>
      <c r="F616" s="24"/>
      <c r="G616" s="25"/>
      <c r="H616" s="26"/>
      <c r="I616" s="26"/>
      <c r="J616" s="26"/>
      <c r="K616" s="27"/>
    </row>
    <row r="617" spans="2:11" ht="35.1" customHeight="1" x14ac:dyDescent="0.3">
      <c r="B617" s="28"/>
      <c r="C617" s="29"/>
      <c r="D617" s="23"/>
      <c r="E617" s="24"/>
      <c r="F617" s="24"/>
      <c r="G617" s="25"/>
      <c r="H617" s="26"/>
      <c r="I617" s="26"/>
      <c r="J617" s="26"/>
      <c r="K617" s="27"/>
    </row>
    <row r="618" spans="2:11" ht="35.1" customHeight="1" x14ac:dyDescent="0.3">
      <c r="B618" s="28"/>
      <c r="C618" s="29">
        <v>1850</v>
      </c>
      <c r="D618" s="23">
        <v>5302</v>
      </c>
      <c r="E618" s="24" t="str">
        <f>IF(D618="", "", VLOOKUP(D618, '[1]SEARCH FILE'!$A$1:$N$65536, 2, FALSE))</f>
        <v>GAILLARD</v>
      </c>
      <c r="F618" s="24" t="str">
        <f>IF(D618="", "", VLOOKUP(D618, '[1]SEARCH FILE'!$A$1:$N$65536, 3, FALSE))</f>
        <v>Grindel</v>
      </c>
      <c r="G618" s="25">
        <f>IF(D618="", "", VLOOKUP(D618, '[1]SEARCH FILE'!$A$1:$N$65536, 5, FALSE))</f>
        <v>31543</v>
      </c>
      <c r="H618" s="26" t="str">
        <f>IF(D618="", "", VLOOKUP(D618, '[1]SEARCH FILE'!$A$1:$N$65536, 4, FALSE))</f>
        <v>F</v>
      </c>
      <c r="I618" s="26" t="str">
        <f>IF(D618="", "", VLOOKUP(D618, '[1]SEARCH FILE'!$A$1:$N$65536, 13, FALSE))</f>
        <v>MASTERS</v>
      </c>
      <c r="J618" s="26" t="str">
        <f>IF(D618="", "", VLOOKUP(D618, '[1]SEARCH FILE'!$A$1:$N$65536, 10, FALSE))</f>
        <v>ADONAI CANDOS AC</v>
      </c>
      <c r="K618" s="27"/>
    </row>
    <row r="619" spans="2:11" ht="35.1" customHeight="1" x14ac:dyDescent="0.3">
      <c r="B619" s="28"/>
      <c r="C619" s="29">
        <v>1851</v>
      </c>
      <c r="D619" s="23">
        <v>1178</v>
      </c>
      <c r="E619" s="24" t="str">
        <f>IF(D619="", "", VLOOKUP(D619, '[1]SEARCH FILE'!$A$1:$N$65536, 2, FALSE))</f>
        <v>GAYRAUD</v>
      </c>
      <c r="F619" s="24" t="str">
        <f>IF(D619="", "", VLOOKUP(D619, '[1]SEARCH FILE'!$A$1:$N$65536, 3, FALSE))</f>
        <v>Aurélie</v>
      </c>
      <c r="G619" s="25">
        <f>IF(D619="", "", VLOOKUP(D619, '[1]SEARCH FILE'!$A$1:$N$65536, 5, FALSE))</f>
        <v>29521</v>
      </c>
      <c r="H619" s="26" t="str">
        <f>IF(D619="", "", VLOOKUP(D619, '[1]SEARCH FILE'!$A$1:$N$65536, 4, FALSE))</f>
        <v>F</v>
      </c>
      <c r="I619" s="26" t="str">
        <f>IF(D619="", "", VLOOKUP(D619, '[1]SEARCH FILE'!$A$1:$N$65536, 13, FALSE))</f>
        <v>MASTERS</v>
      </c>
      <c r="J619" s="26" t="str">
        <f>IF(D619="", "", VLOOKUP(D619, '[1]SEARCH FILE'!$A$1:$N$65536, 10, FALSE))</f>
        <v>ADONAI CANDOS AC</v>
      </c>
      <c r="K619" s="27" t="str">
        <f>IF(D619="", "", VLOOKUP(D619, '[1]SEARCH FILE'!$A$1:$N$65536, 11, FALSE))</f>
        <v>QB</v>
      </c>
    </row>
    <row r="620" spans="2:11" ht="35.1" customHeight="1" x14ac:dyDescent="0.3">
      <c r="B620" s="28"/>
      <c r="C620" s="29">
        <v>1852</v>
      </c>
      <c r="D620" s="23">
        <v>4301</v>
      </c>
      <c r="E620" s="24" t="str">
        <f>IF(D620="", "", VLOOKUP(D620, '[1]SEARCH FILE'!$A$1:$N$65536, 2, FALSE))</f>
        <v>LOWTOO</v>
      </c>
      <c r="F620" s="24" t="str">
        <f>IF(D620="", "", VLOOKUP(D620, '[1]SEARCH FILE'!$A$1:$N$65536, 3, FALSE))</f>
        <v>Talita</v>
      </c>
      <c r="G620" s="25">
        <f>IF(D620="", "", VLOOKUP(D620, '[1]SEARCH FILE'!$A$1:$N$65536, 5, FALSE))</f>
        <v>32698</v>
      </c>
      <c r="H620" s="26" t="str">
        <f>IF(D620="", "", VLOOKUP(D620, '[1]SEARCH FILE'!$A$1:$N$65536, 4, FALSE))</f>
        <v>F</v>
      </c>
      <c r="I620" s="26" t="str">
        <f>IF(D620="", "", VLOOKUP(D620, '[1]SEARCH FILE'!$A$1:$N$65536, 13, FALSE))</f>
        <v>MASTERS</v>
      </c>
      <c r="J620" s="26" t="str">
        <f>IF(D620="", "", VLOOKUP(D620, '[1]SEARCH FILE'!$A$1:$N$65536, 10, FALSE))</f>
        <v>ADONAI CANDOS AC</v>
      </c>
      <c r="K620" s="27" t="s">
        <v>19</v>
      </c>
    </row>
    <row r="621" spans="2:11" ht="35.1" customHeight="1" x14ac:dyDescent="0.3">
      <c r="B621" s="28"/>
      <c r="C621" s="29"/>
      <c r="D621" s="23"/>
      <c r="E621" s="24"/>
      <c r="F621" s="24"/>
      <c r="G621" s="25"/>
      <c r="H621" s="26"/>
      <c r="I621" s="26"/>
      <c r="J621" s="26"/>
      <c r="K621" s="27"/>
    </row>
    <row r="622" spans="2:11" ht="35.1" customHeight="1" x14ac:dyDescent="0.3">
      <c r="B622" s="28"/>
      <c r="C622" s="29"/>
      <c r="D622" s="23"/>
      <c r="E622" s="24"/>
      <c r="F622" s="24"/>
      <c r="G622" s="25"/>
      <c r="H622" s="26"/>
      <c r="I622" s="26"/>
      <c r="J622" s="26"/>
      <c r="K622" s="27"/>
    </row>
    <row r="623" spans="2:11" ht="35.1" customHeight="1" x14ac:dyDescent="0.3">
      <c r="B623" s="28"/>
      <c r="C623" s="29">
        <v>1853</v>
      </c>
      <c r="D623" s="23">
        <v>4555</v>
      </c>
      <c r="E623" s="24" t="str">
        <f>IF(D623="", "", VLOOKUP(D623, '[1]SEARCH FILE'!$A$1:$N$65536, 2, FALSE))</f>
        <v>GEROFLE</v>
      </c>
      <c r="F623" s="24" t="str">
        <f>IF(D623="", "", VLOOKUP(D623, '[1]SEARCH FILE'!$A$1:$N$65536, 3, FALSE))</f>
        <v>Christine</v>
      </c>
      <c r="G623" s="25" t="str">
        <f>IF(D623="", "", VLOOKUP(D623, '[1]SEARCH FILE'!$A$1:$N$65536, 5, FALSE))</f>
        <v>28/01/90</v>
      </c>
      <c r="H623" s="26" t="str">
        <f>IF(D623="", "", VLOOKUP(D623, '[1]SEARCH FILE'!$A$1:$N$65536, 4, FALSE))</f>
        <v>F</v>
      </c>
      <c r="I623" s="26" t="str">
        <f>IF(D623="", "", VLOOKUP(D623, '[1]SEARCH FILE'!$A$1:$N$65536, 13, FALSE))</f>
        <v>MASTERS</v>
      </c>
      <c r="J623" s="26" t="str">
        <f>IF(D623="", "", VLOOKUP(D623, '[1]SEARCH FILE'!$A$1:$N$65536, 10, FALSE))</f>
        <v>CUREPIPE HARLEM AC</v>
      </c>
      <c r="K623" s="27" t="str">
        <f>IF(D623="", "", VLOOKUP(D623, '[1]SEARCH FILE'!$A$1:$N$65536, 11, FALSE))</f>
        <v>CPE</v>
      </c>
    </row>
    <row r="624" spans="2:11" ht="35.1" customHeight="1" x14ac:dyDescent="0.3">
      <c r="B624" s="28"/>
      <c r="C624" s="29"/>
      <c r="D624" s="23"/>
      <c r="E624" s="24"/>
      <c r="F624" s="24"/>
      <c r="G624" s="25"/>
      <c r="H624" s="26"/>
      <c r="I624" s="26"/>
      <c r="J624" s="26"/>
      <c r="K624" s="27"/>
    </row>
    <row r="625" spans="2:11" ht="35.1" customHeight="1" x14ac:dyDescent="0.3">
      <c r="B625" s="28"/>
      <c r="C625" s="29"/>
      <c r="D625" s="23"/>
      <c r="E625" s="24"/>
      <c r="F625" s="24"/>
      <c r="G625" s="25"/>
      <c r="H625" s="26"/>
      <c r="I625" s="26"/>
      <c r="J625" s="26"/>
      <c r="K625" s="27"/>
    </row>
    <row r="626" spans="2:11" ht="35.1" customHeight="1" x14ac:dyDescent="0.3">
      <c r="B626" s="28"/>
      <c r="C626" s="29">
        <v>1854</v>
      </c>
      <c r="D626" s="23">
        <v>1211</v>
      </c>
      <c r="E626" s="24" t="str">
        <f>IF(D626="", "", VLOOKUP(D626, '[1]SEARCH FILE'!$A$1:$N$65536, 2, FALSE))</f>
        <v>LAROSE</v>
      </c>
      <c r="F626" s="24" t="str">
        <f>IF(D626="", "", VLOOKUP(D626, '[1]SEARCH FILE'!$A$1:$N$65536, 3, FALSE))</f>
        <v xml:space="preserve">Shirley </v>
      </c>
      <c r="G626" s="25">
        <f>IF(D626="", "", VLOOKUP(D626, '[1]SEARCH FILE'!$A$1:$N$65536, 5, FALSE))</f>
        <v>28698</v>
      </c>
      <c r="H626" s="26" t="str">
        <f>IF(D626="", "", VLOOKUP(D626, '[1]SEARCH FILE'!$A$1:$N$65536, 4, FALSE))</f>
        <v>F</v>
      </c>
      <c r="I626" s="26" t="str">
        <f>IF(D626="", "", VLOOKUP(D626, '[1]SEARCH FILE'!$A$1:$N$65536, 13, FALSE))</f>
        <v>MASTERS</v>
      </c>
      <c r="J626" s="26" t="str">
        <f>IF(D626="", "", VLOOKUP(D626, '[1]SEARCH FILE'!$A$1:$N$65536, 10, FALSE))</f>
        <v>FLOREAL STARS AC</v>
      </c>
      <c r="K626" s="27" t="str">
        <f>IF(D626="", "", VLOOKUP(D626, '[1]SEARCH FILE'!$A$1:$N$65536, 11, FALSE))</f>
        <v>CPE</v>
      </c>
    </row>
    <row r="627" spans="2:11" ht="35.1" customHeight="1" x14ac:dyDescent="0.3">
      <c r="B627" s="28"/>
      <c r="C627" s="29"/>
      <c r="D627" s="23"/>
      <c r="E627" s="24"/>
      <c r="F627" s="24"/>
      <c r="G627" s="25"/>
      <c r="H627" s="26"/>
      <c r="I627" s="26"/>
      <c r="J627" s="26"/>
      <c r="K627" s="27"/>
    </row>
    <row r="628" spans="2:11" ht="35.1" customHeight="1" x14ac:dyDescent="0.3">
      <c r="B628" s="28"/>
      <c r="C628" s="29"/>
      <c r="D628" s="23"/>
      <c r="E628" s="24"/>
      <c r="F628" s="24"/>
      <c r="G628" s="25"/>
      <c r="H628" s="26"/>
      <c r="I628" s="26"/>
      <c r="J628" s="26"/>
      <c r="K628" s="27"/>
    </row>
    <row r="629" spans="2:11" ht="35.1" customHeight="1" x14ac:dyDescent="0.3">
      <c r="B629" s="28"/>
      <c r="C629" s="29">
        <v>1855</v>
      </c>
      <c r="D629" s="23">
        <v>4666</v>
      </c>
      <c r="E629" s="24" t="str">
        <f>IF(D629="", "", VLOOKUP(D629, '[1]SEARCH FILE'!$A$1:$N$65536, 2, FALSE))</f>
        <v>RAMBACCUS</v>
      </c>
      <c r="F629" s="24" t="str">
        <f>IF(D629="", "", VLOOKUP(D629, '[1]SEARCH FILE'!$A$1:$N$65536, 3, FALSE))</f>
        <v>Marie Audrey Sandra</v>
      </c>
      <c r="G629" s="25">
        <f>IF(D629="", "", VLOOKUP(D629, '[1]SEARCH FILE'!$A$1:$N$65536, 5, FALSE))</f>
        <v>31798</v>
      </c>
      <c r="H629" s="26" t="str">
        <f>IF(D629="", "", VLOOKUP(D629, '[1]SEARCH FILE'!$A$1:$N$65536, 4, FALSE))</f>
        <v>F</v>
      </c>
      <c r="I629" s="26" t="str">
        <f>IF(D629="", "", VLOOKUP(D629, '[1]SEARCH FILE'!$A$1:$N$65536, 13, FALSE))</f>
        <v>MASTERS</v>
      </c>
      <c r="J629" s="26" t="str">
        <f>IF(D629="", "", VLOOKUP(D629, '[1]SEARCH FILE'!$A$1:$N$65536, 10, FALSE))</f>
        <v>LE HOCHET AC</v>
      </c>
      <c r="K629" s="27" t="str">
        <f>IF(D629="", "", VLOOKUP(D629, '[1]SEARCH FILE'!$A$1:$N$65536, 11, FALSE))</f>
        <v>PAMP</v>
      </c>
    </row>
    <row r="630" spans="2:11" ht="35.1" customHeight="1" x14ac:dyDescent="0.3">
      <c r="B630" s="28"/>
      <c r="C630" s="29">
        <v>1856</v>
      </c>
      <c r="D630" s="23">
        <v>5062</v>
      </c>
      <c r="E630" s="24" t="str">
        <f>IF(D630="", "", VLOOKUP(D630, '[1]SEARCH FILE'!$A$1:$N$65536, 2, FALSE))</f>
        <v>LARCHÉ</v>
      </c>
      <c r="F630" s="24" t="str">
        <f>IF(D630="", "", VLOOKUP(D630, '[1]SEARCH FILE'!$A$1:$N$65536, 3, FALSE))</f>
        <v>Valerie Rebecca</v>
      </c>
      <c r="G630" s="25">
        <f>IF(D630="", "", VLOOKUP(D630, '[1]SEARCH FILE'!$A$1:$N$65536, 5, FALSE))</f>
        <v>31742</v>
      </c>
      <c r="H630" s="26" t="str">
        <f>IF(D630="", "", VLOOKUP(D630, '[1]SEARCH FILE'!$A$1:$N$65536, 4, FALSE))</f>
        <v>F</v>
      </c>
      <c r="I630" s="26" t="str">
        <f>IF(D630="", "", VLOOKUP(D630, '[1]SEARCH FILE'!$A$1:$N$65536, 13, FALSE))</f>
        <v>MASTERS</v>
      </c>
      <c r="J630" s="26" t="str">
        <f>IF(D630="", "", VLOOKUP(D630, '[1]SEARCH FILE'!$A$1:$N$65536, 10, FALSE))</f>
        <v>LE HOCHET AC</v>
      </c>
      <c r="K630" s="27" t="str">
        <f>IF(D630="", "", VLOOKUP(D630, '[1]SEARCH FILE'!$A$1:$N$65536, 11, FALSE))</f>
        <v>PAMP</v>
      </c>
    </row>
    <row r="631" spans="2:11" ht="35.1" customHeight="1" x14ac:dyDescent="0.3">
      <c r="B631" s="28"/>
      <c r="C631" s="29">
        <v>1857</v>
      </c>
      <c r="D631" s="23">
        <v>1316</v>
      </c>
      <c r="E631" s="24" t="str">
        <f>IF(D631="", "", VLOOKUP(D631, '[1]SEARCH FILE'!$A$1:$N$65536, 2, FALSE))</f>
        <v>CLOVIS</v>
      </c>
      <c r="F631" s="24" t="str">
        <f>IF(D631="", "", VLOOKUP(D631, '[1]SEARCH FILE'!$A$1:$N$65536, 3, FALSE))</f>
        <v xml:space="preserve">Josique </v>
      </c>
      <c r="G631" s="25">
        <f>IF(D631="", "", VLOOKUP(D631, '[1]SEARCH FILE'!$A$1:$N$65536, 5, FALSE))</f>
        <v>32014</v>
      </c>
      <c r="H631" s="26" t="str">
        <f>IF(D631="", "", VLOOKUP(D631, '[1]SEARCH FILE'!$A$1:$N$65536, 4, FALSE))</f>
        <v>F</v>
      </c>
      <c r="I631" s="26" t="s">
        <v>89</v>
      </c>
      <c r="J631" s="26" t="str">
        <f>IF(D631="", "", VLOOKUP(D631, '[1]SEARCH FILE'!$A$1:$N$65536, 10, FALSE))</f>
        <v>LE HOCHET AC</v>
      </c>
      <c r="K631" s="27" t="str">
        <f>IF(D631="", "", VLOOKUP(D631, '[1]SEARCH FILE'!$A$1:$N$65536, 11, FALSE))</f>
        <v>PAMP</v>
      </c>
    </row>
    <row r="632" spans="2:11" ht="35.1" customHeight="1" x14ac:dyDescent="0.3">
      <c r="B632" s="28"/>
      <c r="C632" s="29"/>
      <c r="D632" s="23"/>
      <c r="E632" s="24"/>
      <c r="F632" s="24"/>
      <c r="G632" s="25"/>
      <c r="H632" s="26"/>
      <c r="I632" s="26"/>
      <c r="J632" s="26"/>
      <c r="K632" s="27"/>
    </row>
    <row r="633" spans="2:11" ht="35.1" customHeight="1" x14ac:dyDescent="0.3">
      <c r="B633" s="28"/>
      <c r="C633" s="29"/>
      <c r="D633" s="23"/>
      <c r="E633" s="24"/>
      <c r="F633" s="24"/>
      <c r="G633" s="25"/>
      <c r="H633" s="26"/>
      <c r="I633" s="26"/>
      <c r="J633" s="26"/>
      <c r="K633" s="27"/>
    </row>
    <row r="634" spans="2:11" ht="35.1" customHeight="1" x14ac:dyDescent="0.3">
      <c r="B634" s="28"/>
      <c r="C634" s="29">
        <v>1858</v>
      </c>
      <c r="D634" s="23">
        <v>5246</v>
      </c>
      <c r="E634" s="24" t="str">
        <f>IF(D634="", "", VLOOKUP(D634, '[1]SEARCH FILE'!$A$1:$N$65536, 2, FALSE))</f>
        <v>LUTCHMANEN</v>
      </c>
      <c r="F634" s="24" t="str">
        <f>IF(D634="", "", VLOOKUP(D634, '[1]SEARCH FILE'!$A$1:$N$65536, 3, FALSE))</f>
        <v>Shirley Wendy</v>
      </c>
      <c r="G634" s="25">
        <f>IF(D634="", "", VLOOKUP(D634, '[1]SEARCH FILE'!$A$1:$N$65536, 5, FALSE))</f>
        <v>32037</v>
      </c>
      <c r="H634" s="26" t="str">
        <f>IF(D634="", "", VLOOKUP(D634, '[1]SEARCH FILE'!$A$1:$N$65536, 4, FALSE))</f>
        <v>F</v>
      </c>
      <c r="I634" s="26" t="s">
        <v>89</v>
      </c>
      <c r="J634" s="26" t="str">
        <f>IF(D634="", "", VLOOKUP(D634, '[1]SEARCH FILE'!$A$1:$N$65536, 10, FALSE))</f>
        <v>MAHEBOURG AC</v>
      </c>
      <c r="K634" s="27" t="str">
        <f>IF(D634="", "", VLOOKUP(D634, '[1]SEARCH FILE'!$A$1:$N$65536, 11, FALSE))</f>
        <v>GP</v>
      </c>
    </row>
    <row r="635" spans="2:11" ht="35.1" customHeight="1" x14ac:dyDescent="0.3">
      <c r="B635" s="28"/>
      <c r="C635" s="29">
        <v>1859</v>
      </c>
      <c r="D635" s="23"/>
      <c r="E635" s="24" t="s">
        <v>11</v>
      </c>
      <c r="F635" s="24" t="s">
        <v>90</v>
      </c>
      <c r="G635" s="25">
        <v>32603</v>
      </c>
      <c r="H635" s="26" t="s">
        <v>13</v>
      </c>
      <c r="I635" s="26" t="s">
        <v>89</v>
      </c>
      <c r="J635" s="26" t="s">
        <v>15</v>
      </c>
      <c r="K635" s="27" t="str">
        <f>IF(D635="", "", VLOOKUP(D635, '[1]SEARCH FILE'!$A$1:$N$65536, 11, FALSE))</f>
        <v/>
      </c>
    </row>
    <row r="636" spans="2:11" ht="35.1" customHeight="1" x14ac:dyDescent="0.3">
      <c r="B636" s="28"/>
      <c r="C636" s="29"/>
      <c r="D636" s="23"/>
      <c r="E636" s="24"/>
      <c r="F636" s="24"/>
      <c r="G636" s="25"/>
      <c r="H636" s="26"/>
      <c r="I636" s="26"/>
      <c r="J636" s="26"/>
      <c r="K636" s="27"/>
    </row>
    <row r="637" spans="2:11" ht="35.1" customHeight="1" x14ac:dyDescent="0.3">
      <c r="B637" s="28"/>
      <c r="C637" s="29"/>
      <c r="D637" s="23"/>
      <c r="E637" s="24"/>
      <c r="F637" s="24"/>
      <c r="G637" s="25"/>
      <c r="H637" s="26"/>
      <c r="I637" s="26"/>
      <c r="J637" s="26"/>
      <c r="K637" s="27"/>
    </row>
    <row r="638" spans="2:11" ht="35.1" customHeight="1" x14ac:dyDescent="0.3">
      <c r="B638" s="28"/>
      <c r="C638" s="29">
        <v>1860</v>
      </c>
      <c r="D638" s="23">
        <v>4774</v>
      </c>
      <c r="E638" s="24" t="str">
        <f>IF(D638="", "", VLOOKUP(D638, '[1]SEARCH FILE'!$A$1:$N$65536, 2, FALSE))</f>
        <v>CHUI CHUN LAM</v>
      </c>
      <c r="F638" s="24" t="str">
        <f>IF(D638="", "", VLOOKUP(D638, '[1]SEARCH FILE'!$A$1:$N$65536, 3, FALSE))</f>
        <v>Aurore</v>
      </c>
      <c r="G638" s="25">
        <f>IF(D638="", "", VLOOKUP(D638, '[1]SEARCH FILE'!$A$1:$N$65536, 5, FALSE))</f>
        <v>32792</v>
      </c>
      <c r="H638" s="26" t="str">
        <f>IF(D638="", "", VLOOKUP(D638, '[1]SEARCH FILE'!$A$1:$N$65536, 4, FALSE))</f>
        <v>F</v>
      </c>
      <c r="I638" s="26" t="str">
        <f>IF(D638="", "", VLOOKUP(D638, '[1]SEARCH FILE'!$A$1:$N$65536, 13, FALSE))</f>
        <v>MASTERS</v>
      </c>
      <c r="J638" s="26" t="str">
        <f>IF(D638="", "", VLOOKUP(D638, '[1]SEARCH FILE'!$A$1:$N$65536, 10, FALSE))</f>
        <v>MEDINE AC</v>
      </c>
      <c r="K638" s="27" t="str">
        <f>IF(D638="", "", VLOOKUP(D638, '[1]SEARCH FILE'!$A$1:$N$65536, 11, FALSE))</f>
        <v>BR</v>
      </c>
    </row>
    <row r="639" spans="2:11" ht="35.1" customHeight="1" x14ac:dyDescent="0.3">
      <c r="B639" s="28"/>
      <c r="C639" s="29">
        <v>1861</v>
      </c>
      <c r="D639" s="23">
        <v>1706</v>
      </c>
      <c r="E639" s="24" t="str">
        <f>IF(D639="", "", VLOOKUP(D639, '[1]SEARCH FILE'!$A$1:$N$65536, 2, FALSE))</f>
        <v>HOSANEE</v>
      </c>
      <c r="F639" s="24" t="str">
        <f>IF(D639="", "", VLOOKUP(D639, '[1]SEARCH FILE'!$A$1:$N$65536, 3, FALSE))</f>
        <v xml:space="preserve">Nista Devi </v>
      </c>
      <c r="G639" s="25">
        <f>IF(D639="", "", VLOOKUP(D639, '[1]SEARCH FILE'!$A$1:$N$65536, 5, FALSE))</f>
        <v>27296</v>
      </c>
      <c r="H639" s="26" t="str">
        <f>IF(D639="", "", VLOOKUP(D639, '[1]SEARCH FILE'!$A$1:$N$65536, 4, FALSE))</f>
        <v>F</v>
      </c>
      <c r="I639" s="26" t="str">
        <f>IF(D639="", "", VLOOKUP(D639, '[1]SEARCH FILE'!$A$1:$N$65536, 13, FALSE))</f>
        <v>MASTERS</v>
      </c>
      <c r="J639" s="26" t="str">
        <f>IF(D639="", "", VLOOKUP(D639, '[1]SEARCH FILE'!$A$1:$N$65536, 10, FALSE))</f>
        <v>MEDINE AC</v>
      </c>
      <c r="K639" s="27" t="str">
        <f>IF(D639="", "", VLOOKUP(D639, '[1]SEARCH FILE'!$A$1:$N$65536, 11, FALSE))</f>
        <v>BR</v>
      </c>
    </row>
    <row r="640" spans="2:11" ht="35.1" customHeight="1" x14ac:dyDescent="0.3">
      <c r="B640" s="28"/>
      <c r="C640" s="29"/>
      <c r="D640" s="23"/>
      <c r="E640" s="24"/>
      <c r="F640" s="24"/>
      <c r="G640" s="25"/>
      <c r="H640" s="26"/>
      <c r="I640" s="26"/>
      <c r="J640" s="26"/>
      <c r="K640" s="27"/>
    </row>
    <row r="641" spans="2:11" ht="35.1" customHeight="1" x14ac:dyDescent="0.3">
      <c r="B641" s="28"/>
      <c r="C641" s="29"/>
      <c r="D641" s="23"/>
      <c r="E641" s="24"/>
      <c r="F641" s="24"/>
      <c r="G641" s="25"/>
      <c r="H641" s="26"/>
      <c r="I641" s="26"/>
      <c r="J641" s="26"/>
      <c r="K641" s="27"/>
    </row>
    <row r="642" spans="2:11" ht="35.1" customHeight="1" x14ac:dyDescent="0.3">
      <c r="B642" s="28"/>
      <c r="C642" s="29">
        <v>1862</v>
      </c>
      <c r="D642" s="23">
        <v>4702</v>
      </c>
      <c r="E642" s="24" t="str">
        <f>IF(D642="", "", VLOOKUP(D642, '[1]SEARCH FILE'!$A$1:$N$65536, 2, FALSE))</f>
        <v>AUFFRAY</v>
      </c>
      <c r="F642" s="24" t="str">
        <f>IF(D642="", "", VLOOKUP(D642, '[1]SEARCH FILE'!$A$1:$N$65536, 3, FALSE))</f>
        <v>Isabelle Christine</v>
      </c>
      <c r="G642" s="25">
        <f>IF(D642="", "", VLOOKUP(D642, '[1]SEARCH FILE'!$A$1:$N$65536, 5, FALSE))</f>
        <v>27550</v>
      </c>
      <c r="H642" s="26" t="str">
        <f>IF(D642="", "", VLOOKUP(D642, '[1]SEARCH FILE'!$A$1:$N$65536, 4, FALSE))</f>
        <v>F</v>
      </c>
      <c r="I642" s="26" t="str">
        <f>IF(D642="", "", VLOOKUP(D642, '[1]SEARCH FILE'!$A$1:$N$65536, 13, FALSE))</f>
        <v>MASTERS</v>
      </c>
      <c r="J642" s="26" t="str">
        <f>IF(D642="", "", VLOOKUP(D642, '[1]SEARCH FILE'!$A$1:$N$65536, 10, FALSE))</f>
        <v>P-LOUIS RACERS AC</v>
      </c>
      <c r="K642" s="27" t="str">
        <f>IF(D642="", "", VLOOKUP(D642, '[1]SEARCH FILE'!$A$1:$N$65536, 11, FALSE))</f>
        <v>PL</v>
      </c>
    </row>
    <row r="643" spans="2:11" ht="35.1" customHeight="1" x14ac:dyDescent="0.3">
      <c r="B643" s="28"/>
      <c r="C643" s="29">
        <v>1863</v>
      </c>
      <c r="D643" s="23">
        <v>4253</v>
      </c>
      <c r="E643" s="24" t="str">
        <f>IF(D643="", "", VLOOKUP(D643, '[1]SEARCH FILE'!$A$1:$N$65536, 2, FALSE))</f>
        <v>DURHONE</v>
      </c>
      <c r="F643" s="24" t="str">
        <f>IF(D643="", "", VLOOKUP(D643, '[1]SEARCH FILE'!$A$1:$N$65536, 3, FALSE))</f>
        <v>Devika</v>
      </c>
      <c r="G643" s="25">
        <f>IF(D643="", "", VLOOKUP(D643, '[1]SEARCH FILE'!$A$1:$N$65536, 5, FALSE))</f>
        <v>32677</v>
      </c>
      <c r="H643" s="26" t="str">
        <f>IF(D643="", "", VLOOKUP(D643, '[1]SEARCH FILE'!$A$1:$N$65536, 4, FALSE))</f>
        <v>F</v>
      </c>
      <c r="I643" s="26" t="str">
        <f>IF(D643="", "", VLOOKUP(D643, '[1]SEARCH FILE'!$A$1:$N$65536, 13, FALSE))</f>
        <v>MASTERS</v>
      </c>
      <c r="J643" s="26" t="str">
        <f>IF(D643="", "", VLOOKUP(D643, '[1]SEARCH FILE'!$A$1:$N$65536, 10, FALSE))</f>
        <v>P-LOUIS RACERS AC</v>
      </c>
      <c r="K643" s="27" t="str">
        <f>IF(D643="", "", VLOOKUP(D643, '[1]SEARCH FILE'!$A$1:$N$65536, 11, FALSE))</f>
        <v>PL</v>
      </c>
    </row>
    <row r="644" spans="2:11" ht="35.1" customHeight="1" x14ac:dyDescent="0.3">
      <c r="B644" s="28"/>
      <c r="C644" s="29">
        <v>1864</v>
      </c>
      <c r="D644" s="23">
        <v>5756</v>
      </c>
      <c r="E644" s="24" t="str">
        <f>IF(D644="", "", VLOOKUP(D644, '[1]SEARCH FILE'!$A$1:$N$65536, 2, FALSE))</f>
        <v>HELMERICK</v>
      </c>
      <c r="F644" s="24" t="str">
        <f>IF(D644="", "", VLOOKUP(D644, '[1]SEARCH FILE'!$A$1:$N$65536, 3, FALSE))</f>
        <v>Laura</v>
      </c>
      <c r="G644" s="25">
        <f>IF(D644="", "", VLOOKUP(D644, '[1]SEARCH FILE'!$A$1:$N$65536, 5, FALSE))</f>
        <v>21817</v>
      </c>
      <c r="H644" s="26" t="str">
        <f>IF(D644="", "", VLOOKUP(D644, '[1]SEARCH FILE'!$A$1:$N$65536, 4, FALSE))</f>
        <v>F</v>
      </c>
      <c r="I644" s="26" t="str">
        <f>IF(D644="", "", VLOOKUP(D644, '[1]SEARCH FILE'!$A$1:$N$65536, 13, FALSE))</f>
        <v>MASTERS</v>
      </c>
      <c r="J644" s="26" t="str">
        <f>IF(D644="", "", VLOOKUP(D644, '[1]SEARCH FILE'!$A$1:$N$65536, 10, FALSE))</f>
        <v>P-LOUIS RACERS AC</v>
      </c>
      <c r="K644" s="27" t="str">
        <f>IF(D644="", "", VLOOKUP(D644, '[1]SEARCH FILE'!$A$1:$N$65536, 11, FALSE))</f>
        <v>PL</v>
      </c>
    </row>
    <row r="645" spans="2:11" ht="35.1" customHeight="1" x14ac:dyDescent="0.3">
      <c r="B645" s="28"/>
      <c r="C645" s="29">
        <v>1865</v>
      </c>
      <c r="D645" s="23">
        <v>4758</v>
      </c>
      <c r="E645" s="24" t="str">
        <f>IF(D645="", "", VLOOKUP(D645, '[1]SEARCH FILE'!$A$1:$N$65536, 2, FALSE))</f>
        <v>MARIE</v>
      </c>
      <c r="F645" s="24" t="str">
        <f>IF(D645="", "", VLOOKUP(D645, '[1]SEARCH FILE'!$A$1:$N$65536, 3, FALSE))</f>
        <v>Catherine Sharone</v>
      </c>
      <c r="G645" s="25">
        <f>IF(D645="", "", VLOOKUP(D645, '[1]SEARCH FILE'!$A$1:$N$65536, 5, FALSE))</f>
        <v>31495</v>
      </c>
      <c r="H645" s="26" t="str">
        <f>IF(D645="", "", VLOOKUP(D645, '[1]SEARCH FILE'!$A$1:$N$65536, 4, FALSE))</f>
        <v>F</v>
      </c>
      <c r="I645" s="26" t="str">
        <f>IF(D645="", "", VLOOKUP(D645, '[1]SEARCH FILE'!$A$1:$N$65536, 13, FALSE))</f>
        <v>MASTERS</v>
      </c>
      <c r="J645" s="26" t="str">
        <f>IF(D645="", "", VLOOKUP(D645, '[1]SEARCH FILE'!$A$1:$N$65536, 10, FALSE))</f>
        <v>P-LOUIS RACERS AC</v>
      </c>
      <c r="K645" s="27" t="str">
        <f>IF(D645="", "", VLOOKUP(D645, '[1]SEARCH FILE'!$A$1:$N$65536, 11, FALSE))</f>
        <v>PL</v>
      </c>
    </row>
    <row r="646" spans="2:11" ht="35.1" customHeight="1" x14ac:dyDescent="0.3">
      <c r="B646" s="28"/>
      <c r="C646" s="29"/>
      <c r="D646" s="23"/>
      <c r="E646" s="24"/>
      <c r="F646" s="24"/>
      <c r="G646" s="25"/>
      <c r="H646" s="26"/>
      <c r="I646" s="26"/>
      <c r="J646" s="26"/>
      <c r="K646" s="27"/>
    </row>
    <row r="647" spans="2:11" ht="35.1" customHeight="1" x14ac:dyDescent="0.3">
      <c r="B647" s="28"/>
      <c r="C647" s="29">
        <v>1866</v>
      </c>
      <c r="D647" s="23">
        <v>5742</v>
      </c>
      <c r="E647" s="24" t="str">
        <f>IF(D647="", "", VLOOKUP(D647, '[1]SEARCH FILE'!$A$1:$N$65536, 2, FALSE))</f>
        <v xml:space="preserve">CROCKETT </v>
      </c>
      <c r="F647" s="24" t="str">
        <f>IF(D647="", "", VLOOKUP(D647, '[1]SEARCH FILE'!$A$1:$N$65536, 3, FALSE))</f>
        <v>Charlotte</v>
      </c>
      <c r="G647" s="25">
        <f>IF(D647="", "", VLOOKUP(D647, '[1]SEARCH FILE'!$A$1:$N$65536, 5, FALSE))</f>
        <v>31458</v>
      </c>
      <c r="H647" s="26" t="str">
        <f>IF(D647="", "", VLOOKUP(D647, '[1]SEARCH FILE'!$A$1:$N$65536, 4, FALSE))</f>
        <v>F</v>
      </c>
      <c r="I647" s="26" t="str">
        <f>IF(D647="", "", VLOOKUP(D647, '[1]SEARCH FILE'!$A$1:$N$65536, 13, FALSE))</f>
        <v>MASTERS</v>
      </c>
      <c r="J647" s="26" t="str">
        <f>IF(D647="", "", VLOOKUP(D647, '[1]SEARCH FILE'!$A$1:$N$65536, 10, FALSE))</f>
        <v>POUDRE D'OR AC</v>
      </c>
      <c r="K647" s="27" t="str">
        <f>IF(D647="", "", VLOOKUP(D647, '[1]SEARCH FILE'!$A$1:$N$65536, 11, FALSE))</f>
        <v>REMP</v>
      </c>
    </row>
    <row r="648" spans="2:11" ht="35.1" customHeight="1" x14ac:dyDescent="0.3">
      <c r="B648" s="28"/>
      <c r="C648" s="29">
        <v>1868</v>
      </c>
      <c r="D648" s="23">
        <v>3387</v>
      </c>
      <c r="E648" s="24" t="str">
        <f>IF(D648="", "", VLOOKUP(D648, '[1]SEARCH FILE'!$A$1:$N$65536, 2, FALSE))</f>
        <v>DABY</v>
      </c>
      <c r="F648" s="24" t="str">
        <f>IF(D648="", "", VLOOKUP(D648, '[1]SEARCH FILE'!$A$1:$N$65536, 3, FALSE))</f>
        <v>Bibi Sarah Bilkiss</v>
      </c>
      <c r="G648" s="25">
        <f>IF(D648="", "", VLOOKUP(D648, '[1]SEARCH FILE'!$A$1:$N$65536, 5, FALSE))</f>
        <v>33129</v>
      </c>
      <c r="H648" s="26" t="str">
        <f>IF(D648="", "", VLOOKUP(D648, '[1]SEARCH FILE'!$A$1:$N$65536, 4, FALSE))</f>
        <v>F</v>
      </c>
      <c r="I648" s="26" t="str">
        <f>IF(D648="", "", VLOOKUP(D648, '[1]SEARCH FILE'!$A$1:$N$65536, 13, FALSE))</f>
        <v>MASTERS</v>
      </c>
      <c r="J648" s="26" t="str">
        <f>IF(D648="", "", VLOOKUP(D648, '[1]SEARCH FILE'!$A$1:$N$65536, 10, FALSE))</f>
        <v>POUDRE D'OR AC</v>
      </c>
      <c r="K648" s="27" t="str">
        <f>IF(D648="", "", VLOOKUP(D648, '[1]SEARCH FILE'!$A$1:$N$65536, 11, FALSE))</f>
        <v>REMP</v>
      </c>
    </row>
    <row r="649" spans="2:11" ht="35.1" customHeight="1" x14ac:dyDescent="0.3">
      <c r="B649" s="28"/>
      <c r="C649" s="29">
        <v>1869</v>
      </c>
      <c r="D649" s="23">
        <v>4642</v>
      </c>
      <c r="E649" s="24" t="str">
        <f>IF(D649="", "", VLOOKUP(D649, '[1]SEARCH FILE'!$A$1:$N$65536, 2, FALSE))</f>
        <v>DEVIENNE</v>
      </c>
      <c r="F649" s="24" t="str">
        <f>IF(D649="", "", VLOOKUP(D649, '[1]SEARCH FILE'!$A$1:$N$65536, 3, FALSE))</f>
        <v>Annabel</v>
      </c>
      <c r="G649" s="25">
        <f>IF(D649="", "", VLOOKUP(D649, '[1]SEARCH FILE'!$A$1:$N$65536, 5, FALSE))</f>
        <v>29274</v>
      </c>
      <c r="H649" s="26" t="str">
        <f>IF(D649="", "", VLOOKUP(D649, '[1]SEARCH FILE'!$A$1:$N$65536, 4, FALSE))</f>
        <v>F</v>
      </c>
      <c r="I649" s="26" t="str">
        <f>IF(D649="", "", VLOOKUP(D649, '[1]SEARCH FILE'!$A$1:$N$65536, 13, FALSE))</f>
        <v>MASTERS</v>
      </c>
      <c r="J649" s="26" t="str">
        <f>IF(D649="", "", VLOOKUP(D649, '[1]SEARCH FILE'!$A$1:$N$65536, 10, FALSE))</f>
        <v>POUDRE D'OR AC</v>
      </c>
      <c r="K649" s="27" t="str">
        <f>IF(D649="", "", VLOOKUP(D649, '[1]SEARCH FILE'!$A$1:$N$65536, 11, FALSE))</f>
        <v>REMP</v>
      </c>
    </row>
    <row r="650" spans="2:11" ht="35.1" customHeight="1" x14ac:dyDescent="0.3">
      <c r="B650" s="28"/>
      <c r="C650" s="29">
        <v>1870</v>
      </c>
      <c r="D650" s="23">
        <v>5743</v>
      </c>
      <c r="E650" s="24" t="str">
        <f>IF(D650="", "", VLOOKUP(D650, '[1]SEARCH FILE'!$A$1:$N$65536, 2, FALSE))</f>
        <v>EVANS</v>
      </c>
      <c r="F650" s="24" t="str">
        <f>IF(D650="", "", VLOOKUP(D650, '[1]SEARCH FILE'!$A$1:$N$65536, 3, FALSE))</f>
        <v>Lisa</v>
      </c>
      <c r="G650" s="25">
        <f>IF(D650="", "", VLOOKUP(D650, '[1]SEARCH FILE'!$A$1:$N$65536, 5, FALSE))</f>
        <v>30950</v>
      </c>
      <c r="H650" s="26" t="str">
        <f>IF(D650="", "", VLOOKUP(D650, '[1]SEARCH FILE'!$A$1:$N$65536, 4, FALSE))</f>
        <v>F</v>
      </c>
      <c r="I650" s="26" t="str">
        <f>IF(D650="", "", VLOOKUP(D650, '[1]SEARCH FILE'!$A$1:$N$65536, 13, FALSE))</f>
        <v>MASTERS</v>
      </c>
      <c r="J650" s="26" t="str">
        <f>IF(D650="", "", VLOOKUP(D650, '[1]SEARCH FILE'!$A$1:$N$65536, 10, FALSE))</f>
        <v>POUDRE D'OR AC</v>
      </c>
      <c r="K650" s="27" t="str">
        <f>IF(D650="", "", VLOOKUP(D650, '[1]SEARCH FILE'!$A$1:$N$65536, 11, FALSE))</f>
        <v>REMP</v>
      </c>
    </row>
    <row r="651" spans="2:11" ht="35.1" customHeight="1" x14ac:dyDescent="0.3">
      <c r="B651" s="28"/>
      <c r="C651" s="29">
        <v>1871</v>
      </c>
      <c r="D651" s="23">
        <v>5743</v>
      </c>
      <c r="E651" s="24" t="str">
        <f>IF(D651="", "", VLOOKUP(D651, '[1]SEARCH FILE'!$A$1:$N$65536, 2, FALSE))</f>
        <v>EVANS</v>
      </c>
      <c r="F651" s="24" t="str">
        <f>IF(D651="", "", VLOOKUP(D651, '[1]SEARCH FILE'!$A$1:$N$65536, 3, FALSE))</f>
        <v>Lisa</v>
      </c>
      <c r="G651" s="25">
        <f>IF(D651="", "", VLOOKUP(D651, '[1]SEARCH FILE'!$A$1:$N$65536, 5, FALSE))</f>
        <v>30950</v>
      </c>
      <c r="H651" s="26" t="str">
        <f>IF(D651="", "", VLOOKUP(D651, '[1]SEARCH FILE'!$A$1:$N$65536, 4, FALSE))</f>
        <v>F</v>
      </c>
      <c r="I651" s="26" t="str">
        <f>IF(D651="", "", VLOOKUP(D651, '[1]SEARCH FILE'!$A$1:$N$65536, 13, FALSE))</f>
        <v>MASTERS</v>
      </c>
      <c r="J651" s="26" t="str">
        <f>IF(D651="", "", VLOOKUP(D651, '[1]SEARCH FILE'!$A$1:$N$65536, 10, FALSE))</f>
        <v>POUDRE D'OR AC</v>
      </c>
      <c r="K651" s="27" t="str">
        <f>IF(D651="", "", VLOOKUP(D651, '[1]SEARCH FILE'!$A$1:$N$65536, 11, FALSE))</f>
        <v>REMP</v>
      </c>
    </row>
    <row r="652" spans="2:11" ht="35.1" customHeight="1" x14ac:dyDescent="0.3">
      <c r="B652" s="28"/>
      <c r="C652" s="29">
        <v>1872</v>
      </c>
      <c r="D652" s="23">
        <v>5702</v>
      </c>
      <c r="E652" s="24" t="str">
        <f>IF(D652="", "", VLOOKUP(D652, '[1]SEARCH FILE'!$A$1:$N$65536, 2, FALSE))</f>
        <v>JARAMILLO</v>
      </c>
      <c r="F652" s="24" t="str">
        <f>IF(D652="", "", VLOOKUP(D652, '[1]SEARCH FILE'!$A$1:$N$65536, 3, FALSE))</f>
        <v>Andrea Herrera</v>
      </c>
      <c r="G652" s="25">
        <f>IF(D652="", "", VLOOKUP(D652, '[1]SEARCH FILE'!$A$1:$N$65536, 5, FALSE))</f>
        <v>31569</v>
      </c>
      <c r="H652" s="26" t="str">
        <f>IF(D652="", "", VLOOKUP(D652, '[1]SEARCH FILE'!$A$1:$N$65536, 4, FALSE))</f>
        <v>F</v>
      </c>
      <c r="I652" s="26" t="str">
        <f>IF(D652="", "", VLOOKUP(D652, '[1]SEARCH FILE'!$A$1:$N$65536, 13, FALSE))</f>
        <v>MASTERS</v>
      </c>
      <c r="J652" s="26" t="str">
        <f>IF(D652="", "", VLOOKUP(D652, '[1]SEARCH FILE'!$A$1:$N$65536, 10, FALSE))</f>
        <v>POUDRE D'OR AC</v>
      </c>
      <c r="K652" s="27" t="str">
        <f>IF(D652="", "", VLOOKUP(D652, '[1]SEARCH FILE'!$A$1:$N$65536, 11, FALSE))</f>
        <v>REMP</v>
      </c>
    </row>
    <row r="653" spans="2:11" ht="35.1" customHeight="1" x14ac:dyDescent="0.3">
      <c r="B653" s="28"/>
      <c r="C653" s="29">
        <v>1873</v>
      </c>
      <c r="D653" s="23">
        <v>5045</v>
      </c>
      <c r="E653" s="24" t="str">
        <f>IF(D653="", "", VLOOKUP(D653, '[1]SEARCH FILE'!$A$1:$N$65536, 2, FALSE))</f>
        <v xml:space="preserve">MURDAY FRANÇOIS </v>
      </c>
      <c r="F653" s="24" t="str">
        <f>IF(D653="", "", VLOOKUP(D653, '[1]SEARCH FILE'!$A$1:$N$65536, 3, FALSE))</f>
        <v xml:space="preserve">Pascaline </v>
      </c>
      <c r="G653" s="25">
        <f>IF(D653="", "", VLOOKUP(D653, '[1]SEARCH FILE'!$A$1:$N$65536, 5, FALSE))</f>
        <v>29496</v>
      </c>
      <c r="H653" s="26" t="str">
        <f>IF(D653="", "", VLOOKUP(D653, '[1]SEARCH FILE'!$A$1:$N$65536, 4, FALSE))</f>
        <v>F</v>
      </c>
      <c r="I653" s="26" t="str">
        <f>IF(D653="", "", VLOOKUP(D653, '[1]SEARCH FILE'!$A$1:$N$65536, 13, FALSE))</f>
        <v>MASTERS</v>
      </c>
      <c r="J653" s="26" t="str">
        <f>IF(D653="", "", VLOOKUP(D653, '[1]SEARCH FILE'!$A$1:$N$65536, 10, FALSE))</f>
        <v>POUDRE D'OR AC</v>
      </c>
      <c r="K653" s="27" t="str">
        <f>IF(D653="", "", VLOOKUP(D653, '[1]SEARCH FILE'!$A$1:$N$65536, 11, FALSE))</f>
        <v>REMP</v>
      </c>
    </row>
    <row r="654" spans="2:11" ht="35.1" customHeight="1" x14ac:dyDescent="0.3">
      <c r="B654" s="28"/>
      <c r="C654" s="29">
        <v>1874</v>
      </c>
      <c r="D654" s="23">
        <v>4687</v>
      </c>
      <c r="E654" s="24" t="str">
        <f>IF(D654="", "", VLOOKUP(D654, '[1]SEARCH FILE'!$A$1:$N$65536, 2, FALSE))</f>
        <v>SAMINATHEN</v>
      </c>
      <c r="F654" s="24" t="str">
        <f>IF(D654="", "", VLOOKUP(D654, '[1]SEARCH FILE'!$A$1:$N$65536, 3, FALSE))</f>
        <v>Shalina</v>
      </c>
      <c r="G654" s="25">
        <f>IF(D654="", "", VLOOKUP(D654, '[1]SEARCH FILE'!$A$1:$N$65536, 5, FALSE))</f>
        <v>31511</v>
      </c>
      <c r="H654" s="26" t="str">
        <f>IF(D654="", "", VLOOKUP(D654, '[1]SEARCH FILE'!$A$1:$N$65536, 4, FALSE))</f>
        <v>F</v>
      </c>
      <c r="I654" s="26" t="str">
        <f>IF(D654="", "", VLOOKUP(D654, '[1]SEARCH FILE'!$A$1:$N$65536, 13, FALSE))</f>
        <v>MASTERS</v>
      </c>
      <c r="J654" s="26" t="str">
        <f>IF(D654="", "", VLOOKUP(D654, '[1]SEARCH FILE'!$A$1:$N$65536, 10, FALSE))</f>
        <v>POUDRE D'OR AC</v>
      </c>
      <c r="K654" s="27" t="str">
        <f>IF(D654="", "", VLOOKUP(D654, '[1]SEARCH FILE'!$A$1:$N$65536, 11, FALSE))</f>
        <v>REMP</v>
      </c>
    </row>
    <row r="655" spans="2:11" ht="35.1" customHeight="1" x14ac:dyDescent="0.3">
      <c r="B655" s="28"/>
      <c r="C655" s="29"/>
      <c r="D655" s="23"/>
      <c r="E655" s="24"/>
      <c r="F655" s="24"/>
      <c r="G655" s="25"/>
      <c r="H655" s="26"/>
      <c r="I655" s="26"/>
      <c r="J655" s="26"/>
      <c r="K655" s="27"/>
    </row>
    <row r="656" spans="2:11" ht="35.1" customHeight="1" x14ac:dyDescent="0.3">
      <c r="B656" s="28"/>
      <c r="C656" s="29"/>
      <c r="D656" s="23"/>
      <c r="E656" s="24"/>
      <c r="F656" s="24"/>
      <c r="G656" s="25"/>
      <c r="H656" s="26"/>
      <c r="I656" s="26"/>
      <c r="J656" s="26"/>
      <c r="K656" s="27"/>
    </row>
    <row r="657" spans="2:13" ht="35.1" customHeight="1" x14ac:dyDescent="0.3">
      <c r="B657" s="28"/>
      <c r="C657" s="29">
        <v>1875</v>
      </c>
      <c r="D657" s="23">
        <v>5718</v>
      </c>
      <c r="E657" s="24" t="str">
        <f>IF(D657="", "", VLOOKUP(D657, '[1]SEARCH FILE'!$A$1:$N$65536, 2, FALSE))</f>
        <v>AZOR</v>
      </c>
      <c r="F657" s="24" t="str">
        <f>IF(D657="", "", VLOOKUP(D657, '[1]SEARCH FILE'!$A$1:$N$65536, 3, FALSE))</f>
        <v>Marie Audrey Pascale</v>
      </c>
      <c r="G657" s="25">
        <f>IF(D657="", "", VLOOKUP(D657, '[1]SEARCH FILE'!$A$1:$N$65536, 5, FALSE))</f>
        <v>28243</v>
      </c>
      <c r="H657" s="26" t="str">
        <f>IF(D657="", "", VLOOKUP(D657, '[1]SEARCH FILE'!$A$1:$N$65536, 4, FALSE))</f>
        <v>F</v>
      </c>
      <c r="I657" s="26" t="str">
        <f>IF(D657="", "", VLOOKUP(D657, '[1]SEARCH FILE'!$A$1:$N$65536, 13, FALSE))</f>
        <v>MASTERS</v>
      </c>
      <c r="J657" s="26" t="str">
        <f>IF(D657="", "", VLOOKUP(D657, '[1]SEARCH FILE'!$A$1:$N$65536, 10, FALSE))</f>
        <v>Q-BORNES PAVILLON AC</v>
      </c>
      <c r="K657" s="27" t="str">
        <f>IF(D657="", "", VLOOKUP(D657, '[1]SEARCH FILE'!$A$1:$N$65536, 11, FALSE))</f>
        <v>QB</v>
      </c>
    </row>
    <row r="658" spans="2:13" ht="35.1" customHeight="1" x14ac:dyDescent="0.3">
      <c r="B658" s="28"/>
      <c r="C658" s="29"/>
      <c r="D658" s="23"/>
      <c r="E658" s="24"/>
      <c r="F658" s="24"/>
      <c r="G658" s="25"/>
      <c r="H658" s="26"/>
      <c r="I658" s="26"/>
      <c r="J658" s="26"/>
      <c r="K658" s="27"/>
    </row>
    <row r="659" spans="2:13" ht="35.1" customHeight="1" x14ac:dyDescent="0.3">
      <c r="B659" s="28"/>
      <c r="C659" s="29"/>
      <c r="D659" s="23"/>
      <c r="E659" s="24"/>
      <c r="F659" s="24"/>
      <c r="G659" s="25"/>
      <c r="H659" s="26"/>
      <c r="I659" s="26"/>
      <c r="J659" s="26"/>
      <c r="K659" s="27"/>
    </row>
    <row r="660" spans="2:13" ht="35.1" customHeight="1" x14ac:dyDescent="0.3">
      <c r="B660" s="28"/>
      <c r="C660" s="29">
        <v>1876</v>
      </c>
      <c r="D660" s="23"/>
      <c r="E660" s="24" t="s">
        <v>91</v>
      </c>
      <c r="F660" s="24" t="s">
        <v>92</v>
      </c>
      <c r="G660" s="25">
        <v>28210</v>
      </c>
      <c r="H660" s="26" t="s">
        <v>13</v>
      </c>
      <c r="I660" s="26" t="s">
        <v>93</v>
      </c>
      <c r="J660" s="26" t="s">
        <v>70</v>
      </c>
      <c r="K660" s="27" t="str">
        <f>IF(D660="", "", VLOOKUP(D660, '[1]SEARCH FILE'!$A$1:$N$65536, 11, FALSE))</f>
        <v/>
      </c>
    </row>
    <row r="661" spans="2:13" ht="35.1" customHeight="1" x14ac:dyDescent="0.3">
      <c r="B661" s="28"/>
      <c r="C661" s="29"/>
      <c r="D661" s="23"/>
      <c r="E661" s="24"/>
      <c r="F661" s="24"/>
      <c r="G661" s="25"/>
      <c r="H661" s="26"/>
      <c r="I661" s="26"/>
      <c r="J661" s="26"/>
      <c r="K661" s="27"/>
    </row>
    <row r="662" spans="2:13" ht="35.1" customHeight="1" x14ac:dyDescent="0.3">
      <c r="B662" s="28"/>
      <c r="C662" s="29"/>
      <c r="D662" s="23"/>
      <c r="E662" s="24"/>
      <c r="F662" s="24"/>
      <c r="G662" s="25"/>
      <c r="H662" s="26"/>
      <c r="I662" s="26"/>
      <c r="J662" s="26"/>
      <c r="K662" s="27"/>
      <c r="M662" t="s">
        <v>94</v>
      </c>
    </row>
    <row r="663" spans="2:13" ht="35.1" customHeight="1" x14ac:dyDescent="0.3">
      <c r="B663" s="28"/>
      <c r="C663" s="29">
        <v>1877</v>
      </c>
      <c r="D663" s="23">
        <v>1938</v>
      </c>
      <c r="E663" s="24" t="str">
        <f>IF(D663="", "", VLOOKUP(D663, '[1]SEARCH FILE'!$A$1:$N$65536, 2, FALSE))</f>
        <v>RAMCHARAN-MALOO</v>
      </c>
      <c r="F663" s="24" t="str">
        <f>IF(D663="", "", VLOOKUP(D663, '[1]SEARCH FILE'!$A$1:$N$65536, 3, FALSE))</f>
        <v>Damini</v>
      </c>
      <c r="G663" s="25">
        <f>IF(D663="", "", VLOOKUP(D663, '[1]SEARCH FILE'!$A$1:$N$65536, 5, FALSE))</f>
        <v>31681</v>
      </c>
      <c r="H663" s="26" t="str">
        <f>IF(D663="", "", VLOOKUP(D663, '[1]SEARCH FILE'!$A$1:$N$65536, 4, FALSE))</f>
        <v>F</v>
      </c>
      <c r="I663" s="26" t="str">
        <f>IF(D663="", "", VLOOKUP(D663, '[1]SEARCH FILE'!$A$1:$N$65536, 13, FALSE))</f>
        <v>MASTERS</v>
      </c>
      <c r="J663" s="36" t="str">
        <f>IF(D663="", "", VLOOKUP(D663, '[1]SEARCH FILE'!$A$1:$N$65536, 10, FALSE))</f>
        <v>RIVIÈRE DES CRÉOLES SOUTHERN LIONS AC</v>
      </c>
      <c r="K663" s="27" t="str">
        <f>IF(D663="", "", VLOOKUP(D663, '[1]SEARCH FILE'!$A$1:$N$65536, 11, FALSE))</f>
        <v>GP</v>
      </c>
    </row>
    <row r="664" spans="2:13" ht="35.1" customHeight="1" x14ac:dyDescent="0.3">
      <c r="B664" s="28"/>
      <c r="C664" s="29"/>
      <c r="D664" s="23"/>
      <c r="E664" s="24"/>
      <c r="F664" s="24"/>
      <c r="G664" s="25"/>
      <c r="H664" s="26"/>
      <c r="I664" s="26"/>
      <c r="J664" s="26"/>
      <c r="K664" s="27"/>
    </row>
    <row r="665" spans="2:13" ht="35.1" customHeight="1" x14ac:dyDescent="0.3">
      <c r="B665" s="28"/>
      <c r="C665" s="29"/>
      <c r="D665" s="23"/>
      <c r="E665" s="24"/>
      <c r="F665" s="24"/>
      <c r="G665" s="25"/>
      <c r="H665" s="26"/>
      <c r="I665" s="26"/>
      <c r="J665" s="26"/>
      <c r="K665" s="27" t="s">
        <v>16</v>
      </c>
    </row>
  </sheetData>
  <mergeCells count="2">
    <mergeCell ref="B2:K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opLeftCell="A43" workbookViewId="0">
      <selection activeCell="K48" sqref="K48:K74"/>
    </sheetView>
  </sheetViews>
  <sheetFormatPr defaultColWidth="8.7109375" defaultRowHeight="30" customHeight="1" x14ac:dyDescent="0.25"/>
  <cols>
    <col min="1" max="1" width="7.7109375" customWidth="1"/>
    <col min="2" max="2" width="12" style="46" customWidth="1"/>
    <col min="3" max="3" width="15.140625" style="46" hidden="1" customWidth="1"/>
    <col min="4" max="4" width="21.140625" style="47" customWidth="1"/>
    <col min="5" max="5" width="15" style="47" customWidth="1"/>
    <col min="6" max="6" width="14.85546875" style="46" hidden="1" customWidth="1"/>
    <col min="7" max="7" width="13.28515625" style="46" customWidth="1"/>
    <col min="8" max="8" width="7.5703125" style="46" customWidth="1"/>
    <col min="9" max="9" width="30.7109375" style="46" customWidth="1"/>
    <col min="10" max="10" width="3.140625" style="46" hidden="1" customWidth="1"/>
    <col min="11" max="11" width="14" style="46" customWidth="1"/>
    <col min="256" max="257" width="0" hidden="1" customWidth="1"/>
    <col min="258" max="258" width="15.85546875" customWidth="1"/>
    <col min="259" max="259" width="0" hidden="1" customWidth="1"/>
    <col min="260" max="260" width="26.42578125" customWidth="1"/>
    <col min="261" max="261" width="25.5703125" customWidth="1"/>
    <col min="262" max="262" width="0" hidden="1" customWidth="1"/>
    <col min="264" max="264" width="11.85546875" customWidth="1"/>
    <col min="265" max="265" width="40.42578125" customWidth="1"/>
    <col min="266" max="266" width="0" hidden="1" customWidth="1"/>
    <col min="512" max="513" width="0" hidden="1" customWidth="1"/>
    <col min="514" max="514" width="15.85546875" customWidth="1"/>
    <col min="515" max="515" width="0" hidden="1" customWidth="1"/>
    <col min="516" max="516" width="26.42578125" customWidth="1"/>
    <col min="517" max="517" width="25.5703125" customWidth="1"/>
    <col min="518" max="518" width="0" hidden="1" customWidth="1"/>
    <col min="520" max="520" width="11.85546875" customWidth="1"/>
    <col min="521" max="521" width="40.42578125" customWidth="1"/>
    <col min="522" max="522" width="0" hidden="1" customWidth="1"/>
    <col min="768" max="769" width="0" hidden="1" customWidth="1"/>
    <col min="770" max="770" width="15.85546875" customWidth="1"/>
    <col min="771" max="771" width="0" hidden="1" customWidth="1"/>
    <col min="772" max="772" width="26.42578125" customWidth="1"/>
    <col min="773" max="773" width="25.5703125" customWidth="1"/>
    <col min="774" max="774" width="0" hidden="1" customWidth="1"/>
    <col min="776" max="776" width="11.85546875" customWidth="1"/>
    <col min="777" max="777" width="40.42578125" customWidth="1"/>
    <col min="778" max="778" width="0" hidden="1" customWidth="1"/>
    <col min="1024" max="1025" width="0" hidden="1" customWidth="1"/>
    <col min="1026" max="1026" width="15.85546875" customWidth="1"/>
    <col min="1027" max="1027" width="0" hidden="1" customWidth="1"/>
    <col min="1028" max="1028" width="26.42578125" customWidth="1"/>
    <col min="1029" max="1029" width="25.5703125" customWidth="1"/>
    <col min="1030" max="1030" width="0" hidden="1" customWidth="1"/>
    <col min="1032" max="1032" width="11.85546875" customWidth="1"/>
    <col min="1033" max="1033" width="40.42578125" customWidth="1"/>
    <col min="1034" max="1034" width="0" hidden="1" customWidth="1"/>
    <col min="1280" max="1281" width="0" hidden="1" customWidth="1"/>
    <col min="1282" max="1282" width="15.85546875" customWidth="1"/>
    <col min="1283" max="1283" width="0" hidden="1" customWidth="1"/>
    <col min="1284" max="1284" width="26.42578125" customWidth="1"/>
    <col min="1285" max="1285" width="25.5703125" customWidth="1"/>
    <col min="1286" max="1286" width="0" hidden="1" customWidth="1"/>
    <col min="1288" max="1288" width="11.85546875" customWidth="1"/>
    <col min="1289" max="1289" width="40.42578125" customWidth="1"/>
    <col min="1290" max="1290" width="0" hidden="1" customWidth="1"/>
    <col min="1536" max="1537" width="0" hidden="1" customWidth="1"/>
    <col min="1538" max="1538" width="15.85546875" customWidth="1"/>
    <col min="1539" max="1539" width="0" hidden="1" customWidth="1"/>
    <col min="1540" max="1540" width="26.42578125" customWidth="1"/>
    <col min="1541" max="1541" width="25.5703125" customWidth="1"/>
    <col min="1542" max="1542" width="0" hidden="1" customWidth="1"/>
    <col min="1544" max="1544" width="11.85546875" customWidth="1"/>
    <col min="1545" max="1545" width="40.42578125" customWidth="1"/>
    <col min="1546" max="1546" width="0" hidden="1" customWidth="1"/>
    <col min="1792" max="1793" width="0" hidden="1" customWidth="1"/>
    <col min="1794" max="1794" width="15.85546875" customWidth="1"/>
    <col min="1795" max="1795" width="0" hidden="1" customWidth="1"/>
    <col min="1796" max="1796" width="26.42578125" customWidth="1"/>
    <col min="1797" max="1797" width="25.5703125" customWidth="1"/>
    <col min="1798" max="1798" width="0" hidden="1" customWidth="1"/>
    <col min="1800" max="1800" width="11.85546875" customWidth="1"/>
    <col min="1801" max="1801" width="40.42578125" customWidth="1"/>
    <col min="1802" max="1802" width="0" hidden="1" customWidth="1"/>
    <col min="2048" max="2049" width="0" hidden="1" customWidth="1"/>
    <col min="2050" max="2050" width="15.85546875" customWidth="1"/>
    <col min="2051" max="2051" width="0" hidden="1" customWidth="1"/>
    <col min="2052" max="2052" width="26.42578125" customWidth="1"/>
    <col min="2053" max="2053" width="25.5703125" customWidth="1"/>
    <col min="2054" max="2054" width="0" hidden="1" customWidth="1"/>
    <col min="2056" max="2056" width="11.85546875" customWidth="1"/>
    <col min="2057" max="2057" width="40.42578125" customWidth="1"/>
    <col min="2058" max="2058" width="0" hidden="1" customWidth="1"/>
    <col min="2304" max="2305" width="0" hidden="1" customWidth="1"/>
    <col min="2306" max="2306" width="15.85546875" customWidth="1"/>
    <col min="2307" max="2307" width="0" hidden="1" customWidth="1"/>
    <col min="2308" max="2308" width="26.42578125" customWidth="1"/>
    <col min="2309" max="2309" width="25.5703125" customWidth="1"/>
    <col min="2310" max="2310" width="0" hidden="1" customWidth="1"/>
    <col min="2312" max="2312" width="11.85546875" customWidth="1"/>
    <col min="2313" max="2313" width="40.42578125" customWidth="1"/>
    <col min="2314" max="2314" width="0" hidden="1" customWidth="1"/>
    <col min="2560" max="2561" width="0" hidden="1" customWidth="1"/>
    <col min="2562" max="2562" width="15.85546875" customWidth="1"/>
    <col min="2563" max="2563" width="0" hidden="1" customWidth="1"/>
    <col min="2564" max="2564" width="26.42578125" customWidth="1"/>
    <col min="2565" max="2565" width="25.5703125" customWidth="1"/>
    <col min="2566" max="2566" width="0" hidden="1" customWidth="1"/>
    <col min="2568" max="2568" width="11.85546875" customWidth="1"/>
    <col min="2569" max="2569" width="40.42578125" customWidth="1"/>
    <col min="2570" max="2570" width="0" hidden="1" customWidth="1"/>
    <col min="2816" max="2817" width="0" hidden="1" customWidth="1"/>
    <col min="2818" max="2818" width="15.85546875" customWidth="1"/>
    <col min="2819" max="2819" width="0" hidden="1" customWidth="1"/>
    <col min="2820" max="2820" width="26.42578125" customWidth="1"/>
    <col min="2821" max="2821" width="25.5703125" customWidth="1"/>
    <col min="2822" max="2822" width="0" hidden="1" customWidth="1"/>
    <col min="2824" max="2824" width="11.85546875" customWidth="1"/>
    <col min="2825" max="2825" width="40.42578125" customWidth="1"/>
    <col min="2826" max="2826" width="0" hidden="1" customWidth="1"/>
    <col min="3072" max="3073" width="0" hidden="1" customWidth="1"/>
    <col min="3074" max="3074" width="15.85546875" customWidth="1"/>
    <col min="3075" max="3075" width="0" hidden="1" customWidth="1"/>
    <col min="3076" max="3076" width="26.42578125" customWidth="1"/>
    <col min="3077" max="3077" width="25.5703125" customWidth="1"/>
    <col min="3078" max="3078" width="0" hidden="1" customWidth="1"/>
    <col min="3080" max="3080" width="11.85546875" customWidth="1"/>
    <col min="3081" max="3081" width="40.42578125" customWidth="1"/>
    <col min="3082" max="3082" width="0" hidden="1" customWidth="1"/>
    <col min="3328" max="3329" width="0" hidden="1" customWidth="1"/>
    <col min="3330" max="3330" width="15.85546875" customWidth="1"/>
    <col min="3331" max="3331" width="0" hidden="1" customWidth="1"/>
    <col min="3332" max="3332" width="26.42578125" customWidth="1"/>
    <col min="3333" max="3333" width="25.5703125" customWidth="1"/>
    <col min="3334" max="3334" width="0" hidden="1" customWidth="1"/>
    <col min="3336" max="3336" width="11.85546875" customWidth="1"/>
    <col min="3337" max="3337" width="40.42578125" customWidth="1"/>
    <col min="3338" max="3338" width="0" hidden="1" customWidth="1"/>
    <col min="3584" max="3585" width="0" hidden="1" customWidth="1"/>
    <col min="3586" max="3586" width="15.85546875" customWidth="1"/>
    <col min="3587" max="3587" width="0" hidden="1" customWidth="1"/>
    <col min="3588" max="3588" width="26.42578125" customWidth="1"/>
    <col min="3589" max="3589" width="25.5703125" customWidth="1"/>
    <col min="3590" max="3590" width="0" hidden="1" customWidth="1"/>
    <col min="3592" max="3592" width="11.85546875" customWidth="1"/>
    <col min="3593" max="3593" width="40.42578125" customWidth="1"/>
    <col min="3594" max="3594" width="0" hidden="1" customWidth="1"/>
    <col min="3840" max="3841" width="0" hidden="1" customWidth="1"/>
    <col min="3842" max="3842" width="15.85546875" customWidth="1"/>
    <col min="3843" max="3843" width="0" hidden="1" customWidth="1"/>
    <col min="3844" max="3844" width="26.42578125" customWidth="1"/>
    <col min="3845" max="3845" width="25.5703125" customWidth="1"/>
    <col min="3846" max="3846" width="0" hidden="1" customWidth="1"/>
    <col min="3848" max="3848" width="11.85546875" customWidth="1"/>
    <col min="3849" max="3849" width="40.42578125" customWidth="1"/>
    <col min="3850" max="3850" width="0" hidden="1" customWidth="1"/>
    <col min="4096" max="4097" width="0" hidden="1" customWidth="1"/>
    <col min="4098" max="4098" width="15.85546875" customWidth="1"/>
    <col min="4099" max="4099" width="0" hidden="1" customWidth="1"/>
    <col min="4100" max="4100" width="26.42578125" customWidth="1"/>
    <col min="4101" max="4101" width="25.5703125" customWidth="1"/>
    <col min="4102" max="4102" width="0" hidden="1" customWidth="1"/>
    <col min="4104" max="4104" width="11.85546875" customWidth="1"/>
    <col min="4105" max="4105" width="40.42578125" customWidth="1"/>
    <col min="4106" max="4106" width="0" hidden="1" customWidth="1"/>
    <col min="4352" max="4353" width="0" hidden="1" customWidth="1"/>
    <col min="4354" max="4354" width="15.85546875" customWidth="1"/>
    <col min="4355" max="4355" width="0" hidden="1" customWidth="1"/>
    <col min="4356" max="4356" width="26.42578125" customWidth="1"/>
    <col min="4357" max="4357" width="25.5703125" customWidth="1"/>
    <col min="4358" max="4358" width="0" hidden="1" customWidth="1"/>
    <col min="4360" max="4360" width="11.85546875" customWidth="1"/>
    <col min="4361" max="4361" width="40.42578125" customWidth="1"/>
    <col min="4362" max="4362" width="0" hidden="1" customWidth="1"/>
    <col min="4608" max="4609" width="0" hidden="1" customWidth="1"/>
    <col min="4610" max="4610" width="15.85546875" customWidth="1"/>
    <col min="4611" max="4611" width="0" hidden="1" customWidth="1"/>
    <col min="4612" max="4612" width="26.42578125" customWidth="1"/>
    <col min="4613" max="4613" width="25.5703125" customWidth="1"/>
    <col min="4614" max="4614" width="0" hidden="1" customWidth="1"/>
    <col min="4616" max="4616" width="11.85546875" customWidth="1"/>
    <col min="4617" max="4617" width="40.42578125" customWidth="1"/>
    <col min="4618" max="4618" width="0" hidden="1" customWidth="1"/>
    <col min="4864" max="4865" width="0" hidden="1" customWidth="1"/>
    <col min="4866" max="4866" width="15.85546875" customWidth="1"/>
    <col min="4867" max="4867" width="0" hidden="1" customWidth="1"/>
    <col min="4868" max="4868" width="26.42578125" customWidth="1"/>
    <col min="4869" max="4869" width="25.5703125" customWidth="1"/>
    <col min="4870" max="4870" width="0" hidden="1" customWidth="1"/>
    <col min="4872" max="4872" width="11.85546875" customWidth="1"/>
    <col min="4873" max="4873" width="40.42578125" customWidth="1"/>
    <col min="4874" max="4874" width="0" hidden="1" customWidth="1"/>
    <col min="5120" max="5121" width="0" hidden="1" customWidth="1"/>
    <col min="5122" max="5122" width="15.85546875" customWidth="1"/>
    <col min="5123" max="5123" width="0" hidden="1" customWidth="1"/>
    <col min="5124" max="5124" width="26.42578125" customWidth="1"/>
    <col min="5125" max="5125" width="25.5703125" customWidth="1"/>
    <col min="5126" max="5126" width="0" hidden="1" customWidth="1"/>
    <col min="5128" max="5128" width="11.85546875" customWidth="1"/>
    <col min="5129" max="5129" width="40.42578125" customWidth="1"/>
    <col min="5130" max="5130" width="0" hidden="1" customWidth="1"/>
    <col min="5376" max="5377" width="0" hidden="1" customWidth="1"/>
    <col min="5378" max="5378" width="15.85546875" customWidth="1"/>
    <col min="5379" max="5379" width="0" hidden="1" customWidth="1"/>
    <col min="5380" max="5380" width="26.42578125" customWidth="1"/>
    <col min="5381" max="5381" width="25.5703125" customWidth="1"/>
    <col min="5382" max="5382" width="0" hidden="1" customWidth="1"/>
    <col min="5384" max="5384" width="11.85546875" customWidth="1"/>
    <col min="5385" max="5385" width="40.42578125" customWidth="1"/>
    <col min="5386" max="5386" width="0" hidden="1" customWidth="1"/>
    <col min="5632" max="5633" width="0" hidden="1" customWidth="1"/>
    <col min="5634" max="5634" width="15.85546875" customWidth="1"/>
    <col min="5635" max="5635" width="0" hidden="1" customWidth="1"/>
    <col min="5636" max="5636" width="26.42578125" customWidth="1"/>
    <col min="5637" max="5637" width="25.5703125" customWidth="1"/>
    <col min="5638" max="5638" width="0" hidden="1" customWidth="1"/>
    <col min="5640" max="5640" width="11.85546875" customWidth="1"/>
    <col min="5641" max="5641" width="40.42578125" customWidth="1"/>
    <col min="5642" max="5642" width="0" hidden="1" customWidth="1"/>
    <col min="5888" max="5889" width="0" hidden="1" customWidth="1"/>
    <col min="5890" max="5890" width="15.85546875" customWidth="1"/>
    <col min="5891" max="5891" width="0" hidden="1" customWidth="1"/>
    <col min="5892" max="5892" width="26.42578125" customWidth="1"/>
    <col min="5893" max="5893" width="25.5703125" customWidth="1"/>
    <col min="5894" max="5894" width="0" hidden="1" customWidth="1"/>
    <col min="5896" max="5896" width="11.85546875" customWidth="1"/>
    <col min="5897" max="5897" width="40.42578125" customWidth="1"/>
    <col min="5898" max="5898" width="0" hidden="1" customWidth="1"/>
    <col min="6144" max="6145" width="0" hidden="1" customWidth="1"/>
    <col min="6146" max="6146" width="15.85546875" customWidth="1"/>
    <col min="6147" max="6147" width="0" hidden="1" customWidth="1"/>
    <col min="6148" max="6148" width="26.42578125" customWidth="1"/>
    <col min="6149" max="6149" width="25.5703125" customWidth="1"/>
    <col min="6150" max="6150" width="0" hidden="1" customWidth="1"/>
    <col min="6152" max="6152" width="11.85546875" customWidth="1"/>
    <col min="6153" max="6153" width="40.42578125" customWidth="1"/>
    <col min="6154" max="6154" width="0" hidden="1" customWidth="1"/>
    <col min="6400" max="6401" width="0" hidden="1" customWidth="1"/>
    <col min="6402" max="6402" width="15.85546875" customWidth="1"/>
    <col min="6403" max="6403" width="0" hidden="1" customWidth="1"/>
    <col min="6404" max="6404" width="26.42578125" customWidth="1"/>
    <col min="6405" max="6405" width="25.5703125" customWidth="1"/>
    <col min="6406" max="6406" width="0" hidden="1" customWidth="1"/>
    <col min="6408" max="6408" width="11.85546875" customWidth="1"/>
    <col min="6409" max="6409" width="40.42578125" customWidth="1"/>
    <col min="6410" max="6410" width="0" hidden="1" customWidth="1"/>
    <col min="6656" max="6657" width="0" hidden="1" customWidth="1"/>
    <col min="6658" max="6658" width="15.85546875" customWidth="1"/>
    <col min="6659" max="6659" width="0" hidden="1" customWidth="1"/>
    <col min="6660" max="6660" width="26.42578125" customWidth="1"/>
    <col min="6661" max="6661" width="25.5703125" customWidth="1"/>
    <col min="6662" max="6662" width="0" hidden="1" customWidth="1"/>
    <col min="6664" max="6664" width="11.85546875" customWidth="1"/>
    <col min="6665" max="6665" width="40.42578125" customWidth="1"/>
    <col min="6666" max="6666" width="0" hidden="1" customWidth="1"/>
    <col min="6912" max="6913" width="0" hidden="1" customWidth="1"/>
    <col min="6914" max="6914" width="15.85546875" customWidth="1"/>
    <col min="6915" max="6915" width="0" hidden="1" customWidth="1"/>
    <col min="6916" max="6916" width="26.42578125" customWidth="1"/>
    <col min="6917" max="6917" width="25.5703125" customWidth="1"/>
    <col min="6918" max="6918" width="0" hidden="1" customWidth="1"/>
    <col min="6920" max="6920" width="11.85546875" customWidth="1"/>
    <col min="6921" max="6921" width="40.42578125" customWidth="1"/>
    <col min="6922" max="6922" width="0" hidden="1" customWidth="1"/>
    <col min="7168" max="7169" width="0" hidden="1" customWidth="1"/>
    <col min="7170" max="7170" width="15.85546875" customWidth="1"/>
    <col min="7171" max="7171" width="0" hidden="1" customWidth="1"/>
    <col min="7172" max="7172" width="26.42578125" customWidth="1"/>
    <col min="7173" max="7173" width="25.5703125" customWidth="1"/>
    <col min="7174" max="7174" width="0" hidden="1" customWidth="1"/>
    <col min="7176" max="7176" width="11.85546875" customWidth="1"/>
    <col min="7177" max="7177" width="40.42578125" customWidth="1"/>
    <col min="7178" max="7178" width="0" hidden="1" customWidth="1"/>
    <col min="7424" max="7425" width="0" hidden="1" customWidth="1"/>
    <col min="7426" max="7426" width="15.85546875" customWidth="1"/>
    <col min="7427" max="7427" width="0" hidden="1" customWidth="1"/>
    <col min="7428" max="7428" width="26.42578125" customWidth="1"/>
    <col min="7429" max="7429" width="25.5703125" customWidth="1"/>
    <col min="7430" max="7430" width="0" hidden="1" customWidth="1"/>
    <col min="7432" max="7432" width="11.85546875" customWidth="1"/>
    <col min="7433" max="7433" width="40.42578125" customWidth="1"/>
    <col min="7434" max="7434" width="0" hidden="1" customWidth="1"/>
    <col min="7680" max="7681" width="0" hidden="1" customWidth="1"/>
    <col min="7682" max="7682" width="15.85546875" customWidth="1"/>
    <col min="7683" max="7683" width="0" hidden="1" customWidth="1"/>
    <col min="7684" max="7684" width="26.42578125" customWidth="1"/>
    <col min="7685" max="7685" width="25.5703125" customWidth="1"/>
    <col min="7686" max="7686" width="0" hidden="1" customWidth="1"/>
    <col min="7688" max="7688" width="11.85546875" customWidth="1"/>
    <col min="7689" max="7689" width="40.42578125" customWidth="1"/>
    <col min="7690" max="7690" width="0" hidden="1" customWidth="1"/>
    <col min="7936" max="7937" width="0" hidden="1" customWidth="1"/>
    <col min="7938" max="7938" width="15.85546875" customWidth="1"/>
    <col min="7939" max="7939" width="0" hidden="1" customWidth="1"/>
    <col min="7940" max="7940" width="26.42578125" customWidth="1"/>
    <col min="7941" max="7941" width="25.5703125" customWidth="1"/>
    <col min="7942" max="7942" width="0" hidden="1" customWidth="1"/>
    <col min="7944" max="7944" width="11.85546875" customWidth="1"/>
    <col min="7945" max="7945" width="40.42578125" customWidth="1"/>
    <col min="7946" max="7946" width="0" hidden="1" customWidth="1"/>
    <col min="8192" max="8193" width="0" hidden="1" customWidth="1"/>
    <col min="8194" max="8194" width="15.85546875" customWidth="1"/>
    <col min="8195" max="8195" width="0" hidden="1" customWidth="1"/>
    <col min="8196" max="8196" width="26.42578125" customWidth="1"/>
    <col min="8197" max="8197" width="25.5703125" customWidth="1"/>
    <col min="8198" max="8198" width="0" hidden="1" customWidth="1"/>
    <col min="8200" max="8200" width="11.85546875" customWidth="1"/>
    <col min="8201" max="8201" width="40.42578125" customWidth="1"/>
    <col min="8202" max="8202" width="0" hidden="1" customWidth="1"/>
    <col min="8448" max="8449" width="0" hidden="1" customWidth="1"/>
    <col min="8450" max="8450" width="15.85546875" customWidth="1"/>
    <col min="8451" max="8451" width="0" hidden="1" customWidth="1"/>
    <col min="8452" max="8452" width="26.42578125" customWidth="1"/>
    <col min="8453" max="8453" width="25.5703125" customWidth="1"/>
    <col min="8454" max="8454" width="0" hidden="1" customWidth="1"/>
    <col min="8456" max="8456" width="11.85546875" customWidth="1"/>
    <col min="8457" max="8457" width="40.42578125" customWidth="1"/>
    <col min="8458" max="8458" width="0" hidden="1" customWidth="1"/>
    <col min="8704" max="8705" width="0" hidden="1" customWidth="1"/>
    <col min="8706" max="8706" width="15.85546875" customWidth="1"/>
    <col min="8707" max="8707" width="0" hidden="1" customWidth="1"/>
    <col min="8708" max="8708" width="26.42578125" customWidth="1"/>
    <col min="8709" max="8709" width="25.5703125" customWidth="1"/>
    <col min="8710" max="8710" width="0" hidden="1" customWidth="1"/>
    <col min="8712" max="8712" width="11.85546875" customWidth="1"/>
    <col min="8713" max="8713" width="40.42578125" customWidth="1"/>
    <col min="8714" max="8714" width="0" hidden="1" customWidth="1"/>
    <col min="8960" max="8961" width="0" hidden="1" customWidth="1"/>
    <col min="8962" max="8962" width="15.85546875" customWidth="1"/>
    <col min="8963" max="8963" width="0" hidden="1" customWidth="1"/>
    <col min="8964" max="8964" width="26.42578125" customWidth="1"/>
    <col min="8965" max="8965" width="25.5703125" customWidth="1"/>
    <col min="8966" max="8966" width="0" hidden="1" customWidth="1"/>
    <col min="8968" max="8968" width="11.85546875" customWidth="1"/>
    <col min="8969" max="8969" width="40.42578125" customWidth="1"/>
    <col min="8970" max="8970" width="0" hidden="1" customWidth="1"/>
    <col min="9216" max="9217" width="0" hidden="1" customWidth="1"/>
    <col min="9218" max="9218" width="15.85546875" customWidth="1"/>
    <col min="9219" max="9219" width="0" hidden="1" customWidth="1"/>
    <col min="9220" max="9220" width="26.42578125" customWidth="1"/>
    <col min="9221" max="9221" width="25.5703125" customWidth="1"/>
    <col min="9222" max="9222" width="0" hidden="1" customWidth="1"/>
    <col min="9224" max="9224" width="11.85546875" customWidth="1"/>
    <col min="9225" max="9225" width="40.42578125" customWidth="1"/>
    <col min="9226" max="9226" width="0" hidden="1" customWidth="1"/>
    <col min="9472" max="9473" width="0" hidden="1" customWidth="1"/>
    <col min="9474" max="9474" width="15.85546875" customWidth="1"/>
    <col min="9475" max="9475" width="0" hidden="1" customWidth="1"/>
    <col min="9476" max="9476" width="26.42578125" customWidth="1"/>
    <col min="9477" max="9477" width="25.5703125" customWidth="1"/>
    <col min="9478" max="9478" width="0" hidden="1" customWidth="1"/>
    <col min="9480" max="9480" width="11.85546875" customWidth="1"/>
    <col min="9481" max="9481" width="40.42578125" customWidth="1"/>
    <col min="9482" max="9482" width="0" hidden="1" customWidth="1"/>
    <col min="9728" max="9729" width="0" hidden="1" customWidth="1"/>
    <col min="9730" max="9730" width="15.85546875" customWidth="1"/>
    <col min="9731" max="9731" width="0" hidden="1" customWidth="1"/>
    <col min="9732" max="9732" width="26.42578125" customWidth="1"/>
    <col min="9733" max="9733" width="25.5703125" customWidth="1"/>
    <col min="9734" max="9734" width="0" hidden="1" customWidth="1"/>
    <col min="9736" max="9736" width="11.85546875" customWidth="1"/>
    <col min="9737" max="9737" width="40.42578125" customWidth="1"/>
    <col min="9738" max="9738" width="0" hidden="1" customWidth="1"/>
    <col min="9984" max="9985" width="0" hidden="1" customWidth="1"/>
    <col min="9986" max="9986" width="15.85546875" customWidth="1"/>
    <col min="9987" max="9987" width="0" hidden="1" customWidth="1"/>
    <col min="9988" max="9988" width="26.42578125" customWidth="1"/>
    <col min="9989" max="9989" width="25.5703125" customWidth="1"/>
    <col min="9990" max="9990" width="0" hidden="1" customWidth="1"/>
    <col min="9992" max="9992" width="11.85546875" customWidth="1"/>
    <col min="9993" max="9993" width="40.42578125" customWidth="1"/>
    <col min="9994" max="9994" width="0" hidden="1" customWidth="1"/>
    <col min="10240" max="10241" width="0" hidden="1" customWidth="1"/>
    <col min="10242" max="10242" width="15.85546875" customWidth="1"/>
    <col min="10243" max="10243" width="0" hidden="1" customWidth="1"/>
    <col min="10244" max="10244" width="26.42578125" customWidth="1"/>
    <col min="10245" max="10245" width="25.5703125" customWidth="1"/>
    <col min="10246" max="10246" width="0" hidden="1" customWidth="1"/>
    <col min="10248" max="10248" width="11.85546875" customWidth="1"/>
    <col min="10249" max="10249" width="40.42578125" customWidth="1"/>
    <col min="10250" max="10250" width="0" hidden="1" customWidth="1"/>
    <col min="10496" max="10497" width="0" hidden="1" customWidth="1"/>
    <col min="10498" max="10498" width="15.85546875" customWidth="1"/>
    <col min="10499" max="10499" width="0" hidden="1" customWidth="1"/>
    <col min="10500" max="10500" width="26.42578125" customWidth="1"/>
    <col min="10501" max="10501" width="25.5703125" customWidth="1"/>
    <col min="10502" max="10502" width="0" hidden="1" customWidth="1"/>
    <col min="10504" max="10504" width="11.85546875" customWidth="1"/>
    <col min="10505" max="10505" width="40.42578125" customWidth="1"/>
    <col min="10506" max="10506" width="0" hidden="1" customWidth="1"/>
    <col min="10752" max="10753" width="0" hidden="1" customWidth="1"/>
    <col min="10754" max="10754" width="15.85546875" customWidth="1"/>
    <col min="10755" max="10755" width="0" hidden="1" customWidth="1"/>
    <col min="10756" max="10756" width="26.42578125" customWidth="1"/>
    <col min="10757" max="10757" width="25.5703125" customWidth="1"/>
    <col min="10758" max="10758" width="0" hidden="1" customWidth="1"/>
    <col min="10760" max="10760" width="11.85546875" customWidth="1"/>
    <col min="10761" max="10761" width="40.42578125" customWidth="1"/>
    <col min="10762" max="10762" width="0" hidden="1" customWidth="1"/>
    <col min="11008" max="11009" width="0" hidden="1" customWidth="1"/>
    <col min="11010" max="11010" width="15.85546875" customWidth="1"/>
    <col min="11011" max="11011" width="0" hidden="1" customWidth="1"/>
    <col min="11012" max="11012" width="26.42578125" customWidth="1"/>
    <col min="11013" max="11013" width="25.5703125" customWidth="1"/>
    <col min="11014" max="11014" width="0" hidden="1" customWidth="1"/>
    <col min="11016" max="11016" width="11.85546875" customWidth="1"/>
    <col min="11017" max="11017" width="40.42578125" customWidth="1"/>
    <col min="11018" max="11018" width="0" hidden="1" customWidth="1"/>
    <col min="11264" max="11265" width="0" hidden="1" customWidth="1"/>
    <col min="11266" max="11266" width="15.85546875" customWidth="1"/>
    <col min="11267" max="11267" width="0" hidden="1" customWidth="1"/>
    <col min="11268" max="11268" width="26.42578125" customWidth="1"/>
    <col min="11269" max="11269" width="25.5703125" customWidth="1"/>
    <col min="11270" max="11270" width="0" hidden="1" customWidth="1"/>
    <col min="11272" max="11272" width="11.85546875" customWidth="1"/>
    <col min="11273" max="11273" width="40.42578125" customWidth="1"/>
    <col min="11274" max="11274" width="0" hidden="1" customWidth="1"/>
    <col min="11520" max="11521" width="0" hidden="1" customWidth="1"/>
    <col min="11522" max="11522" width="15.85546875" customWidth="1"/>
    <col min="11523" max="11523" width="0" hidden="1" customWidth="1"/>
    <col min="11524" max="11524" width="26.42578125" customWidth="1"/>
    <col min="11525" max="11525" width="25.5703125" customWidth="1"/>
    <col min="11526" max="11526" width="0" hidden="1" customWidth="1"/>
    <col min="11528" max="11528" width="11.85546875" customWidth="1"/>
    <col min="11529" max="11529" width="40.42578125" customWidth="1"/>
    <col min="11530" max="11530" width="0" hidden="1" customWidth="1"/>
    <col min="11776" max="11777" width="0" hidden="1" customWidth="1"/>
    <col min="11778" max="11778" width="15.85546875" customWidth="1"/>
    <col min="11779" max="11779" width="0" hidden="1" customWidth="1"/>
    <col min="11780" max="11780" width="26.42578125" customWidth="1"/>
    <col min="11781" max="11781" width="25.5703125" customWidth="1"/>
    <col min="11782" max="11782" width="0" hidden="1" customWidth="1"/>
    <col min="11784" max="11784" width="11.85546875" customWidth="1"/>
    <col min="11785" max="11785" width="40.42578125" customWidth="1"/>
    <col min="11786" max="11786" width="0" hidden="1" customWidth="1"/>
    <col min="12032" max="12033" width="0" hidden="1" customWidth="1"/>
    <col min="12034" max="12034" width="15.85546875" customWidth="1"/>
    <col min="12035" max="12035" width="0" hidden="1" customWidth="1"/>
    <col min="12036" max="12036" width="26.42578125" customWidth="1"/>
    <col min="12037" max="12037" width="25.5703125" customWidth="1"/>
    <col min="12038" max="12038" width="0" hidden="1" customWidth="1"/>
    <col min="12040" max="12040" width="11.85546875" customWidth="1"/>
    <col min="12041" max="12041" width="40.42578125" customWidth="1"/>
    <col min="12042" max="12042" width="0" hidden="1" customWidth="1"/>
    <col min="12288" max="12289" width="0" hidden="1" customWidth="1"/>
    <col min="12290" max="12290" width="15.85546875" customWidth="1"/>
    <col min="12291" max="12291" width="0" hidden="1" customWidth="1"/>
    <col min="12292" max="12292" width="26.42578125" customWidth="1"/>
    <col min="12293" max="12293" width="25.5703125" customWidth="1"/>
    <col min="12294" max="12294" width="0" hidden="1" customWidth="1"/>
    <col min="12296" max="12296" width="11.85546875" customWidth="1"/>
    <col min="12297" max="12297" width="40.42578125" customWidth="1"/>
    <col min="12298" max="12298" width="0" hidden="1" customWidth="1"/>
    <col min="12544" max="12545" width="0" hidden="1" customWidth="1"/>
    <col min="12546" max="12546" width="15.85546875" customWidth="1"/>
    <col min="12547" max="12547" width="0" hidden="1" customWidth="1"/>
    <col min="12548" max="12548" width="26.42578125" customWidth="1"/>
    <col min="12549" max="12549" width="25.5703125" customWidth="1"/>
    <col min="12550" max="12550" width="0" hidden="1" customWidth="1"/>
    <col min="12552" max="12552" width="11.85546875" customWidth="1"/>
    <col min="12553" max="12553" width="40.42578125" customWidth="1"/>
    <col min="12554" max="12554" width="0" hidden="1" customWidth="1"/>
    <col min="12800" max="12801" width="0" hidden="1" customWidth="1"/>
    <col min="12802" max="12802" width="15.85546875" customWidth="1"/>
    <col min="12803" max="12803" width="0" hidden="1" customWidth="1"/>
    <col min="12804" max="12804" width="26.42578125" customWidth="1"/>
    <col min="12805" max="12805" width="25.5703125" customWidth="1"/>
    <col min="12806" max="12806" width="0" hidden="1" customWidth="1"/>
    <col min="12808" max="12808" width="11.85546875" customWidth="1"/>
    <col min="12809" max="12809" width="40.42578125" customWidth="1"/>
    <col min="12810" max="12810" width="0" hidden="1" customWidth="1"/>
    <col min="13056" max="13057" width="0" hidden="1" customWidth="1"/>
    <col min="13058" max="13058" width="15.85546875" customWidth="1"/>
    <col min="13059" max="13059" width="0" hidden="1" customWidth="1"/>
    <col min="13060" max="13060" width="26.42578125" customWidth="1"/>
    <col min="13061" max="13061" width="25.5703125" customWidth="1"/>
    <col min="13062" max="13062" width="0" hidden="1" customWidth="1"/>
    <col min="13064" max="13064" width="11.85546875" customWidth="1"/>
    <col min="13065" max="13065" width="40.42578125" customWidth="1"/>
    <col min="13066" max="13066" width="0" hidden="1" customWidth="1"/>
    <col min="13312" max="13313" width="0" hidden="1" customWidth="1"/>
    <col min="13314" max="13314" width="15.85546875" customWidth="1"/>
    <col min="13315" max="13315" width="0" hidden="1" customWidth="1"/>
    <col min="13316" max="13316" width="26.42578125" customWidth="1"/>
    <col min="13317" max="13317" width="25.5703125" customWidth="1"/>
    <col min="13318" max="13318" width="0" hidden="1" customWidth="1"/>
    <col min="13320" max="13320" width="11.85546875" customWidth="1"/>
    <col min="13321" max="13321" width="40.42578125" customWidth="1"/>
    <col min="13322" max="13322" width="0" hidden="1" customWidth="1"/>
    <col min="13568" max="13569" width="0" hidden="1" customWidth="1"/>
    <col min="13570" max="13570" width="15.85546875" customWidth="1"/>
    <col min="13571" max="13571" width="0" hidden="1" customWidth="1"/>
    <col min="13572" max="13572" width="26.42578125" customWidth="1"/>
    <col min="13573" max="13573" width="25.5703125" customWidth="1"/>
    <col min="13574" max="13574" width="0" hidden="1" customWidth="1"/>
    <col min="13576" max="13576" width="11.85546875" customWidth="1"/>
    <col min="13577" max="13577" width="40.42578125" customWidth="1"/>
    <col min="13578" max="13578" width="0" hidden="1" customWidth="1"/>
    <col min="13824" max="13825" width="0" hidden="1" customWidth="1"/>
    <col min="13826" max="13826" width="15.85546875" customWidth="1"/>
    <col min="13827" max="13827" width="0" hidden="1" customWidth="1"/>
    <col min="13828" max="13828" width="26.42578125" customWidth="1"/>
    <col min="13829" max="13829" width="25.5703125" customWidth="1"/>
    <col min="13830" max="13830" width="0" hidden="1" customWidth="1"/>
    <col min="13832" max="13832" width="11.85546875" customWidth="1"/>
    <col min="13833" max="13833" width="40.42578125" customWidth="1"/>
    <col min="13834" max="13834" width="0" hidden="1" customWidth="1"/>
    <col min="14080" max="14081" width="0" hidden="1" customWidth="1"/>
    <col min="14082" max="14082" width="15.85546875" customWidth="1"/>
    <col min="14083" max="14083" width="0" hidden="1" customWidth="1"/>
    <col min="14084" max="14084" width="26.42578125" customWidth="1"/>
    <col min="14085" max="14085" width="25.5703125" customWidth="1"/>
    <col min="14086" max="14086" width="0" hidden="1" customWidth="1"/>
    <col min="14088" max="14088" width="11.85546875" customWidth="1"/>
    <col min="14089" max="14089" width="40.42578125" customWidth="1"/>
    <col min="14090" max="14090" width="0" hidden="1" customWidth="1"/>
    <col min="14336" max="14337" width="0" hidden="1" customWidth="1"/>
    <col min="14338" max="14338" width="15.85546875" customWidth="1"/>
    <col min="14339" max="14339" width="0" hidden="1" customWidth="1"/>
    <col min="14340" max="14340" width="26.42578125" customWidth="1"/>
    <col min="14341" max="14341" width="25.5703125" customWidth="1"/>
    <col min="14342" max="14342" width="0" hidden="1" customWidth="1"/>
    <col min="14344" max="14344" width="11.85546875" customWidth="1"/>
    <col min="14345" max="14345" width="40.42578125" customWidth="1"/>
    <col min="14346" max="14346" width="0" hidden="1" customWidth="1"/>
    <col min="14592" max="14593" width="0" hidden="1" customWidth="1"/>
    <col min="14594" max="14594" width="15.85546875" customWidth="1"/>
    <col min="14595" max="14595" width="0" hidden="1" customWidth="1"/>
    <col min="14596" max="14596" width="26.42578125" customWidth="1"/>
    <col min="14597" max="14597" width="25.5703125" customWidth="1"/>
    <col min="14598" max="14598" width="0" hidden="1" customWidth="1"/>
    <col min="14600" max="14600" width="11.85546875" customWidth="1"/>
    <col min="14601" max="14601" width="40.42578125" customWidth="1"/>
    <col min="14602" max="14602" width="0" hidden="1" customWidth="1"/>
    <col min="14848" max="14849" width="0" hidden="1" customWidth="1"/>
    <col min="14850" max="14850" width="15.85546875" customWidth="1"/>
    <col min="14851" max="14851" width="0" hidden="1" customWidth="1"/>
    <col min="14852" max="14852" width="26.42578125" customWidth="1"/>
    <col min="14853" max="14853" width="25.5703125" customWidth="1"/>
    <col min="14854" max="14854" width="0" hidden="1" customWidth="1"/>
    <col min="14856" max="14856" width="11.85546875" customWidth="1"/>
    <col min="14857" max="14857" width="40.42578125" customWidth="1"/>
    <col min="14858" max="14858" width="0" hidden="1" customWidth="1"/>
    <col min="15104" max="15105" width="0" hidden="1" customWidth="1"/>
    <col min="15106" max="15106" width="15.85546875" customWidth="1"/>
    <col min="15107" max="15107" width="0" hidden="1" customWidth="1"/>
    <col min="15108" max="15108" width="26.42578125" customWidth="1"/>
    <col min="15109" max="15109" width="25.5703125" customWidth="1"/>
    <col min="15110" max="15110" width="0" hidden="1" customWidth="1"/>
    <col min="15112" max="15112" width="11.85546875" customWidth="1"/>
    <col min="15113" max="15113" width="40.42578125" customWidth="1"/>
    <col min="15114" max="15114" width="0" hidden="1" customWidth="1"/>
    <col min="15360" max="15361" width="0" hidden="1" customWidth="1"/>
    <col min="15362" max="15362" width="15.85546875" customWidth="1"/>
    <col min="15363" max="15363" width="0" hidden="1" customWidth="1"/>
    <col min="15364" max="15364" width="26.42578125" customWidth="1"/>
    <col min="15365" max="15365" width="25.5703125" customWidth="1"/>
    <col min="15366" max="15366" width="0" hidden="1" customWidth="1"/>
    <col min="15368" max="15368" width="11.85546875" customWidth="1"/>
    <col min="15369" max="15369" width="40.42578125" customWidth="1"/>
    <col min="15370" max="15370" width="0" hidden="1" customWidth="1"/>
    <col min="15616" max="15617" width="0" hidden="1" customWidth="1"/>
    <col min="15618" max="15618" width="15.85546875" customWidth="1"/>
    <col min="15619" max="15619" width="0" hidden="1" customWidth="1"/>
    <col min="15620" max="15620" width="26.42578125" customWidth="1"/>
    <col min="15621" max="15621" width="25.5703125" customWidth="1"/>
    <col min="15622" max="15622" width="0" hidden="1" customWidth="1"/>
    <col min="15624" max="15624" width="11.85546875" customWidth="1"/>
    <col min="15625" max="15625" width="40.42578125" customWidth="1"/>
    <col min="15626" max="15626" width="0" hidden="1" customWidth="1"/>
    <col min="15872" max="15873" width="0" hidden="1" customWidth="1"/>
    <col min="15874" max="15874" width="15.85546875" customWidth="1"/>
    <col min="15875" max="15875" width="0" hidden="1" customWidth="1"/>
    <col min="15876" max="15876" width="26.42578125" customWidth="1"/>
    <col min="15877" max="15877" width="25.5703125" customWidth="1"/>
    <col min="15878" max="15878" width="0" hidden="1" customWidth="1"/>
    <col min="15880" max="15880" width="11.85546875" customWidth="1"/>
    <col min="15881" max="15881" width="40.42578125" customWidth="1"/>
    <col min="15882" max="15882" width="0" hidden="1" customWidth="1"/>
    <col min="16128" max="16129" width="0" hidden="1" customWidth="1"/>
    <col min="16130" max="16130" width="15.85546875" customWidth="1"/>
    <col min="16131" max="16131" width="0" hidden="1" customWidth="1"/>
    <col min="16132" max="16132" width="26.42578125" customWidth="1"/>
    <col min="16133" max="16133" width="25.5703125" customWidth="1"/>
    <col min="16134" max="16134" width="0" hidden="1" customWidth="1"/>
    <col min="16136" max="16136" width="11.85546875" customWidth="1"/>
    <col min="16137" max="16137" width="40.42578125" customWidth="1"/>
    <col min="16138" max="16138" width="0" hidden="1" customWidth="1"/>
  </cols>
  <sheetData>
    <row r="1" spans="1:14" ht="30" customHeight="1" x14ac:dyDescent="0.3">
      <c r="B1"/>
      <c r="C1"/>
      <c r="D1" s="45"/>
      <c r="E1" s="76"/>
      <c r="H1" s="47"/>
      <c r="I1" s="47"/>
      <c r="L1" s="46"/>
      <c r="M1" s="46"/>
      <c r="N1" s="46"/>
    </row>
    <row r="2" spans="1:14" ht="30" customHeight="1" x14ac:dyDescent="0.45">
      <c r="B2" s="181" t="s">
        <v>230</v>
      </c>
      <c r="C2" s="181"/>
      <c r="D2" s="181"/>
      <c r="E2" s="181"/>
      <c r="F2" s="181"/>
      <c r="G2" s="181"/>
      <c r="H2" s="181"/>
      <c r="I2" s="181"/>
      <c r="J2" s="181"/>
      <c r="K2" s="181"/>
      <c r="L2" s="74"/>
      <c r="M2" s="74"/>
      <c r="N2" s="74"/>
    </row>
    <row r="3" spans="1:14" ht="15" customHeight="1" x14ac:dyDescent="0.45">
      <c r="B3"/>
      <c r="C3"/>
      <c r="D3" s="73"/>
      <c r="E3" s="76"/>
      <c r="F3" s="73"/>
      <c r="G3" s="73"/>
      <c r="H3" s="73"/>
      <c r="I3" s="73"/>
      <c r="J3" s="73"/>
      <c r="K3" s="73"/>
      <c r="L3" s="73"/>
      <c r="M3" s="73"/>
      <c r="N3" s="73"/>
    </row>
    <row r="4" spans="1:14" ht="30" customHeight="1" x14ac:dyDescent="0.35">
      <c r="A4" s="79" t="s">
        <v>204</v>
      </c>
      <c r="B4" s="75"/>
      <c r="C4" s="75"/>
      <c r="D4" s="75"/>
      <c r="F4" s="75"/>
      <c r="G4" s="75"/>
      <c r="I4" s="180" t="s">
        <v>212</v>
      </c>
      <c r="J4" s="180"/>
      <c r="K4" s="180"/>
    </row>
    <row r="5" spans="1:14" ht="15" customHeight="1" x14ac:dyDescent="0.35">
      <c r="B5"/>
      <c r="C5" s="77"/>
      <c r="D5" s="78"/>
      <c r="F5" s="77"/>
      <c r="G5" s="77"/>
      <c r="H5" s="77"/>
      <c r="I5" s="77"/>
      <c r="J5" s="77"/>
      <c r="K5" s="77"/>
      <c r="L5" s="77"/>
      <c r="M5" s="46"/>
      <c r="N5" s="46"/>
    </row>
    <row r="6" spans="1:14" ht="30" customHeight="1" thickBot="1" x14ac:dyDescent="0.35">
      <c r="A6" s="79" t="s">
        <v>206</v>
      </c>
      <c r="B6" s="80"/>
      <c r="C6" s="80"/>
      <c r="D6" s="79"/>
      <c r="F6" s="60"/>
      <c r="G6" s="60"/>
      <c r="H6" s="79"/>
      <c r="I6" s="81" t="s">
        <v>207</v>
      </c>
      <c r="J6" s="82"/>
      <c r="K6" s="82" t="s">
        <v>208</v>
      </c>
    </row>
    <row r="7" spans="1:14" ht="20.100000000000001" customHeight="1" thickBot="1" x14ac:dyDescent="0.35">
      <c r="A7" s="83"/>
      <c r="B7" s="103"/>
      <c r="C7" s="103"/>
      <c r="D7" s="104"/>
      <c r="E7" s="104"/>
      <c r="F7" s="103"/>
      <c r="G7" s="103"/>
      <c r="H7" s="103"/>
      <c r="I7" s="103"/>
      <c r="J7" s="105"/>
      <c r="K7" s="105"/>
    </row>
    <row r="8" spans="1:14" s="9" customFormat="1" ht="20.100000000000001" customHeight="1" thickBot="1" x14ac:dyDescent="0.35">
      <c r="A8" s="84" t="s">
        <v>98</v>
      </c>
      <c r="B8" s="106" t="s">
        <v>2</v>
      </c>
      <c r="C8" s="107" t="s">
        <v>3</v>
      </c>
      <c r="D8" s="108" t="s">
        <v>4</v>
      </c>
      <c r="E8" s="108" t="s">
        <v>5</v>
      </c>
      <c r="F8" s="106" t="s">
        <v>6</v>
      </c>
      <c r="G8" s="106" t="s">
        <v>7</v>
      </c>
      <c r="H8" s="106" t="s">
        <v>8</v>
      </c>
      <c r="I8" s="106" t="s">
        <v>9</v>
      </c>
      <c r="J8" s="109" t="s">
        <v>10</v>
      </c>
      <c r="K8" s="109" t="s">
        <v>100</v>
      </c>
    </row>
    <row r="9" spans="1:14" s="9" customFormat="1" ht="30" customHeight="1" x14ac:dyDescent="0.3">
      <c r="A9" s="177">
        <v>1</v>
      </c>
      <c r="B9" s="170">
        <v>1002</v>
      </c>
      <c r="C9" s="171">
        <v>4249</v>
      </c>
      <c r="D9" s="172" t="str">
        <f>IF(C9="", "", VLOOKUP(C9, '[1]SEARCH FILE'!$A$1:$N$65536, 2, FALSE))</f>
        <v>EYMERIC</v>
      </c>
      <c r="E9" s="172" t="str">
        <f>IF(C9="", "", VLOOKUP(C9, '[1]SEARCH FILE'!$A$1:$N$65536, 3, FALSE))</f>
        <v>Vaina</v>
      </c>
      <c r="F9" s="173">
        <f>IF(C9="", "", VLOOKUP(C9, '[1]SEARCH FILE'!$A$1:$N$65536, 5, FALSE))</f>
        <v>42995</v>
      </c>
      <c r="G9" s="174" t="str">
        <f>IF(C9="", "", VLOOKUP(C9, '[1]SEARCH FILE'!$A$1:$N$65536, 4, FALSE))</f>
        <v>F</v>
      </c>
      <c r="H9" s="174" t="str">
        <f>IF(C9="", "", VLOOKUP(C9, '[1]SEARCH FILE'!$A$1:$N$65536, 13, FALSE))</f>
        <v>U10</v>
      </c>
      <c r="I9" s="174" t="str">
        <f>IF(C9="", "", VLOOKUP(C9, '[1]SEARCH FILE'!$A$1:$N$65536, 10, FALSE))</f>
        <v>ADONAI CANDOS AC</v>
      </c>
      <c r="J9" s="178" t="str">
        <f>IF(C9="", "", VLOOKUP(C9, '[1]SEARCH FILE'!$A$1:$N$65536, 11, FALSE))</f>
        <v>QB</v>
      </c>
      <c r="K9" s="175">
        <v>4.1100000000000003</v>
      </c>
    </row>
    <row r="10" spans="1:14" s="9" customFormat="1" ht="30" customHeight="1" x14ac:dyDescent="0.3">
      <c r="A10" s="179">
        <v>2</v>
      </c>
      <c r="B10" s="110">
        <v>1011</v>
      </c>
      <c r="C10" s="111">
        <v>5741</v>
      </c>
      <c r="D10" s="112" t="str">
        <f>IF(C10="", "", VLOOKUP(C10, '[1]SEARCH FILE'!$A$1:$N$65536, 2, FALSE))</f>
        <v>PAPE</v>
      </c>
      <c r="E10" s="112" t="str">
        <f>IF(C10="", "", VLOOKUP(C10, '[1]SEARCH FILE'!$A$1:$N$65536, 3, FALSE))</f>
        <v>Alexhanne</v>
      </c>
      <c r="F10" s="113">
        <f>IF(C10="", "", VLOOKUP(C10, '[1]SEARCH FILE'!$A$1:$N$65536, 5, FALSE))</f>
        <v>42936</v>
      </c>
      <c r="G10" s="114" t="str">
        <f>IF(C10="", "", VLOOKUP(C10, '[1]SEARCH FILE'!$A$1:$N$65536, 4, FALSE))</f>
        <v>F</v>
      </c>
      <c r="H10" s="114" t="str">
        <f>IF(C10="", "", VLOOKUP(C10, '[1]SEARCH FILE'!$A$1:$N$65536, 13, FALSE))</f>
        <v>U10</v>
      </c>
      <c r="I10" s="114" t="str">
        <f>IF(C10="", "", VLOOKUP(C10, '[1]SEARCH FILE'!$A$1:$N$65536, 10, FALSE))</f>
        <v>CUREPIPE HARLEM AC</v>
      </c>
      <c r="J10" s="114" t="str">
        <f>IF(C10="", "", VLOOKUP(C10, '[1]SEARCH FILE'!$A$1:$N$65536, 11, FALSE))</f>
        <v>CPE</v>
      </c>
      <c r="K10" s="115">
        <v>4.17</v>
      </c>
    </row>
    <row r="11" spans="1:14" s="9" customFormat="1" ht="30" customHeight="1" x14ac:dyDescent="0.3">
      <c r="A11" s="179">
        <v>3</v>
      </c>
      <c r="B11" s="110">
        <v>1044</v>
      </c>
      <c r="C11" s="111">
        <v>5775</v>
      </c>
      <c r="D11" s="112" t="str">
        <f>IF(C11="", "", VLOOKUP(C11, '[1]SEARCH FILE'!$A$1:$N$65536, 2, FALSE))</f>
        <v>COLIN</v>
      </c>
      <c r="E11" s="112" t="str">
        <f>IF(C11="", "", VLOOKUP(C11, '[1]SEARCH FILE'!$A$1:$N$65536, 3, FALSE))</f>
        <v>Eloine</v>
      </c>
      <c r="F11" s="113">
        <f>IF(C11="", "", VLOOKUP(C11, '[1]SEARCH FILE'!$A$1:$N$65536, 5, FALSE))</f>
        <v>43188</v>
      </c>
      <c r="G11" s="114" t="str">
        <f>IF(C11="", "", VLOOKUP(C11, '[1]SEARCH FILE'!$A$1:$N$65536, 4, FALSE))</f>
        <v>F</v>
      </c>
      <c r="H11" s="114" t="str">
        <f>IF(C11="", "", VLOOKUP(C11, '[1]SEARCH FILE'!$A$1:$N$65536, 13, FALSE))</f>
        <v>U10</v>
      </c>
      <c r="I11" s="43" t="str">
        <f>IF(C11="", "", VLOOKUP(C11, '[1]SEARCH FILE'!$A$1:$N$65536, 10, FALSE))</f>
        <v>Q-BORNES HURRICANE AC</v>
      </c>
      <c r="J11" s="114" t="str">
        <f>IF(C11="", "", VLOOKUP(C11, '[1]SEARCH FILE'!$A$1:$N$65536, 11, FALSE))</f>
        <v>QB</v>
      </c>
      <c r="K11" s="115">
        <v>4.1900000000000004</v>
      </c>
    </row>
    <row r="12" spans="1:14" s="9" customFormat="1" ht="30" customHeight="1" x14ac:dyDescent="0.3">
      <c r="A12" s="162">
        <v>4</v>
      </c>
      <c r="B12" s="116">
        <v>1042</v>
      </c>
      <c r="C12" s="117">
        <v>4273</v>
      </c>
      <c r="D12" s="98" t="str">
        <f>IF(C12="", "", VLOOKUP(C12, '[1]SEARCH FILE'!$A$1:$N$65536, 2, FALSE))</f>
        <v>RAVINA</v>
      </c>
      <c r="E12" s="98" t="str">
        <f>IF(C12="", "", VLOOKUP(C12, '[1]SEARCH FILE'!$A$1:$N$65536, 3, FALSE))</f>
        <v>Marie Daliana Oceanne</v>
      </c>
      <c r="F12" s="99">
        <f>IF(C12="", "", VLOOKUP(C12, '[1]SEARCH FILE'!$A$1:$N$65536, 5, FALSE))</f>
        <v>42871</v>
      </c>
      <c r="G12" s="100" t="str">
        <f>IF(C12="", "", VLOOKUP(C12, '[1]SEARCH FILE'!$A$1:$N$65536, 4, FALSE))</f>
        <v>F</v>
      </c>
      <c r="H12" s="100" t="str">
        <f>IF(C12="", "", VLOOKUP(C12, '[1]SEARCH FILE'!$A$1:$N$65536, 13, FALSE))</f>
        <v>U10</v>
      </c>
      <c r="I12" s="100" t="str">
        <f>IF(C12="", "", VLOOKUP(C12, '[1]SEARCH FILE'!$A$1:$N$65536, 10, FALSE))</f>
        <v>POUDRE D'OR AC</v>
      </c>
      <c r="J12" s="100" t="str">
        <f>IF(C12="", "", VLOOKUP(C12, '[1]SEARCH FILE'!$A$1:$N$65536, 11, FALSE))</f>
        <v>REMP</v>
      </c>
      <c r="K12" s="118">
        <v>4.2</v>
      </c>
    </row>
    <row r="13" spans="1:14" s="9" customFormat="1" ht="30" customHeight="1" x14ac:dyDescent="0.3">
      <c r="A13" s="162">
        <v>5</v>
      </c>
      <c r="B13" s="116">
        <v>1009</v>
      </c>
      <c r="C13" s="117">
        <v>3004</v>
      </c>
      <c r="D13" s="98" t="str">
        <f>IF(C13="", "", VLOOKUP(C13, '[1]SEARCH FILE'!$A$1:$N$65536, 2, FALSE))</f>
        <v>AZIE</v>
      </c>
      <c r="E13" s="98" t="str">
        <f>IF(C13="", "", VLOOKUP(C13, '[1]SEARCH FILE'!$A$1:$N$65536, 3, FALSE))</f>
        <v xml:space="preserve">Lucyana </v>
      </c>
      <c r="F13" s="99">
        <f>IF(C13="", "", VLOOKUP(C13, '[1]SEARCH FILE'!$A$1:$N$65536, 5, FALSE))</f>
        <v>42805</v>
      </c>
      <c r="G13" s="100" t="str">
        <f>IF(C13="", "", VLOOKUP(C13, '[1]SEARCH FILE'!$A$1:$N$65536, 4, FALSE))</f>
        <v>F</v>
      </c>
      <c r="H13" s="100" t="str">
        <f>IF(C13="", "", VLOOKUP(C13, '[1]SEARCH FILE'!$A$1:$N$65536, 13, FALSE))</f>
        <v>U10</v>
      </c>
      <c r="I13" s="100" t="str">
        <f>IF(C13="", "", VLOOKUP(C13, '[1]SEARCH FILE'!$A$1:$N$65536, 10, FALSE))</f>
        <v>BEAU BASSIN AC</v>
      </c>
      <c r="J13" s="100" t="str">
        <f>IF(C13="", "", VLOOKUP(C13, '[1]SEARCH FILE'!$A$1:$N$65536, 11, FALSE))</f>
        <v>BBRH</v>
      </c>
      <c r="K13" s="118">
        <v>4.29</v>
      </c>
    </row>
    <row r="14" spans="1:14" s="9" customFormat="1" ht="30" customHeight="1" x14ac:dyDescent="0.3">
      <c r="A14" s="162">
        <v>6</v>
      </c>
      <c r="B14" s="116">
        <v>1007</v>
      </c>
      <c r="C14" s="117">
        <v>1941</v>
      </c>
      <c r="D14" s="98" t="str">
        <f>IF(C14="", "", VLOOKUP(C14, '[1]SEARCH FILE'!$A$1:$N$65536, 2, FALSE))</f>
        <v>PAGE</v>
      </c>
      <c r="E14" s="98" t="str">
        <f>IF(C14="", "", VLOOKUP(C14, '[1]SEARCH FILE'!$A$1:$N$65536, 3, FALSE))</f>
        <v>Manon</v>
      </c>
      <c r="F14" s="99">
        <f>IF(C14="", "", VLOOKUP(C14, '[1]SEARCH FILE'!$A$1:$N$65536, 5, FALSE))</f>
        <v>43258</v>
      </c>
      <c r="G14" s="100" t="str">
        <f>IF(C14="", "", VLOOKUP(C14, '[1]SEARCH FILE'!$A$1:$N$65536, 4, FALSE))</f>
        <v>F</v>
      </c>
      <c r="H14" s="100" t="str">
        <f>IF(C14="", "", VLOOKUP(C14, '[1]SEARCH FILE'!$A$1:$N$65536, 13, FALSE))</f>
        <v>U10</v>
      </c>
      <c r="I14" s="100" t="str">
        <f>IF(C14="", "", VLOOKUP(C14, '[1]SEARCH FILE'!$A$1:$N$65536, 10, FALSE))</f>
        <v>ADONAI CANDOS AC</v>
      </c>
      <c r="J14" s="100" t="str">
        <f>IF(C14="", "", VLOOKUP(C14, '[1]SEARCH FILE'!$A$1:$N$65536, 11, FALSE))</f>
        <v>QB</v>
      </c>
      <c r="K14" s="102">
        <v>4.3099999999999996</v>
      </c>
    </row>
    <row r="15" spans="1:14" s="9" customFormat="1" ht="30" customHeight="1" x14ac:dyDescent="0.3">
      <c r="A15" s="162">
        <v>7</v>
      </c>
      <c r="B15" s="116">
        <v>1032</v>
      </c>
      <c r="C15" s="117">
        <v>4277</v>
      </c>
      <c r="D15" s="98" t="str">
        <f>IF(C15="", "", VLOOKUP(C15, '[1]SEARCH FILE'!$A$1:$N$65536, 2, FALSE))</f>
        <v>ALEXANDER</v>
      </c>
      <c r="E15" s="98" t="str">
        <f>IF(C15="", "", VLOOKUP(C15, '[1]SEARCH FILE'!$A$1:$N$65536, 3, FALSE))</f>
        <v>Isla  Payton</v>
      </c>
      <c r="F15" s="99">
        <f>IF(C15="", "", VLOOKUP(C15, '[1]SEARCH FILE'!$A$1:$N$65536, 5, FALSE))</f>
        <v>42746</v>
      </c>
      <c r="G15" s="100" t="str">
        <f>IF(C15="", "", VLOOKUP(C15, '[1]SEARCH FILE'!$A$1:$N$65536, 4, FALSE))</f>
        <v>F</v>
      </c>
      <c r="H15" s="100" t="str">
        <f>IF(C15="", "", VLOOKUP(C15, '[1]SEARCH FILE'!$A$1:$N$65536, 13, FALSE))</f>
        <v>U10</v>
      </c>
      <c r="I15" s="100" t="str">
        <f>IF(C15="", "", VLOOKUP(C15, '[1]SEARCH FILE'!$A$1:$N$65536, 10, FALSE))</f>
        <v>POUDRE D'OR AC</v>
      </c>
      <c r="J15" s="100" t="str">
        <f>IF(C15="", "", VLOOKUP(C15, '[1]SEARCH FILE'!$A$1:$N$65536, 11, FALSE))</f>
        <v>REMP</v>
      </c>
      <c r="K15" s="102">
        <v>4.43</v>
      </c>
    </row>
    <row r="16" spans="1:14" s="9" customFormat="1" ht="30" customHeight="1" x14ac:dyDescent="0.3">
      <c r="A16" s="162">
        <v>8</v>
      </c>
      <c r="B16" s="120">
        <v>1063</v>
      </c>
      <c r="C16" s="121"/>
      <c r="D16" s="98" t="s">
        <v>101</v>
      </c>
      <c r="E16" s="98" t="s">
        <v>102</v>
      </c>
      <c r="F16" s="99"/>
      <c r="G16" s="100" t="s">
        <v>13</v>
      </c>
      <c r="H16" s="100" t="s">
        <v>14</v>
      </c>
      <c r="I16" s="100" t="s">
        <v>86</v>
      </c>
      <c r="J16" s="100"/>
      <c r="K16" s="118">
        <v>4.47</v>
      </c>
    </row>
    <row r="17" spans="1:11" s="9" customFormat="1" ht="30" customHeight="1" x14ac:dyDescent="0.3">
      <c r="A17" s="162">
        <v>9</v>
      </c>
      <c r="B17" s="116">
        <v>1024</v>
      </c>
      <c r="C17" s="117">
        <v>3134</v>
      </c>
      <c r="D17" s="98" t="str">
        <f>IF(C17="", "", VLOOKUP(C17, '[1]SEARCH FILE'!$A$1:$N$65536, 2, FALSE))</f>
        <v>LABROCHE</v>
      </c>
      <c r="E17" s="98" t="str">
        <f>IF(C17="", "", VLOOKUP(C17, '[1]SEARCH FILE'!$A$1:$N$65536, 3, FALSE))</f>
        <v>Grace Maria Hencha</v>
      </c>
      <c r="F17" s="99">
        <f>IF(C17="", "", VLOOKUP(C17, '[1]SEARCH FILE'!$A$1:$N$65536, 5, FALSE))</f>
        <v>43133</v>
      </c>
      <c r="G17" s="100" t="str">
        <f>IF(C17="", "", VLOOKUP(C17, '[1]SEARCH FILE'!$A$1:$N$65536, 4, FALSE))</f>
        <v>F</v>
      </c>
      <c r="H17" s="100" t="str">
        <f>IF(C17="", "", VLOOKUP(C17, '[1]SEARCH FILE'!$A$1:$N$65536, 13, FALSE))</f>
        <v>U10</v>
      </c>
      <c r="I17" s="100" t="str">
        <f>IF(C17="", "", VLOOKUP(C17, '[1]SEARCH FILE'!$A$1:$N$65536, 10, FALSE))</f>
        <v>LE HOCHET AC</v>
      </c>
      <c r="J17" s="100" t="str">
        <f>IF(C17="", "", VLOOKUP(C17, '[1]SEARCH FILE'!$A$1:$N$65536, 11, FALSE))</f>
        <v>PAMP</v>
      </c>
      <c r="K17" s="102">
        <v>4.49</v>
      </c>
    </row>
    <row r="18" spans="1:11" ht="30" customHeight="1" x14ac:dyDescent="0.3">
      <c r="A18" s="162">
        <v>10</v>
      </c>
      <c r="B18" s="116">
        <v>1069</v>
      </c>
      <c r="C18" s="117">
        <v>5850</v>
      </c>
      <c r="D18" s="98" t="s">
        <v>121</v>
      </c>
      <c r="E18" s="98" t="s">
        <v>123</v>
      </c>
      <c r="F18" s="99">
        <v>43082</v>
      </c>
      <c r="G18" s="100" t="s">
        <v>13</v>
      </c>
      <c r="H18" s="100" t="s">
        <v>14</v>
      </c>
      <c r="I18" s="100" t="s">
        <v>110</v>
      </c>
      <c r="J18" s="100" t="s">
        <v>111</v>
      </c>
      <c r="K18" s="118">
        <v>4.54</v>
      </c>
    </row>
    <row r="19" spans="1:11" ht="30" customHeight="1" x14ac:dyDescent="0.3">
      <c r="A19" s="162">
        <v>11</v>
      </c>
      <c r="B19" s="116">
        <v>1055</v>
      </c>
      <c r="C19" s="117">
        <v>5184</v>
      </c>
      <c r="D19" s="98" t="str">
        <f>IF(C19="", "", VLOOKUP(C19, '[1]SEARCH FILE'!$A$1:$N$65536, 2, FALSE))</f>
        <v>ROUGET</v>
      </c>
      <c r="E19" s="98" t="str">
        <f>IF(C19="", "", VLOOKUP(C19, '[1]SEARCH FILE'!$A$1:$N$65536, 3, FALSE))</f>
        <v>Ignes</v>
      </c>
      <c r="F19" s="99">
        <f>IF(C19="", "", VLOOKUP(C19, '[1]SEARCH FILE'!$A$1:$N$65536, 5, FALSE))</f>
        <v>43250</v>
      </c>
      <c r="G19" s="100" t="str">
        <f>IF(C19="", "", VLOOKUP(C19, '[1]SEARCH FILE'!$A$1:$N$65536, 4, FALSE))</f>
        <v>F</v>
      </c>
      <c r="H19" s="100" t="str">
        <f>IF(C19="", "", VLOOKUP(C19, '[1]SEARCH FILE'!$A$1:$N$65536, 13, FALSE))</f>
        <v>U10</v>
      </c>
      <c r="I19" s="100" t="str">
        <f>IF(C19="", "", VLOOKUP(C19, '[1]SEARCH FILE'!$A$1:$N$65536, 10, FALSE))</f>
        <v>Q-BORNES PAVILLON AC</v>
      </c>
      <c r="J19" s="100" t="str">
        <f>IF(C19="", "", VLOOKUP(C19, '[1]SEARCH FILE'!$A$1:$N$65536, 11, FALSE))</f>
        <v>QB</v>
      </c>
      <c r="K19" s="102">
        <v>4.55</v>
      </c>
    </row>
    <row r="20" spans="1:11" ht="30" customHeight="1" x14ac:dyDescent="0.3">
      <c r="A20" s="162">
        <v>12</v>
      </c>
      <c r="B20" s="116">
        <v>1053</v>
      </c>
      <c r="C20" s="117">
        <v>5417</v>
      </c>
      <c r="D20" s="98" t="str">
        <f>IF(C20="", "", VLOOKUP(C20, '[1]SEARCH FILE'!$A$1:$N$65536, 2, FALSE))</f>
        <v>MOMPLE</v>
      </c>
      <c r="E20" s="98" t="str">
        <f>IF(C20="", "", VLOOKUP(C20, '[1]SEARCH FILE'!$A$1:$N$65536, 3, FALSE))</f>
        <v>Liza</v>
      </c>
      <c r="F20" s="99">
        <f>IF(C20="", "", VLOOKUP(C20, '[1]SEARCH FILE'!$A$1:$N$65536, 5, FALSE))</f>
        <v>42919</v>
      </c>
      <c r="G20" s="100" t="str">
        <f>IF(C20="", "", VLOOKUP(C20, '[1]SEARCH FILE'!$A$1:$N$65536, 4, FALSE))</f>
        <v>F</v>
      </c>
      <c r="H20" s="100" t="str">
        <f>IF(C20="", "", VLOOKUP(C20, '[1]SEARCH FILE'!$A$1:$N$65536, 13, FALSE))</f>
        <v>U10</v>
      </c>
      <c r="I20" s="100" t="str">
        <f>IF(C20="", "", VLOOKUP(C20, '[1]SEARCH FILE'!$A$1:$N$65536, 10, FALSE))</f>
        <v>Q-BORNES PAVILLON AC</v>
      </c>
      <c r="J20" s="100" t="str">
        <f>IF(C20="", "", VLOOKUP(C20, '[1]SEARCH FILE'!$A$1:$N$65536, 11, FALSE))</f>
        <v>QB</v>
      </c>
      <c r="K20" s="102">
        <v>4.5599999999999996</v>
      </c>
    </row>
    <row r="21" spans="1:11" ht="30" customHeight="1" x14ac:dyDescent="0.3">
      <c r="A21" s="162">
        <v>13</v>
      </c>
      <c r="B21" s="116">
        <v>1038</v>
      </c>
      <c r="C21" s="117">
        <v>5219</v>
      </c>
      <c r="D21" s="98" t="str">
        <f>IF(C21="", "", VLOOKUP(C21, '[1]SEARCH FILE'!$A$1:$N$65536, 2, FALSE))</f>
        <v>EVANS</v>
      </c>
      <c r="E21" s="98" t="str">
        <f>IF(C21="", "", VLOOKUP(C21, '[1]SEARCH FILE'!$A$1:$N$65536, 3, FALSE))</f>
        <v>Charlie Dakota</v>
      </c>
      <c r="F21" s="99">
        <f>IF(C21="", "", VLOOKUP(C21, '[1]SEARCH FILE'!$A$1:$N$65536, 5, FALSE))</f>
        <v>43423</v>
      </c>
      <c r="G21" s="100" t="str">
        <f>IF(C21="", "", VLOOKUP(C21, '[1]SEARCH FILE'!$A$1:$N$65536, 4, FALSE))</f>
        <v>F</v>
      </c>
      <c r="H21" s="100" t="str">
        <f>IF(C21="", "", VLOOKUP(C21, '[1]SEARCH FILE'!$A$1:$N$65536, 13, FALSE))</f>
        <v>U10</v>
      </c>
      <c r="I21" s="100" t="str">
        <f>IF(C21="", "", VLOOKUP(C21, '[1]SEARCH FILE'!$A$1:$N$65536, 10, FALSE))</f>
        <v>POUDRE D'OR AC</v>
      </c>
      <c r="J21" s="100" t="str">
        <f>IF(C21="", "", VLOOKUP(C21, '[1]SEARCH FILE'!$A$1:$N$65536, 11, FALSE))</f>
        <v>REMP</v>
      </c>
      <c r="K21" s="102">
        <v>4.57</v>
      </c>
    </row>
    <row r="22" spans="1:11" ht="30" customHeight="1" x14ac:dyDescent="0.3">
      <c r="A22" s="162">
        <v>14</v>
      </c>
      <c r="B22" s="116">
        <v>1041</v>
      </c>
      <c r="C22" s="117">
        <v>5226</v>
      </c>
      <c r="D22" s="98" t="str">
        <f>IF(C22="", "", VLOOKUP(C22, '[1]SEARCH FILE'!$A$1:$N$65536, 2, FALSE))</f>
        <v>MATHESON</v>
      </c>
      <c r="E22" s="98" t="str">
        <f>IF(C22="", "", VLOOKUP(C22, '[1]SEARCH FILE'!$A$1:$N$65536, 3, FALSE))</f>
        <v>Jane</v>
      </c>
      <c r="F22" s="99">
        <f>IF(C22="", "", VLOOKUP(C22, '[1]SEARCH FILE'!$A$1:$N$65536, 5, FALSE))</f>
        <v>43436</v>
      </c>
      <c r="G22" s="100" t="str">
        <f>IF(C22="", "", VLOOKUP(C22, '[1]SEARCH FILE'!$A$1:$N$65536, 4, FALSE))</f>
        <v>F</v>
      </c>
      <c r="H22" s="100" t="str">
        <f>IF(C22="", "", VLOOKUP(C22, '[1]SEARCH FILE'!$A$1:$N$65536, 13, FALSE))</f>
        <v>U10</v>
      </c>
      <c r="I22" s="100" t="str">
        <f>IF(C22="", "", VLOOKUP(C22, '[1]SEARCH FILE'!$A$1:$N$65536, 10, FALSE))</f>
        <v>POUDRE D'OR AC</v>
      </c>
      <c r="J22" s="100" t="str">
        <f>IF(C22="", "", VLOOKUP(C22, '[1]SEARCH FILE'!$A$1:$N$65536, 11, FALSE))</f>
        <v>REMP</v>
      </c>
      <c r="K22" s="102">
        <v>4.58</v>
      </c>
    </row>
    <row r="23" spans="1:11" ht="30" customHeight="1" x14ac:dyDescent="0.3">
      <c r="A23" s="162">
        <v>15</v>
      </c>
      <c r="B23" s="116">
        <v>1005</v>
      </c>
      <c r="C23" s="117">
        <v>4807</v>
      </c>
      <c r="D23" s="98" t="str">
        <f>IF(C23="", "", VLOOKUP(C23, '[1]SEARCH FILE'!$A$1:$N$65536, 2, FALSE))</f>
        <v>LOWTOO</v>
      </c>
      <c r="E23" s="98" t="str">
        <f>IF(C23="", "", VLOOKUP(C23, '[1]SEARCH FILE'!$A$1:$N$65536, 3, FALSE))</f>
        <v>Iliana</v>
      </c>
      <c r="F23" s="99">
        <f>IF(C23="", "", VLOOKUP(C23, '[1]SEARCH FILE'!$A$1:$N$65536, 5, FALSE))</f>
        <v>43599</v>
      </c>
      <c r="G23" s="100" t="str">
        <f>IF(C23="", "", VLOOKUP(C23, '[1]SEARCH FILE'!$A$1:$N$65536, 4, FALSE))</f>
        <v>F</v>
      </c>
      <c r="H23" s="100" t="str">
        <f>IF(C23="", "", VLOOKUP(C23, '[1]SEARCH FILE'!$A$1:$N$65536, 13, FALSE))</f>
        <v>U10</v>
      </c>
      <c r="I23" s="100" t="str">
        <f>IF(C23="", "", VLOOKUP(C23, '[1]SEARCH FILE'!$A$1:$N$65536, 10, FALSE))</f>
        <v>ADONAI CANDOS AC</v>
      </c>
      <c r="J23" s="100" t="str">
        <f>IF(C23="", "", VLOOKUP(C23, '[1]SEARCH FILE'!$A$1:$N$65536, 11, FALSE))</f>
        <v>QB</v>
      </c>
      <c r="K23" s="118">
        <v>5</v>
      </c>
    </row>
    <row r="24" spans="1:11" ht="30" customHeight="1" x14ac:dyDescent="0.3">
      <c r="A24" s="162">
        <v>16</v>
      </c>
      <c r="B24" s="116">
        <v>1020</v>
      </c>
      <c r="C24" s="117">
        <v>4859</v>
      </c>
      <c r="D24" s="98" t="str">
        <f>IF(C24="", "", VLOOKUP(C24, '[1]SEARCH FILE'!$A$1:$N$65536, 2, FALSE))</f>
        <v>JHOOMUCK</v>
      </c>
      <c r="E24" s="98" t="str">
        <f>IF(C24="", "", VLOOKUP(C24, '[1]SEARCH FILE'!$A$1:$N$65536, 3, FALSE))</f>
        <v>Rawelle Noemie Faith</v>
      </c>
      <c r="F24" s="99">
        <f>IF(C24="", "", VLOOKUP(C24, '[1]SEARCH FILE'!$A$1:$N$65536, 5, FALSE))</f>
        <v>43570</v>
      </c>
      <c r="G24" s="100" t="str">
        <f>IF(C24="", "", VLOOKUP(C24, '[1]SEARCH FILE'!$A$1:$N$65536, 4, FALSE))</f>
        <v>F</v>
      </c>
      <c r="H24" s="100" t="str">
        <f>IF(C24="", "", VLOOKUP(C24, '[1]SEARCH FILE'!$A$1:$N$65536, 13, FALSE))</f>
        <v>U10</v>
      </c>
      <c r="I24" s="100" t="str">
        <f>IF(C24="", "", VLOOKUP(C24, '[1]SEARCH FILE'!$A$1:$N$65536, 10, FALSE))</f>
        <v>LA CAVERNE AC</v>
      </c>
      <c r="J24" s="100" t="str">
        <f>IF(C24="", "", VLOOKUP(C24, '[1]SEARCH FILE'!$A$1:$N$65536, 11, FALSE))</f>
        <v>VCPH</v>
      </c>
      <c r="K24" s="102">
        <v>5.0199999999999996</v>
      </c>
    </row>
    <row r="25" spans="1:11" ht="30" customHeight="1" x14ac:dyDescent="0.3">
      <c r="A25" s="162">
        <v>17</v>
      </c>
      <c r="B25" s="116">
        <v>1031</v>
      </c>
      <c r="C25" s="117">
        <v>1737</v>
      </c>
      <c r="D25" s="98" t="str">
        <f>IF(C25="", "", VLOOKUP(C25, '[1]SEARCH FILE'!$A$1:$N$65536, 2, FALSE))</f>
        <v>LABUTTE</v>
      </c>
      <c r="E25" s="98" t="str">
        <f>IF(C25="", "", VLOOKUP(C25, '[1]SEARCH FILE'!$A$1:$N$65536, 3, FALSE))</f>
        <v>Méloé</v>
      </c>
      <c r="F25" s="99">
        <f>IF(C25="", "", VLOOKUP(C25, '[1]SEARCH FILE'!$A$1:$N$65536, 5, FALSE))</f>
        <v>42823</v>
      </c>
      <c r="G25" s="100" t="str">
        <f>IF(C25="", "", VLOOKUP(C25, '[1]SEARCH FILE'!$A$1:$N$65536, 4, FALSE))</f>
        <v>F</v>
      </c>
      <c r="H25" s="100" t="str">
        <f>IF(C25="", "", VLOOKUP(C25, '[1]SEARCH FILE'!$A$1:$N$65536, 13, FALSE))</f>
        <v>U10</v>
      </c>
      <c r="I25" s="100" t="str">
        <f>IF(C25="", "", VLOOKUP(C25, '[1]SEARCH FILE'!$A$1:$N$65536, 10, FALSE))</f>
        <v>P-LOUIS RACERS AC</v>
      </c>
      <c r="J25" s="100" t="str">
        <f>IF(C25="", "", VLOOKUP(C25, '[1]SEARCH FILE'!$A$1:$N$65536, 11, FALSE))</f>
        <v>PL</v>
      </c>
      <c r="K25" s="102">
        <v>5.0599999999999996</v>
      </c>
    </row>
    <row r="26" spans="1:11" ht="30" customHeight="1" x14ac:dyDescent="0.3">
      <c r="A26" s="162">
        <v>18</v>
      </c>
      <c r="B26" s="116">
        <v>1054</v>
      </c>
      <c r="C26" s="117">
        <v>5038</v>
      </c>
      <c r="D26" s="98" t="str">
        <f>IF(C26="", "", VLOOKUP(C26, '[1]SEARCH FILE'!$A$1:$N$65536, 2, FALSE))</f>
        <v>RAMHIT</v>
      </c>
      <c r="E26" s="98" t="str">
        <f>IF(C26="", "", VLOOKUP(C26, '[1]SEARCH FILE'!$A$1:$N$65536, 3, FALSE))</f>
        <v>Aaira</v>
      </c>
      <c r="F26" s="99">
        <f>IF(C26="", "", VLOOKUP(C26, '[1]SEARCH FILE'!$A$1:$N$65536, 5, FALSE))</f>
        <v>43172</v>
      </c>
      <c r="G26" s="100" t="str">
        <f>IF(C26="", "", VLOOKUP(C26, '[1]SEARCH FILE'!$A$1:$N$65536, 4, FALSE))</f>
        <v>F</v>
      </c>
      <c r="H26" s="100" t="str">
        <f>IF(C26="", "", VLOOKUP(C26, '[1]SEARCH FILE'!$A$1:$N$65536, 13, FALSE))</f>
        <v>U10</v>
      </c>
      <c r="I26" s="100" t="str">
        <f>IF(C26="", "", VLOOKUP(C26, '[1]SEARCH FILE'!$A$1:$N$65536, 10, FALSE))</f>
        <v>Q-BORNES PAVILLON AC</v>
      </c>
      <c r="J26" s="100" t="str">
        <f>IF(C26="", "", VLOOKUP(C26, '[1]SEARCH FILE'!$A$1:$N$65536, 11, FALSE))</f>
        <v>QB</v>
      </c>
      <c r="K26" s="118">
        <v>5.07</v>
      </c>
    </row>
    <row r="27" spans="1:11" ht="30" customHeight="1" x14ac:dyDescent="0.3">
      <c r="A27" s="162">
        <v>19</v>
      </c>
      <c r="B27" s="116">
        <v>1045</v>
      </c>
      <c r="C27" s="117">
        <v>5776</v>
      </c>
      <c r="D27" s="98" t="str">
        <f>IF(C27="", "", VLOOKUP(C27, '[1]SEARCH FILE'!$A$1:$N$65536, 2, FALSE))</f>
        <v>OVIDE</v>
      </c>
      <c r="E27" s="98" t="str">
        <f>IF(C27="", "", VLOOKUP(C27, '[1]SEARCH FILE'!$A$1:$N$65536, 3, FALSE))</f>
        <v>Rose</v>
      </c>
      <c r="F27" s="99">
        <f>IF(C27="", "", VLOOKUP(C27, '[1]SEARCH FILE'!$A$1:$N$65536, 5, FALSE))</f>
        <v>43086</v>
      </c>
      <c r="G27" s="100" t="str">
        <f>IF(C27="", "", VLOOKUP(C27, '[1]SEARCH FILE'!$A$1:$N$65536, 4, FALSE))</f>
        <v>F</v>
      </c>
      <c r="H27" s="100" t="str">
        <f>IF(C27="", "", VLOOKUP(C27, '[1]SEARCH FILE'!$A$1:$N$65536, 13, FALSE))</f>
        <v>U10</v>
      </c>
      <c r="I27" s="26" t="str">
        <f>IF(C27="", "", VLOOKUP(C27, '[1]SEARCH FILE'!$A$1:$N$65536, 10, FALSE))</f>
        <v>Q-BORNES HURRICANE AC</v>
      </c>
      <c r="J27" s="100" t="str">
        <f>IF(C27="", "", VLOOKUP(C27, '[1]SEARCH FILE'!$A$1:$N$65536, 11, FALSE))</f>
        <v>QB</v>
      </c>
      <c r="K27" s="118">
        <v>5.0999999999999996</v>
      </c>
    </row>
    <row r="28" spans="1:11" ht="30" customHeight="1" x14ac:dyDescent="0.3">
      <c r="A28" s="162">
        <v>20</v>
      </c>
      <c r="B28" s="116">
        <v>1050</v>
      </c>
      <c r="C28" s="117">
        <v>4627</v>
      </c>
      <c r="D28" s="98" t="str">
        <f>IF(C28="", "", VLOOKUP(C28, '[1]SEARCH FILE'!$A$1:$N$65536, 2, FALSE))</f>
        <v>CALOU</v>
      </c>
      <c r="E28" s="98" t="str">
        <f>IF(C28="", "", VLOOKUP(C28, '[1]SEARCH FILE'!$A$1:$N$65536, 3, FALSE))</f>
        <v>Arya Lyanna</v>
      </c>
      <c r="F28" s="99">
        <f>IF(C28="", "", VLOOKUP(C28, '[1]SEARCH FILE'!$A$1:$N$65536, 5, FALSE))</f>
        <v>43549</v>
      </c>
      <c r="G28" s="100" t="str">
        <f>IF(C28="", "", VLOOKUP(C28, '[1]SEARCH FILE'!$A$1:$N$65536, 4, FALSE))</f>
        <v>F</v>
      </c>
      <c r="H28" s="100" t="str">
        <f>IF(C28="", "", VLOOKUP(C28, '[1]SEARCH FILE'!$A$1:$N$65536, 13, FALSE))</f>
        <v>U10</v>
      </c>
      <c r="I28" s="100" t="str">
        <f>IF(C28="", "", VLOOKUP(C28, '[1]SEARCH FILE'!$A$1:$N$65536, 10, FALSE))</f>
        <v>Q-BORNES PAVILLON AC</v>
      </c>
      <c r="J28" s="100" t="str">
        <f>IF(C28="", "", VLOOKUP(C28, '[1]SEARCH FILE'!$A$1:$N$65536, 11, FALSE))</f>
        <v>QB</v>
      </c>
      <c r="K28" s="102">
        <v>5.13</v>
      </c>
    </row>
    <row r="29" spans="1:11" ht="30" customHeight="1" x14ac:dyDescent="0.3">
      <c r="A29" s="162">
        <v>21</v>
      </c>
      <c r="B29" s="116">
        <v>1000</v>
      </c>
      <c r="C29" s="117">
        <v>3321</v>
      </c>
      <c r="D29" s="98" t="str">
        <f>IF(C29="", "", VLOOKUP(C29, '[1]SEARCH FILE'!$A$1:$N$65536, 2, FALSE))</f>
        <v>COUTRET</v>
      </c>
      <c r="E29" s="98" t="str">
        <f>IF(C29="", "", VLOOKUP(C29, '[1]SEARCH FILE'!$A$1:$N$65536, 3, FALSE))</f>
        <v>Paige</v>
      </c>
      <c r="F29" s="99">
        <f>IF(C29="", "", VLOOKUP(C29, '[1]SEARCH FILE'!$A$1:$N$65536, 5, FALSE))</f>
        <v>43454</v>
      </c>
      <c r="G29" s="100" t="str">
        <f>IF(C29="", "", VLOOKUP(C29, '[1]SEARCH FILE'!$A$1:$N$65536, 4, FALSE))</f>
        <v>F</v>
      </c>
      <c r="H29" s="100" t="str">
        <f>IF(C29="", "", VLOOKUP(C29, '[1]SEARCH FILE'!$A$1:$N$65536, 13, FALSE))</f>
        <v>U10</v>
      </c>
      <c r="I29" s="100" t="str">
        <f>IF(C29="", "", VLOOKUP(C29, '[1]SEARCH FILE'!$A$1:$N$65536, 10, FALSE))</f>
        <v>ADONAI CANDOS AC</v>
      </c>
      <c r="J29" s="100" t="str">
        <f>IF(C29="", "", VLOOKUP(C29, '[1]SEARCH FILE'!$A$1:$N$65536, 11, FALSE))</f>
        <v>QB</v>
      </c>
      <c r="K29" s="102">
        <v>5.16</v>
      </c>
    </row>
    <row r="30" spans="1:11" ht="30" customHeight="1" x14ac:dyDescent="0.3">
      <c r="A30" s="162">
        <v>22</v>
      </c>
      <c r="B30" s="116">
        <v>1058</v>
      </c>
      <c r="C30" s="117">
        <v>5506</v>
      </c>
      <c r="D30" s="98" t="str">
        <f>IF(C30="", "", VLOOKUP(C30, '[1]SEARCH FILE'!$A$1:$N$65536, 2, FALSE))</f>
        <v>AROKEUM</v>
      </c>
      <c r="E30" s="98" t="str">
        <f>IF(C30="", "", VLOOKUP(C30, '[1]SEARCH FILE'!$A$1:$N$65536, 3, FALSE))</f>
        <v>Chloe</v>
      </c>
      <c r="F30" s="99">
        <f>IF(C30="", "", VLOOKUP(C30, '[1]SEARCH FILE'!$A$1:$N$65536, 5, FALSE))</f>
        <v>43505</v>
      </c>
      <c r="G30" s="100" t="str">
        <f>IF(C30="", "", VLOOKUP(C30, '[1]SEARCH FILE'!$A$1:$N$65536, 4, FALSE))</f>
        <v>F</v>
      </c>
      <c r="H30" s="100" t="str">
        <f>IF(C30="", "", VLOOKUP(C30, '[1]SEARCH FILE'!$A$1:$N$65536, 13, FALSE))</f>
        <v>U10</v>
      </c>
      <c r="I30" s="100" t="str">
        <f>IF(C30="", "", VLOOKUP(C30, '[1]SEARCH FILE'!$A$1:$N$65536, 10, FALSE))</f>
        <v>ROSE HILL AC</v>
      </c>
      <c r="J30" s="100" t="str">
        <f>IF(C30="", "", VLOOKUP(C30, '[1]SEARCH FILE'!$A$1:$N$65536, 11, FALSE))</f>
        <v>BBRH</v>
      </c>
      <c r="K30" s="102">
        <v>5.19</v>
      </c>
    </row>
    <row r="31" spans="1:11" ht="30" customHeight="1" x14ac:dyDescent="0.3">
      <c r="A31" s="162">
        <v>23</v>
      </c>
      <c r="B31" s="116">
        <v>1059</v>
      </c>
      <c r="C31" s="117">
        <v>4723</v>
      </c>
      <c r="D31" s="98" t="str">
        <f>IF(C31="", "", VLOOKUP(C31, '[1]SEARCH FILE'!$A$1:$N$65536, 2, FALSE))</f>
        <v>MOUTOU</v>
      </c>
      <c r="E31" s="98" t="str">
        <f>IF(C31="", "", VLOOKUP(C31, '[1]SEARCH FILE'!$A$1:$N$65536, 3, FALSE))</f>
        <v>Ignes</v>
      </c>
      <c r="F31" s="99">
        <f>IF(C31="", "", VLOOKUP(C31, '[1]SEARCH FILE'!$A$1:$N$65536, 5, FALSE))</f>
        <v>42744</v>
      </c>
      <c r="G31" s="100" t="str">
        <f>IF(C31="", "", VLOOKUP(C31, '[1]SEARCH FILE'!$A$1:$N$65536, 4, FALSE))</f>
        <v>F</v>
      </c>
      <c r="H31" s="100" t="str">
        <f>IF(C31="", "", VLOOKUP(C31, '[1]SEARCH FILE'!$A$1:$N$65536, 13, FALSE))</f>
        <v>U10</v>
      </c>
      <c r="I31" s="100" t="str">
        <f>IF(C31="", "", VLOOKUP(C31, '[1]SEARCH FILE'!$A$1:$N$65536, 10, FALSE))</f>
        <v>ROSE HILL AC</v>
      </c>
      <c r="J31" s="100" t="str">
        <f>IF(C31="", "", VLOOKUP(C31, '[1]SEARCH FILE'!$A$1:$N$65536, 11, FALSE))</f>
        <v>BBRH</v>
      </c>
      <c r="K31" s="118">
        <v>5.25</v>
      </c>
    </row>
    <row r="32" spans="1:11" ht="30" customHeight="1" x14ac:dyDescent="0.3">
      <c r="A32" s="162">
        <v>24</v>
      </c>
      <c r="B32" s="116">
        <v>1026</v>
      </c>
      <c r="C32" s="117">
        <v>5247</v>
      </c>
      <c r="D32" s="98" t="str">
        <f>IF(C32="", "", VLOOKUP(C32, '[1]SEARCH FILE'!$A$1:$N$65536, 2, FALSE))</f>
        <v>ANTOINE</v>
      </c>
      <c r="E32" s="98" t="str">
        <f>IF(C32="", "", VLOOKUP(C32, '[1]SEARCH FILE'!$A$1:$N$65536, 3, FALSE))</f>
        <v>Heidillinia</v>
      </c>
      <c r="F32" s="99">
        <f>IF(C32="", "", VLOOKUP(C32, '[1]SEARCH FILE'!$A$1:$N$65536, 5, FALSE))</f>
        <v>42953</v>
      </c>
      <c r="G32" s="100" t="str">
        <f>IF(C32="", "", VLOOKUP(C32, '[1]SEARCH FILE'!$A$1:$N$65536, 4, FALSE))</f>
        <v>F</v>
      </c>
      <c r="H32" s="100" t="str">
        <f>IF(C32="", "", VLOOKUP(C32, '[1]SEARCH FILE'!$A$1:$N$65536, 13, FALSE))</f>
        <v>U10</v>
      </c>
      <c r="I32" s="100" t="str">
        <f>IF(C32="", "", VLOOKUP(C32, '[1]SEARCH FILE'!$A$1:$N$65536, 10, FALSE))</f>
        <v>MAHEBOURG AC</v>
      </c>
      <c r="J32" s="100" t="str">
        <f>IF(C32="", "", VLOOKUP(C32, '[1]SEARCH FILE'!$A$1:$N$65536, 11, FALSE))</f>
        <v>GP</v>
      </c>
      <c r="K32" s="102">
        <v>5.26</v>
      </c>
    </row>
    <row r="33" spans="1:11" ht="30" customHeight="1" x14ac:dyDescent="0.3">
      <c r="A33" s="162">
        <v>25</v>
      </c>
      <c r="B33" s="116">
        <v>1013</v>
      </c>
      <c r="C33" s="117">
        <v>4692</v>
      </c>
      <c r="D33" s="98" t="str">
        <f>IF(C33="", "", VLOOKUP(C33, '[1]SEARCH FILE'!$A$1:$N$65536, 2, FALSE))</f>
        <v>LIM SIK FANG</v>
      </c>
      <c r="E33" s="98" t="str">
        <f>IF(C33="", "", VLOOKUP(C33, '[1]SEARCH FILE'!$A$1:$N$65536, 3, FALSE))</f>
        <v>Mia Julia</v>
      </c>
      <c r="F33" s="99">
        <f>IF(C33="", "", VLOOKUP(C33, '[1]SEARCH FILE'!$A$1:$N$65536, 5, FALSE))</f>
        <v>42880</v>
      </c>
      <c r="G33" s="100" t="str">
        <f>IF(C33="", "", VLOOKUP(C33, '[1]SEARCH FILE'!$A$1:$N$65536, 4, FALSE))</f>
        <v>F</v>
      </c>
      <c r="H33" s="100" t="str">
        <f>IF(C33="", "", VLOOKUP(C33, '[1]SEARCH FILE'!$A$1:$N$65536, 13, FALSE))</f>
        <v>U10</v>
      </c>
      <c r="I33" s="100" t="str">
        <f>IF(C33="", "", VLOOKUP(C33, '[1]SEARCH FILE'!$A$1:$N$65536, 10, FALSE))</f>
        <v>GYMKHANA VACOAS AC</v>
      </c>
      <c r="J33" s="100" t="str">
        <f>IF(C33="", "", VLOOKUP(C33, '[1]SEARCH FILE'!$A$1:$N$65536, 11, FALSE))</f>
        <v>VCPH</v>
      </c>
      <c r="K33" s="118">
        <v>5.3</v>
      </c>
    </row>
    <row r="34" spans="1:11" ht="30" customHeight="1" x14ac:dyDescent="0.3">
      <c r="A34" s="162">
        <v>26</v>
      </c>
      <c r="B34" s="116">
        <v>1062</v>
      </c>
      <c r="C34" s="117">
        <v>5654</v>
      </c>
      <c r="D34" s="98" t="str">
        <f>IF(C34="", "", VLOOKUP(C34, '[1]SEARCH FILE'!$A$1:$N$65536, 2, FALSE))</f>
        <v>RAVEL</v>
      </c>
      <c r="E34" s="98" t="str">
        <f>IF(C34="", "", VLOOKUP(C34, '[1]SEARCH FILE'!$A$1:$N$65536, 3, FALSE))</f>
        <v>Athena</v>
      </c>
      <c r="F34" s="99">
        <f>IF(C34="", "", VLOOKUP(C34, '[1]SEARCH FILE'!$A$1:$N$65536, 5, FALSE))</f>
        <v>43145</v>
      </c>
      <c r="G34" s="100" t="str">
        <f>IF(C34="", "", VLOOKUP(C34, '[1]SEARCH FILE'!$A$1:$N$65536, 4, FALSE))</f>
        <v>F</v>
      </c>
      <c r="H34" s="100" t="str">
        <f>IF(C34="", "", VLOOKUP(C34, '[1]SEARCH FILE'!$A$1:$N$65536, 13, FALSE))</f>
        <v>U10</v>
      </c>
      <c r="I34" s="100" t="str">
        <f>IF(C34="", "", VLOOKUP(C34, '[1]SEARCH FILE'!$A$1:$N$65536, 10, FALSE))</f>
        <v>RISING PHOENIX AC</v>
      </c>
      <c r="J34" s="100" t="str">
        <f>IF(C34="", "", VLOOKUP(C34, '[1]SEARCH FILE'!$A$1:$N$65536, 11, FALSE))</f>
        <v>VCPH</v>
      </c>
      <c r="K34" s="102">
        <v>5.34</v>
      </c>
    </row>
    <row r="35" spans="1:11" ht="30" customHeight="1" x14ac:dyDescent="0.3">
      <c r="A35" s="162">
        <v>27</v>
      </c>
      <c r="B35" s="116">
        <v>1068</v>
      </c>
      <c r="C35" s="117">
        <v>5851</v>
      </c>
      <c r="D35" s="98" t="s">
        <v>121</v>
      </c>
      <c r="E35" s="98" t="s">
        <v>122</v>
      </c>
      <c r="F35" s="99">
        <v>43623</v>
      </c>
      <c r="G35" s="100" t="s">
        <v>13</v>
      </c>
      <c r="H35" s="100" t="s">
        <v>14</v>
      </c>
      <c r="I35" s="100" t="s">
        <v>110</v>
      </c>
      <c r="J35" s="100" t="s">
        <v>111</v>
      </c>
      <c r="K35" s="102">
        <v>5.37</v>
      </c>
    </row>
    <row r="36" spans="1:11" ht="30" customHeight="1" x14ac:dyDescent="0.3">
      <c r="A36" s="162">
        <v>28</v>
      </c>
      <c r="B36" s="116">
        <v>1065</v>
      </c>
      <c r="C36" s="117"/>
      <c r="D36" s="98" t="s">
        <v>115</v>
      </c>
      <c r="E36" s="98" t="s">
        <v>116</v>
      </c>
      <c r="F36" s="99">
        <v>43149</v>
      </c>
      <c r="G36" s="100" t="s">
        <v>13</v>
      </c>
      <c r="H36" s="100" t="s">
        <v>14</v>
      </c>
      <c r="I36" s="100" t="s">
        <v>25</v>
      </c>
      <c r="J36" s="100" t="s">
        <v>26</v>
      </c>
      <c r="K36" s="102">
        <v>5.39</v>
      </c>
    </row>
    <row r="37" spans="1:11" ht="30" customHeight="1" x14ac:dyDescent="0.3">
      <c r="A37" s="162">
        <v>29</v>
      </c>
      <c r="B37" s="116">
        <v>1039</v>
      </c>
      <c r="C37" s="117">
        <v>3343</v>
      </c>
      <c r="D37" s="98" t="str">
        <f>IF(C37="", "", VLOOKUP(C37, '[1]SEARCH FILE'!$A$1:$N$65536, 2, FALSE))</f>
        <v>FIRJHUN</v>
      </c>
      <c r="E37" s="98" t="str">
        <f>IF(C37="", "", VLOOKUP(C37, '[1]SEARCH FILE'!$A$1:$N$65536, 3, FALSE))</f>
        <v>Graicia</v>
      </c>
      <c r="F37" s="99">
        <f>IF(C37="", "", VLOOKUP(C37, '[1]SEARCH FILE'!$A$1:$N$65536, 5, FALSE))</f>
        <v>43155</v>
      </c>
      <c r="G37" s="100" t="str">
        <f>IF(C37="", "", VLOOKUP(C37, '[1]SEARCH FILE'!$A$1:$N$65536, 4, FALSE))</f>
        <v>F</v>
      </c>
      <c r="H37" s="100" t="str">
        <f>IF(C37="", "", VLOOKUP(C37, '[1]SEARCH FILE'!$A$1:$N$65536, 13, FALSE))</f>
        <v>U10</v>
      </c>
      <c r="I37" s="100" t="str">
        <f>IF(C37="", "", VLOOKUP(C37, '[1]SEARCH FILE'!$A$1:$N$65536, 10, FALSE))</f>
        <v>POUDRE D'OR AC</v>
      </c>
      <c r="J37" s="100" t="str">
        <f>IF(C37="", "", VLOOKUP(C37, '[1]SEARCH FILE'!$A$1:$N$65536, 11, FALSE))</f>
        <v>REMP</v>
      </c>
      <c r="K37" s="118">
        <v>5.4</v>
      </c>
    </row>
    <row r="38" spans="1:11" ht="30" customHeight="1" x14ac:dyDescent="0.3">
      <c r="A38" s="162">
        <v>30</v>
      </c>
      <c r="B38" s="116">
        <v>1052</v>
      </c>
      <c r="C38" s="117">
        <v>5647</v>
      </c>
      <c r="D38" s="98" t="str">
        <f>IF(C38="", "", VLOOKUP(C38, '[1]SEARCH FILE'!$A$1:$N$65536, 2, FALSE))</f>
        <v>JAUNE</v>
      </c>
      <c r="E38" s="98" t="str">
        <f>IF(C38="", "", VLOOKUP(C38, '[1]SEARCH FILE'!$A$1:$N$65536, 3, FALSE))</f>
        <v>Cléa Meïra Damianna</v>
      </c>
      <c r="F38" s="99">
        <f>IF(C38="", "", VLOOKUP(C38, '[1]SEARCH FILE'!$A$1:$N$65536, 5, FALSE))</f>
        <v>43369</v>
      </c>
      <c r="G38" s="100" t="str">
        <f>IF(C38="", "", VLOOKUP(C38, '[1]SEARCH FILE'!$A$1:$N$65536, 4, FALSE))</f>
        <v>F</v>
      </c>
      <c r="H38" s="100" t="str">
        <f>IF(C38="", "", VLOOKUP(C38, '[1]SEARCH FILE'!$A$1:$N$65536, 13, FALSE))</f>
        <v>U10</v>
      </c>
      <c r="I38" s="100" t="str">
        <f>IF(C38="", "", VLOOKUP(C38, '[1]SEARCH FILE'!$A$1:$N$65536, 10, FALSE))</f>
        <v>Q-BORNES PAVILLON AC</v>
      </c>
      <c r="J38" s="100" t="str">
        <f>IF(C38="", "", VLOOKUP(C38, '[1]SEARCH FILE'!$A$1:$N$65536, 11, FALSE))</f>
        <v>QB</v>
      </c>
      <c r="K38" s="102">
        <v>5.43</v>
      </c>
    </row>
    <row r="39" spans="1:11" ht="30" customHeight="1" x14ac:dyDescent="0.3">
      <c r="A39" s="162">
        <v>31</v>
      </c>
      <c r="B39" s="116">
        <v>1019</v>
      </c>
      <c r="C39" s="117">
        <v>5761</v>
      </c>
      <c r="D39" s="98" t="str">
        <f>IF(C39="", "", VLOOKUP(C39, '[1]SEARCH FILE'!$A$1:$N$65536, 2, FALSE))</f>
        <v>GUNOWRY</v>
      </c>
      <c r="E39" s="98" t="str">
        <f>IF(C39="", "", VLOOKUP(C39, '[1]SEARCH FILE'!$A$1:$N$65536, 3, FALSE))</f>
        <v>Marie Kyana Haylie Gwendelle</v>
      </c>
      <c r="F39" s="99">
        <f>IF(C39="", "", VLOOKUP(C39, '[1]SEARCH FILE'!$A$1:$N$65536, 5, FALSE))</f>
        <v>42999</v>
      </c>
      <c r="G39" s="100" t="str">
        <f>IF(C39="", "", VLOOKUP(C39, '[1]SEARCH FILE'!$A$1:$N$65536, 4, FALSE))</f>
        <v>F</v>
      </c>
      <c r="H39" s="100" t="str">
        <f>IF(C39="", "", VLOOKUP(C39, '[1]SEARCH FILE'!$A$1:$N$65536, 13, FALSE))</f>
        <v>U10</v>
      </c>
      <c r="I39" s="100" t="str">
        <f>IF(C39="", "", VLOOKUP(C39, '[1]SEARCH FILE'!$A$1:$N$65536, 10, FALSE))</f>
        <v>LA CAVERNE AC</v>
      </c>
      <c r="J39" s="100" t="str">
        <f>IF(C39="", "", VLOOKUP(C39, '[1]SEARCH FILE'!$A$1:$N$65536, 11, FALSE))</f>
        <v>VCPH</v>
      </c>
      <c r="K39" s="102">
        <v>5.46</v>
      </c>
    </row>
    <row r="40" spans="1:11" ht="30" customHeight="1" x14ac:dyDescent="0.3">
      <c r="A40" s="162">
        <v>32</v>
      </c>
      <c r="B40" s="116">
        <v>1049</v>
      </c>
      <c r="C40" s="117">
        <v>5808</v>
      </c>
      <c r="D40" s="98" t="s">
        <v>20</v>
      </c>
      <c r="E40" s="98" t="s">
        <v>21</v>
      </c>
      <c r="F40" s="99">
        <v>42918</v>
      </c>
      <c r="G40" s="100" t="s">
        <v>13</v>
      </c>
      <c r="H40" s="100" t="s">
        <v>14</v>
      </c>
      <c r="I40" s="26" t="str">
        <f>IF(C40="", "", VLOOKUP(C40, '[1]SEARCH FILE'!$A$1:$N$65536, 10, FALSE))</f>
        <v>Q-BORNES HURRICANE AC</v>
      </c>
      <c r="J40" s="100" t="s">
        <v>19</v>
      </c>
      <c r="K40" s="102">
        <v>5.47</v>
      </c>
    </row>
    <row r="41" spans="1:11" ht="30" customHeight="1" x14ac:dyDescent="0.3">
      <c r="A41" s="162">
        <v>33</v>
      </c>
      <c r="B41" s="116">
        <v>1056</v>
      </c>
      <c r="C41" s="117">
        <v>5104</v>
      </c>
      <c r="D41" s="98" t="str">
        <f>IF(C41="", "", VLOOKUP(C41, '[1]SEARCH FILE'!$A$1:$N$65536, 2, FALSE))</f>
        <v>SADIAPPA CHETTY</v>
      </c>
      <c r="E41" s="98" t="str">
        <f>IF(C41="", "", VLOOKUP(C41, '[1]SEARCH FILE'!$A$1:$N$65536, 3, FALSE))</f>
        <v>Marie Kersly Julia Cindy</v>
      </c>
      <c r="F41" s="99">
        <f>IF(C41="", "", VLOOKUP(C41, '[1]SEARCH FILE'!$A$1:$N$65536, 5, FALSE))</f>
        <v>43565</v>
      </c>
      <c r="G41" s="100" t="str">
        <f>IF(C41="", "", VLOOKUP(C41, '[1]SEARCH FILE'!$A$1:$N$65536, 4, FALSE))</f>
        <v>F</v>
      </c>
      <c r="H41" s="100" t="str">
        <f>IF(C41="", "", VLOOKUP(C41, '[1]SEARCH FILE'!$A$1:$N$65536, 13, FALSE))</f>
        <v>U10</v>
      </c>
      <c r="I41" s="100" t="str">
        <f>IF(C41="", "", VLOOKUP(C41, '[1]SEARCH FILE'!$A$1:$N$65536, 10, FALSE))</f>
        <v>Q-BORNES PAVILLON AC</v>
      </c>
      <c r="J41" s="100" t="str">
        <f>IF(C41="", "", VLOOKUP(C41, '[1]SEARCH FILE'!$A$1:$N$65536, 11, FALSE))</f>
        <v>QB</v>
      </c>
      <c r="K41" s="102">
        <v>5.49</v>
      </c>
    </row>
    <row r="42" spans="1:11" ht="30" customHeight="1" x14ac:dyDescent="0.3">
      <c r="A42" s="162">
        <v>34</v>
      </c>
      <c r="B42" s="116">
        <v>1028</v>
      </c>
      <c r="C42" s="117"/>
      <c r="D42" s="131" t="s">
        <v>11</v>
      </c>
      <c r="E42" s="131" t="s">
        <v>12</v>
      </c>
      <c r="F42" s="132">
        <v>43678</v>
      </c>
      <c r="G42" s="100" t="s">
        <v>13</v>
      </c>
      <c r="H42" s="100" t="s">
        <v>14</v>
      </c>
      <c r="I42" s="100" t="s">
        <v>15</v>
      </c>
      <c r="J42" s="100" t="s">
        <v>16</v>
      </c>
      <c r="K42" s="102">
        <v>6.03</v>
      </c>
    </row>
    <row r="43" spans="1:11" ht="30" customHeight="1" x14ac:dyDescent="0.3">
      <c r="A43" s="162">
        <v>35</v>
      </c>
      <c r="B43" s="116">
        <v>1025</v>
      </c>
      <c r="C43" s="117">
        <v>5577</v>
      </c>
      <c r="D43" s="98" t="str">
        <f>IF(C43="", "", VLOOKUP(C43, '[1]SEARCH FILE'!$A$1:$N$65536, 2, FALSE))</f>
        <v>SOURETH</v>
      </c>
      <c r="E43" s="98" t="str">
        <f>IF(C43="", "", VLOOKUP(C43, '[1]SEARCH FILE'!$A$1:$N$65536, 3, FALSE))</f>
        <v>katalina</v>
      </c>
      <c r="F43" s="99">
        <f>IF(C43="", "", VLOOKUP(C43, '[1]SEARCH FILE'!$A$1:$N$65536, 5, FALSE))</f>
        <v>43019</v>
      </c>
      <c r="G43" s="100" t="str">
        <f>IF(C43="", "", VLOOKUP(C43, '[1]SEARCH FILE'!$A$1:$N$65536, 4, FALSE))</f>
        <v>F</v>
      </c>
      <c r="H43" s="100" t="str">
        <f>IF(C43="", "", VLOOKUP(C43, '[1]SEARCH FILE'!$A$1:$N$65536, 13, FALSE))</f>
        <v>U10</v>
      </c>
      <c r="I43" s="100" t="str">
        <f>IF(C43="", "", VLOOKUP(C43, '[1]SEARCH FILE'!$A$1:$N$65536, 10, FALSE))</f>
        <v>LE HOCHET AC</v>
      </c>
      <c r="J43" s="100" t="str">
        <f>IF(C43="", "", VLOOKUP(C43, '[1]SEARCH FILE'!$A$1:$N$65536, 11, FALSE))</f>
        <v>PAMP</v>
      </c>
      <c r="K43" s="102">
        <v>6.11</v>
      </c>
    </row>
    <row r="44" spans="1:11" ht="30" customHeight="1" x14ac:dyDescent="0.3">
      <c r="A44" s="162">
        <v>36</v>
      </c>
      <c r="B44" s="120">
        <v>1060</v>
      </c>
      <c r="C44" s="121">
        <v>5818</v>
      </c>
      <c r="D44" s="98" t="str">
        <f>IF(C44="", "", VLOOKUP(C44, '[1]SEARCH FILE'!$A$1:$N$65536, 2, FALSE))</f>
        <v xml:space="preserve">FÉLICITE </v>
      </c>
      <c r="E44" s="98" t="str">
        <f>IF(C44="", "", VLOOKUP(C44, '[1]SEARCH FILE'!$A$1:$N$65536, 3, FALSE))</f>
        <v>Eliana</v>
      </c>
      <c r="F44" s="99">
        <f>IF(C44="", "", VLOOKUP(C44, '[1]SEARCH FILE'!$A$1:$N$65536, 5, FALSE))</f>
        <v>43791</v>
      </c>
      <c r="G44" s="100" t="str">
        <f>IF(C44="", "", VLOOKUP(C44, '[1]SEARCH FILE'!$A$1:$N$65536, 4, FALSE))</f>
        <v>F</v>
      </c>
      <c r="H44" s="100" t="str">
        <f>IF(C44="", "", VLOOKUP(C44, '[1]SEARCH FILE'!$A$1:$N$65536, 13, FALSE))</f>
        <v>U10</v>
      </c>
      <c r="I44" s="100" t="str">
        <f>IF(C44="", "", VLOOKUP(C44, '[1]SEARCH FILE'!$A$1:$N$65536, 10, FALSE))</f>
        <v>SOUILLAC AC</v>
      </c>
      <c r="J44" s="100" t="str">
        <f>IF(C44="", "", VLOOKUP(C44, '[1]SEARCH FILE'!$A$1:$N$65536, 11, FALSE))</f>
        <v>SAV</v>
      </c>
      <c r="K44" s="102">
        <v>6.44</v>
      </c>
    </row>
    <row r="45" spans="1:11" ht="30" customHeight="1" x14ac:dyDescent="0.3">
      <c r="A45" s="162">
        <v>37</v>
      </c>
      <c r="B45" s="116">
        <v>1012</v>
      </c>
      <c r="C45" s="117">
        <v>5399</v>
      </c>
      <c r="D45" s="98" t="str">
        <f>IF(C45="", "", VLOOKUP(C45, '[1]SEARCH FILE'!$A$1:$N$65536, 2, FALSE))</f>
        <v xml:space="preserve">LESCAUT </v>
      </c>
      <c r="E45" s="98" t="str">
        <f>IF(C45="", "", VLOOKUP(C45, '[1]SEARCH FILE'!$A$1:$N$65536, 3, FALSE))</f>
        <v>Keïsha Ily Djibrillia</v>
      </c>
      <c r="F45" s="99">
        <f>IF(C45="", "", VLOOKUP(C45, '[1]SEARCH FILE'!$A$1:$N$65536, 5, FALSE))</f>
        <v>43172</v>
      </c>
      <c r="G45" s="100" t="str">
        <f>IF(C45="", "", VLOOKUP(C45, '[1]SEARCH FILE'!$A$1:$N$65536, 4, FALSE))</f>
        <v>F</v>
      </c>
      <c r="H45" s="100" t="str">
        <f>IF(C45="", "", VLOOKUP(C45, '[1]SEARCH FILE'!$A$1:$N$65536, 13, FALSE))</f>
        <v>U10</v>
      </c>
      <c r="I45" s="100" t="str">
        <f>IF(C45="", "", VLOOKUP(C45, '[1]SEARCH FILE'!$A$1:$N$65536, 10, FALSE))</f>
        <v>GYMKHANA VACOAS AC</v>
      </c>
      <c r="J45" s="100" t="str">
        <f>IF(C45="", "", VLOOKUP(C45, '[1]SEARCH FILE'!$A$1:$N$65536, 11, FALSE))</f>
        <v>VCPH</v>
      </c>
      <c r="K45" s="102">
        <v>7.06</v>
      </c>
    </row>
    <row r="46" spans="1:11" ht="30" customHeight="1" x14ac:dyDescent="0.3">
      <c r="A46" s="162"/>
      <c r="B46" s="116"/>
      <c r="C46" s="117"/>
      <c r="D46" s="98"/>
      <c r="E46" s="98"/>
      <c r="F46" s="99"/>
      <c r="G46" s="100"/>
      <c r="H46" s="100"/>
      <c r="I46" s="100"/>
      <c r="J46" s="100"/>
      <c r="K46" s="102"/>
    </row>
    <row r="47" spans="1:11" ht="30" customHeight="1" x14ac:dyDescent="0.3">
      <c r="A47" s="162"/>
      <c r="B47" s="116"/>
      <c r="C47" s="117"/>
      <c r="D47" s="98"/>
      <c r="E47" s="98"/>
      <c r="F47" s="99"/>
      <c r="G47" s="100"/>
      <c r="H47" s="100"/>
      <c r="I47" s="100"/>
      <c r="J47" s="100"/>
      <c r="K47" s="102"/>
    </row>
    <row r="48" spans="1:11" ht="30" customHeight="1" x14ac:dyDescent="0.3">
      <c r="A48" s="162"/>
      <c r="B48" s="116">
        <v>1064</v>
      </c>
      <c r="C48" s="117">
        <v>4239</v>
      </c>
      <c r="D48" s="98" t="s">
        <v>112</v>
      </c>
      <c r="E48" s="98" t="s">
        <v>113</v>
      </c>
      <c r="F48" s="99">
        <v>43373</v>
      </c>
      <c r="G48" s="100" t="s">
        <v>13</v>
      </c>
      <c r="H48" s="100" t="s">
        <v>14</v>
      </c>
      <c r="I48" s="100" t="s">
        <v>114</v>
      </c>
      <c r="J48" s="100" t="s">
        <v>26</v>
      </c>
      <c r="K48" s="102"/>
    </row>
    <row r="49" spans="1:11" ht="30" customHeight="1" x14ac:dyDescent="0.3">
      <c r="A49" s="162"/>
      <c r="B49" s="116">
        <v>1001</v>
      </c>
      <c r="C49" s="117">
        <v>5773</v>
      </c>
      <c r="D49" s="98" t="str">
        <f>IF(C49="", "", VLOOKUP(C49, '[1]SEARCH FILE'!$A$1:$N$65536, 2, FALSE))</f>
        <v>DOS SANTOS BOULLE</v>
      </c>
      <c r="E49" s="98" t="str">
        <f>IF(C49="", "", VLOOKUP(C49, '[1]SEARCH FILE'!$A$1:$N$65536, 3, FALSE))</f>
        <v>Johanna</v>
      </c>
      <c r="F49" s="99">
        <f>IF(C49="", "", VLOOKUP(C49, '[1]SEARCH FILE'!$A$1:$N$65536, 5, FALSE))</f>
        <v>43325</v>
      </c>
      <c r="G49" s="100" t="str">
        <f>IF(C49="", "", VLOOKUP(C49, '[1]SEARCH FILE'!$A$1:$N$65536, 4, FALSE))</f>
        <v>F</v>
      </c>
      <c r="H49" s="100" t="str">
        <f>IF(C49="", "", VLOOKUP(C49, '[1]SEARCH FILE'!$A$1:$N$65536, 13, FALSE))</f>
        <v>U10</v>
      </c>
      <c r="I49" s="100" t="str">
        <f>IF(C49="", "", VLOOKUP(C49, '[1]SEARCH FILE'!$A$1:$N$65536, 10, FALSE))</f>
        <v>ADONAI CANDOS AC</v>
      </c>
      <c r="J49" s="100" t="str">
        <f>IF(C49="", "", VLOOKUP(C49, '[1]SEARCH FILE'!$A$1:$N$65536, 11, FALSE))</f>
        <v>QB</v>
      </c>
      <c r="K49" s="102"/>
    </row>
    <row r="50" spans="1:11" ht="30" customHeight="1" x14ac:dyDescent="0.3">
      <c r="A50" s="101"/>
      <c r="B50" s="116">
        <v>1006</v>
      </c>
      <c r="C50" s="117">
        <v>3327</v>
      </c>
      <c r="D50" s="98" t="str">
        <f>IF(C50="", "", VLOOKUP(C50, '[1]SEARCH FILE'!$A$1:$N$65536, 2, FALSE))</f>
        <v>MARIANNE</v>
      </c>
      <c r="E50" s="98" t="str">
        <f>IF(C50="", "", VLOOKUP(C50, '[1]SEARCH FILE'!$A$1:$N$65536, 3, FALSE))</f>
        <v>Tessa</v>
      </c>
      <c r="F50" s="99">
        <f>IF(C50="", "", VLOOKUP(C50, '[1]SEARCH FILE'!$A$1:$N$65536, 5, FALSE))</f>
        <v>43634</v>
      </c>
      <c r="G50" s="100" t="str">
        <f>IF(C50="", "", VLOOKUP(C50, '[1]SEARCH FILE'!$A$1:$N$65536, 4, FALSE))</f>
        <v>F</v>
      </c>
      <c r="H50" s="100" t="str">
        <f>IF(C50="", "", VLOOKUP(C50, '[1]SEARCH FILE'!$A$1:$N$65536, 13, FALSE))</f>
        <v>U10</v>
      </c>
      <c r="I50" s="100" t="str">
        <f>IF(C50="", "", VLOOKUP(C50, '[1]SEARCH FILE'!$A$1:$N$65536, 10, FALSE))</f>
        <v>ADONAI CANDOS AC</v>
      </c>
      <c r="J50" s="100" t="str">
        <f>IF(C50="", "", VLOOKUP(C50, '[1]SEARCH FILE'!$A$1:$N$65536, 11, FALSE))</f>
        <v>QB</v>
      </c>
      <c r="K50" s="102"/>
    </row>
    <row r="51" spans="1:11" ht="30" customHeight="1" x14ac:dyDescent="0.3">
      <c r="A51" s="162"/>
      <c r="B51" s="116">
        <v>1008</v>
      </c>
      <c r="C51" s="117">
        <v>4256</v>
      </c>
      <c r="D51" s="98" t="str">
        <f>IF(C51="", "", VLOOKUP(C51, '[1]SEARCH FILE'!$A$1:$N$65536, 2, FALSE))</f>
        <v xml:space="preserve">AUGUSTIN </v>
      </c>
      <c r="E51" s="98" t="str">
        <f>IF(C51="", "", VLOOKUP(C51, '[1]SEARCH FILE'!$A$1:$N$65536, 3, FALSE))</f>
        <v>Eloë</v>
      </c>
      <c r="F51" s="99">
        <f>IF(C51="", "", VLOOKUP(C51, '[1]SEARCH FILE'!$A$1:$N$65536, 5, FALSE))</f>
        <v>42743</v>
      </c>
      <c r="G51" s="100" t="str">
        <f>IF(C51="", "", VLOOKUP(C51, '[1]SEARCH FILE'!$A$1:$N$65536, 4, FALSE))</f>
        <v>F</v>
      </c>
      <c r="H51" s="100" t="str">
        <f>IF(C51="", "", VLOOKUP(C51, '[1]SEARCH FILE'!$A$1:$N$65536, 13, FALSE))</f>
        <v>U10</v>
      </c>
      <c r="I51" s="100" t="str">
        <f>IF(C51="", "", VLOOKUP(C51, '[1]SEARCH FILE'!$A$1:$N$65536, 10, FALSE))</f>
        <v>BEAU BASSIN AC</v>
      </c>
      <c r="J51" s="100" t="str">
        <f>IF(C51="", "", VLOOKUP(C51, '[1]SEARCH FILE'!$A$1:$N$65536, 11, FALSE))</f>
        <v>BBRH</v>
      </c>
      <c r="K51" s="102"/>
    </row>
    <row r="52" spans="1:11" ht="30" customHeight="1" x14ac:dyDescent="0.3">
      <c r="A52" s="162"/>
      <c r="B52" s="116">
        <v>1010</v>
      </c>
      <c r="C52" s="117">
        <v>4267</v>
      </c>
      <c r="D52" s="98" t="str">
        <f>IF(C52="", "", VLOOKUP(C52, '[1]SEARCH FILE'!$A$1:$N$65536, 2, FALSE))</f>
        <v>COULON</v>
      </c>
      <c r="E52" s="98" t="str">
        <f>IF(C52="", "", VLOOKUP(C52, '[1]SEARCH FILE'!$A$1:$N$65536, 3, FALSE))</f>
        <v>Myra</v>
      </c>
      <c r="F52" s="99">
        <f>IF(C52="", "", VLOOKUP(C52, '[1]SEARCH FILE'!$A$1:$N$65536, 5, FALSE))</f>
        <v>43442</v>
      </c>
      <c r="G52" s="100" t="str">
        <f>IF(C52="", "", VLOOKUP(C52, '[1]SEARCH FILE'!$A$1:$N$65536, 4, FALSE))</f>
        <v>F</v>
      </c>
      <c r="H52" s="100" t="str">
        <f>IF(C52="", "", VLOOKUP(C52, '[1]SEARCH FILE'!$A$1:$N$65536, 13, FALSE))</f>
        <v>U10</v>
      </c>
      <c r="I52" s="100" t="str">
        <f>IF(C52="", "", VLOOKUP(C52, '[1]SEARCH FILE'!$A$1:$N$65536, 10, FALSE))</f>
        <v>CUREPIPE HARLEM AC</v>
      </c>
      <c r="J52" s="100" t="str">
        <f>IF(C52="", "", VLOOKUP(C52, '[1]SEARCH FILE'!$A$1:$N$65536, 11, FALSE))</f>
        <v>CPE</v>
      </c>
      <c r="K52" s="102"/>
    </row>
    <row r="53" spans="1:11" ht="30" customHeight="1" x14ac:dyDescent="0.3">
      <c r="A53" s="162"/>
      <c r="B53" s="116">
        <v>1014</v>
      </c>
      <c r="C53" s="117">
        <v>4696</v>
      </c>
      <c r="D53" s="98" t="str">
        <f>IF(C53="", "", VLOOKUP(C53, '[1]SEARCH FILE'!$A$1:$N$65536, 2, FALSE))</f>
        <v>SAVRIACOUTY</v>
      </c>
      <c r="E53" s="98" t="str">
        <f>IF(C53="", "", VLOOKUP(C53, '[1]SEARCH FILE'!$A$1:$N$65536, 3, FALSE))</f>
        <v>Marie Lloanne  Kylie</v>
      </c>
      <c r="F53" s="99">
        <f>IF(C53="", "", VLOOKUP(C53, '[1]SEARCH FILE'!$A$1:$N$65536, 5, FALSE))</f>
        <v>43701</v>
      </c>
      <c r="G53" s="100" t="str">
        <f>IF(C53="", "", VLOOKUP(C53, '[1]SEARCH FILE'!$A$1:$N$65536, 4, FALSE))</f>
        <v>F</v>
      </c>
      <c r="H53" s="100" t="str">
        <f>IF(C53="", "", VLOOKUP(C53, '[1]SEARCH FILE'!$A$1:$N$65536, 13, FALSE))</f>
        <v>U10</v>
      </c>
      <c r="I53" s="100" t="str">
        <f>IF(C53="", "", VLOOKUP(C53, '[1]SEARCH FILE'!$A$1:$N$65536, 10, FALSE))</f>
        <v>GYMKHANA VACOAS AC</v>
      </c>
      <c r="J53" s="100" t="str">
        <f>IF(C53="", "", VLOOKUP(C53, '[1]SEARCH FILE'!$A$1:$N$65536, 11, FALSE))</f>
        <v>VCPH</v>
      </c>
      <c r="K53" s="102"/>
    </row>
    <row r="54" spans="1:11" ht="30" customHeight="1" x14ac:dyDescent="0.3">
      <c r="A54" s="162"/>
      <c r="B54" s="116">
        <v>1015</v>
      </c>
      <c r="C54" s="117">
        <v>5799</v>
      </c>
      <c r="D54" s="98" t="str">
        <f>IF(C54="", "", VLOOKUP(C54, '[1]SEARCH FILE'!$A$1:$N$65536, 2, FALSE))</f>
        <v>BRELU BRELU</v>
      </c>
      <c r="E54" s="98" t="str">
        <f>IF(C54="", "", VLOOKUP(C54, '[1]SEARCH FILE'!$A$1:$N$65536, 3, FALSE))</f>
        <v xml:space="preserve">Shannon </v>
      </c>
      <c r="F54" s="99">
        <f>IF(C54="", "", VLOOKUP(C54, '[1]SEARCH FILE'!$A$1:$N$65536, 5, FALSE))</f>
        <v>42771</v>
      </c>
      <c r="G54" s="100" t="str">
        <f>IF(C54="", "", VLOOKUP(C54, '[1]SEARCH FILE'!$A$1:$N$65536, 4, FALSE))</f>
        <v>F</v>
      </c>
      <c r="H54" s="100" t="str">
        <f>IF(C54="", "", VLOOKUP(C54, '[1]SEARCH FILE'!$A$1:$N$65536, 13, FALSE))</f>
        <v>U10</v>
      </c>
      <c r="I54" s="100" t="str">
        <f>IF(C54="", "", VLOOKUP(C54, '[1]SEARCH FILE'!$A$1:$N$65536, 10, FALSE))</f>
        <v>HENRIETTA AC</v>
      </c>
      <c r="J54" s="100" t="str">
        <f>IF(C54="", "", VLOOKUP(C54, '[1]SEARCH FILE'!$A$1:$N$65536, 11, FALSE))</f>
        <v>VCPH</v>
      </c>
      <c r="K54" s="102"/>
    </row>
    <row r="55" spans="1:11" ht="30" customHeight="1" x14ac:dyDescent="0.3">
      <c r="A55" s="162"/>
      <c r="B55" s="116">
        <v>1016</v>
      </c>
      <c r="C55" s="117">
        <v>5800</v>
      </c>
      <c r="D55" s="98" t="str">
        <f>IF(C55="", "", VLOOKUP(C55, '[1]SEARCH FILE'!$A$1:$N$65536, 2, FALSE))</f>
        <v>BRELU BRELU</v>
      </c>
      <c r="E55" s="98" t="str">
        <f>IF(C55="", "", VLOOKUP(C55, '[1]SEARCH FILE'!$A$1:$N$65536, 3, FALSE))</f>
        <v>Grace</v>
      </c>
      <c r="F55" s="99">
        <f>IF(C55="", "", VLOOKUP(C55, '[1]SEARCH FILE'!$A$1:$N$65536, 5, FALSE))</f>
        <v>42998</v>
      </c>
      <c r="G55" s="100" t="str">
        <f>IF(C55="", "", VLOOKUP(C55, '[1]SEARCH FILE'!$A$1:$N$65536, 4, FALSE))</f>
        <v>F</v>
      </c>
      <c r="H55" s="100" t="str">
        <f>IF(C55="", "", VLOOKUP(C55, '[1]SEARCH FILE'!$A$1:$N$65536, 13, FALSE))</f>
        <v>U10</v>
      </c>
      <c r="I55" s="100" t="str">
        <f>IF(C55="", "", VLOOKUP(C55, '[1]SEARCH FILE'!$A$1:$N$65536, 10, FALSE))</f>
        <v>HENRIETTA AC</v>
      </c>
      <c r="J55" s="100" t="str">
        <f>IF(C55="", "", VLOOKUP(C55, '[1]SEARCH FILE'!$A$1:$N$65536, 11, FALSE))</f>
        <v>VCPH</v>
      </c>
      <c r="K55" s="102"/>
    </row>
    <row r="56" spans="1:11" ht="30" customHeight="1" x14ac:dyDescent="0.3">
      <c r="A56" s="162"/>
      <c r="B56" s="116">
        <v>1017</v>
      </c>
      <c r="C56" s="117">
        <v>5798</v>
      </c>
      <c r="D56" s="98" t="str">
        <f>IF(C56="", "", VLOOKUP(C56, '[1]SEARCH FILE'!$A$1:$N$65536, 2, FALSE))</f>
        <v>SANS QUARTIER</v>
      </c>
      <c r="E56" s="98" t="str">
        <f>IF(C56="", "", VLOOKUP(C56, '[1]SEARCH FILE'!$A$1:$N$65536, 3, FALSE))</f>
        <v>Lucianna</v>
      </c>
      <c r="F56" s="99">
        <f>IF(C56="", "", VLOOKUP(C56, '[1]SEARCH FILE'!$A$1:$N$65536, 5, FALSE))</f>
        <v>43614</v>
      </c>
      <c r="G56" s="100" t="str">
        <f>IF(C56="", "", VLOOKUP(C56, '[1]SEARCH FILE'!$A$1:$N$65536, 4, FALSE))</f>
        <v>F</v>
      </c>
      <c r="H56" s="100" t="str">
        <f>IF(C56="", "", VLOOKUP(C56, '[1]SEARCH FILE'!$A$1:$N$65536, 13, FALSE))</f>
        <v>U10</v>
      </c>
      <c r="I56" s="100" t="str">
        <f>IF(C56="", "", VLOOKUP(C56, '[1]SEARCH FILE'!$A$1:$N$65536, 10, FALSE))</f>
        <v>HENRIETTA AC</v>
      </c>
      <c r="J56" s="100" t="str">
        <f>IF(C56="", "", VLOOKUP(C56, '[1]SEARCH FILE'!$A$1:$N$65536, 11, FALSE))</f>
        <v>VCPH</v>
      </c>
      <c r="K56" s="102"/>
    </row>
    <row r="57" spans="1:11" ht="30" customHeight="1" x14ac:dyDescent="0.3">
      <c r="A57" s="162"/>
      <c r="B57" s="116">
        <v>1021</v>
      </c>
      <c r="C57" s="117">
        <v>4706</v>
      </c>
      <c r="D57" s="98" t="str">
        <f>IF(C57="", "", VLOOKUP(C57, '[1]SEARCH FILE'!$A$1:$N$65536, 2, FALSE))</f>
        <v>MARIÉ</v>
      </c>
      <c r="E57" s="98" t="str">
        <f>IF(C57="", "", VLOOKUP(C57, '[1]SEARCH FILE'!$A$1:$N$65536, 3, FALSE))</f>
        <v>Keylina Aeylisy</v>
      </c>
      <c r="F57" s="99">
        <f>IF(C57="", "", VLOOKUP(C57, '[1]SEARCH FILE'!$A$1:$N$65536, 5, FALSE))</f>
        <v>43564</v>
      </c>
      <c r="G57" s="100" t="str">
        <f>IF(C57="", "", VLOOKUP(C57, '[1]SEARCH FILE'!$A$1:$N$65536, 4, FALSE))</f>
        <v>F</v>
      </c>
      <c r="H57" s="100" t="str">
        <f>IF(C57="", "", VLOOKUP(C57, '[1]SEARCH FILE'!$A$1:$N$65536, 13, FALSE))</f>
        <v>U10</v>
      </c>
      <c r="I57" s="100" t="str">
        <f>IF(C57="", "", VLOOKUP(C57, '[1]SEARCH FILE'!$A$1:$N$65536, 10, FALSE))</f>
        <v>LA CAVERNE AC</v>
      </c>
      <c r="J57" s="100" t="str">
        <f>IF(C57="", "", VLOOKUP(C57, '[1]SEARCH FILE'!$A$1:$N$65536, 11, FALSE))</f>
        <v>VCPH</v>
      </c>
      <c r="K57" s="102"/>
    </row>
    <row r="58" spans="1:11" ht="30" customHeight="1" x14ac:dyDescent="0.3">
      <c r="A58" s="162"/>
      <c r="B58" s="116">
        <v>1022</v>
      </c>
      <c r="C58" s="117">
        <v>4707</v>
      </c>
      <c r="D58" s="98" t="str">
        <f>IF(C58="", "", VLOOKUP(C58, '[1]SEARCH FILE'!$A$1:$N$65536, 2, FALSE))</f>
        <v>MARIÉ</v>
      </c>
      <c r="E58" s="98" t="str">
        <f>IF(C58="", "", VLOOKUP(C58, '[1]SEARCH FILE'!$A$1:$N$65536, 3, FALSE))</f>
        <v>Keylissa Alyssa</v>
      </c>
      <c r="F58" s="99">
        <f>IF(C58="", "", VLOOKUP(C58, '[1]SEARCH FILE'!$A$1:$N$65536, 5, FALSE))</f>
        <v>43564</v>
      </c>
      <c r="G58" s="100" t="str">
        <f>IF(C58="", "", VLOOKUP(C58, '[1]SEARCH FILE'!$A$1:$N$65536, 4, FALSE))</f>
        <v>F</v>
      </c>
      <c r="H58" s="100" t="str">
        <f>IF(C58="", "", VLOOKUP(C58, '[1]SEARCH FILE'!$A$1:$N$65536, 13, FALSE))</f>
        <v>U10</v>
      </c>
      <c r="I58" s="100" t="str">
        <f>IF(C58="", "", VLOOKUP(C58, '[1]SEARCH FILE'!$A$1:$N$65536, 10, FALSE))</f>
        <v>LA CAVERNE AC</v>
      </c>
      <c r="J58" s="100" t="str">
        <f>IF(C58="", "", VLOOKUP(C58, '[1]SEARCH FILE'!$A$1:$N$65536, 11, FALSE))</f>
        <v>VCPH</v>
      </c>
      <c r="K58" s="102"/>
    </row>
    <row r="59" spans="1:11" ht="30" customHeight="1" x14ac:dyDescent="0.3">
      <c r="A59" s="162"/>
      <c r="B59" s="116">
        <v>1023</v>
      </c>
      <c r="C59" s="117">
        <v>5717</v>
      </c>
      <c r="D59" s="98" t="str">
        <f>IF(C59="", "", VLOOKUP(C59, '[1]SEARCH FILE'!$A$1:$N$65536, 2, FALSE))</f>
        <v>MEUNIER</v>
      </c>
      <c r="E59" s="98" t="str">
        <f>IF(C59="", "", VLOOKUP(C59, '[1]SEARCH FILE'!$A$1:$N$65536, 3, FALSE))</f>
        <v>Marie Abygaelle Jade</v>
      </c>
      <c r="F59" s="99">
        <f>IF(C59="", "", VLOOKUP(C59, '[1]SEARCH FILE'!$A$1:$N$65536, 5, FALSE))</f>
        <v>43256</v>
      </c>
      <c r="G59" s="100" t="str">
        <f>IF(C59="", "", VLOOKUP(C59, '[1]SEARCH FILE'!$A$1:$N$65536, 4, FALSE))</f>
        <v>F</v>
      </c>
      <c r="H59" s="100" t="str">
        <f>IF(C59="", "", VLOOKUP(C59, '[1]SEARCH FILE'!$A$1:$N$65536, 13, FALSE))</f>
        <v>U10</v>
      </c>
      <c r="I59" s="100" t="str">
        <f>IF(C59="", "", VLOOKUP(C59, '[1]SEARCH FILE'!$A$1:$N$65536, 10, FALSE))</f>
        <v>LA CAVERNE AC</v>
      </c>
      <c r="J59" s="100" t="str">
        <f>IF(C59="", "", VLOOKUP(C59, '[1]SEARCH FILE'!$A$1:$N$65536, 11, FALSE))</f>
        <v>VCPH</v>
      </c>
      <c r="K59" s="102"/>
    </row>
    <row r="60" spans="1:11" ht="30" customHeight="1" x14ac:dyDescent="0.3">
      <c r="A60" s="162"/>
      <c r="B60" s="116">
        <v>1027</v>
      </c>
      <c r="C60" s="117">
        <v>5254</v>
      </c>
      <c r="D60" s="98" t="str">
        <f>IF(C60="", "", VLOOKUP(C60, '[1]SEARCH FILE'!$A$1:$N$65536, 2, FALSE))</f>
        <v>ARMOOGUM</v>
      </c>
      <c r="E60" s="98" t="str">
        <f>IF(C60="", "", VLOOKUP(C60, '[1]SEARCH FILE'!$A$1:$N$65536, 3, FALSE))</f>
        <v xml:space="preserve">Jahnaelle Aura </v>
      </c>
      <c r="F60" s="99" t="str">
        <f>IF(C60="", "", VLOOKUP(C60, '[1]SEARCH FILE'!$A$1:$N$65536, 5, FALSE))</f>
        <v>12/08/2019</v>
      </c>
      <c r="G60" s="100" t="str">
        <f>IF(C60="", "", VLOOKUP(C60, '[1]SEARCH FILE'!$A$1:$N$65536, 4, FALSE))</f>
        <v>F</v>
      </c>
      <c r="H60" s="100" t="str">
        <f>IF(C60="", "", VLOOKUP(C60, '[1]SEARCH FILE'!$A$1:$N$65536, 13, FALSE))</f>
        <v>U10</v>
      </c>
      <c r="I60" s="100" t="str">
        <f>IF(C60="", "", VLOOKUP(C60, '[1]SEARCH FILE'!$A$1:$N$65536, 10, FALSE))</f>
        <v>MAHEBOURG AC</v>
      </c>
      <c r="J60" s="100" t="str">
        <f>IF(C60="", "", VLOOKUP(C60, '[1]SEARCH FILE'!$A$1:$N$65536, 11, FALSE))</f>
        <v>GP</v>
      </c>
      <c r="K60" s="102"/>
    </row>
    <row r="61" spans="1:11" ht="30" customHeight="1" x14ac:dyDescent="0.3">
      <c r="A61" s="162"/>
      <c r="B61" s="116">
        <v>1033</v>
      </c>
      <c r="C61" s="117">
        <v>4852</v>
      </c>
      <c r="D61" s="98" t="str">
        <f>IF(C61="", "", VLOOKUP(C61, '[1]SEARCH FILE'!$A$1:$N$65536, 2, FALSE))</f>
        <v>ALLAS</v>
      </c>
      <c r="E61" s="98" t="str">
        <f>IF(C61="", "", VLOOKUP(C61, '[1]SEARCH FILE'!$A$1:$N$65536, 3, FALSE))</f>
        <v>Eva Anais</v>
      </c>
      <c r="F61" s="99">
        <f>IF(C61="", "", VLOOKUP(C61, '[1]SEARCH FILE'!$A$1:$N$65536, 5, FALSE))</f>
        <v>43768</v>
      </c>
      <c r="G61" s="100" t="str">
        <f>IF(C61="", "", VLOOKUP(C61, '[1]SEARCH FILE'!$A$1:$N$65536, 4, FALSE))</f>
        <v>F</v>
      </c>
      <c r="H61" s="100" t="str">
        <f>IF(C61="", "", VLOOKUP(C61, '[1]SEARCH FILE'!$A$1:$N$65536, 13, FALSE))</f>
        <v>U10</v>
      </c>
      <c r="I61" s="100" t="str">
        <f>IF(C61="", "", VLOOKUP(C61, '[1]SEARCH FILE'!$A$1:$N$65536, 10, FALSE))</f>
        <v>POUDRE D'OR AC</v>
      </c>
      <c r="J61" s="100" t="str">
        <f>IF(C61="", "", VLOOKUP(C61, '[1]SEARCH FILE'!$A$1:$N$65536, 11, FALSE))</f>
        <v>REMP</v>
      </c>
      <c r="K61" s="102"/>
    </row>
    <row r="62" spans="1:11" ht="30" customHeight="1" x14ac:dyDescent="0.3">
      <c r="A62" s="162"/>
      <c r="B62" s="116">
        <v>1035</v>
      </c>
      <c r="C62" s="117">
        <v>5223</v>
      </c>
      <c r="D62" s="98" t="str">
        <f>IF(C62="", "", VLOOKUP(C62, '[1]SEARCH FILE'!$A$1:$N$65536, 2, FALSE))</f>
        <v>ANCHARAZ</v>
      </c>
      <c r="E62" s="98" t="str">
        <f>IF(C62="", "", VLOOKUP(C62, '[1]SEARCH FILE'!$A$1:$N$65536, 3, FALSE))</f>
        <v>Kiana</v>
      </c>
      <c r="F62" s="99">
        <f>IF(C62="", "", VLOOKUP(C62, '[1]SEARCH FILE'!$A$1:$N$65536, 5, FALSE))</f>
        <v>43185</v>
      </c>
      <c r="G62" s="100" t="str">
        <f>IF(C62="", "", VLOOKUP(C62, '[1]SEARCH FILE'!$A$1:$N$65536, 4, FALSE))</f>
        <v>F</v>
      </c>
      <c r="H62" s="100" t="str">
        <f>IF(C62="", "", VLOOKUP(C62, '[1]SEARCH FILE'!$A$1:$N$65536, 13, FALSE))</f>
        <v>U10</v>
      </c>
      <c r="I62" s="100" t="str">
        <f>IF(C62="", "", VLOOKUP(C62, '[1]SEARCH FILE'!$A$1:$N$65536, 10, FALSE))</f>
        <v>POUDRE D'OR AC</v>
      </c>
      <c r="J62" s="100" t="str">
        <f>IF(C62="", "", VLOOKUP(C62, '[1]SEARCH FILE'!$A$1:$N$65536, 11, FALSE))</f>
        <v>REMP</v>
      </c>
      <c r="K62" s="102"/>
    </row>
    <row r="63" spans="1:11" ht="30" customHeight="1" x14ac:dyDescent="0.3">
      <c r="A63" s="162"/>
      <c r="B63" s="116">
        <v>1036</v>
      </c>
      <c r="C63" s="117">
        <v>5215</v>
      </c>
      <c r="D63" s="98" t="str">
        <f>IF(C63="", "", VLOOKUP(C63, '[1]SEARCH FILE'!$A$1:$N$65536, 2, FALSE))</f>
        <v>BEGUE</v>
      </c>
      <c r="E63" s="98" t="str">
        <f>IF(C63="", "", VLOOKUP(C63, '[1]SEARCH FILE'!$A$1:$N$65536, 3, FALSE))</f>
        <v>Alexandra</v>
      </c>
      <c r="F63" s="99">
        <f>IF(C63="", "", VLOOKUP(C63, '[1]SEARCH FILE'!$A$1:$N$65536, 5, FALSE))</f>
        <v>43207</v>
      </c>
      <c r="G63" s="100" t="str">
        <f>IF(C63="", "", VLOOKUP(C63, '[1]SEARCH FILE'!$A$1:$N$65536, 4, FALSE))</f>
        <v>F</v>
      </c>
      <c r="H63" s="100" t="str">
        <f>IF(C63="", "", VLOOKUP(C63, '[1]SEARCH FILE'!$A$1:$N$65536, 13, FALSE))</f>
        <v>U10</v>
      </c>
      <c r="I63" s="100" t="str">
        <f>IF(C63="", "", VLOOKUP(C63, '[1]SEARCH FILE'!$A$1:$N$65536, 10, FALSE))</f>
        <v>POUDRE D'OR AC</v>
      </c>
      <c r="J63" s="100" t="str">
        <f>IF(C63="", "", VLOOKUP(C63, '[1]SEARCH FILE'!$A$1:$N$65536, 11, FALSE))</f>
        <v>REMP</v>
      </c>
      <c r="K63" s="102"/>
    </row>
    <row r="64" spans="1:11" ht="30" customHeight="1" x14ac:dyDescent="0.3">
      <c r="A64" s="162"/>
      <c r="B64" s="116">
        <v>1037</v>
      </c>
      <c r="C64" s="117">
        <v>5293</v>
      </c>
      <c r="D64" s="98" t="str">
        <f>IF(C64="", "", VLOOKUP(C64, '[1]SEARCH FILE'!$A$1:$N$65536, 2, FALSE))</f>
        <v>BEGUÉ</v>
      </c>
      <c r="E64" s="98" t="str">
        <f>IF(C64="", "", VLOOKUP(C64, '[1]SEARCH FILE'!$A$1:$N$65536, 3, FALSE))</f>
        <v>Elizabeth Tatyana</v>
      </c>
      <c r="F64" s="99">
        <f>IF(C64="", "", VLOOKUP(C64, '[1]SEARCH FILE'!$A$1:$N$65536, 5, FALSE))</f>
        <v>43500</v>
      </c>
      <c r="G64" s="100" t="str">
        <f>IF(C64="", "", VLOOKUP(C64, '[1]SEARCH FILE'!$A$1:$N$65536, 4, FALSE))</f>
        <v>F</v>
      </c>
      <c r="H64" s="100" t="str">
        <f>IF(C64="", "", VLOOKUP(C64, '[1]SEARCH FILE'!$A$1:$N$65536, 13, FALSE))</f>
        <v>U10</v>
      </c>
      <c r="I64" s="100" t="str">
        <f>IF(C64="", "", VLOOKUP(C64, '[1]SEARCH FILE'!$A$1:$N$65536, 10, FALSE))</f>
        <v>POUDRE D'OR AC</v>
      </c>
      <c r="J64" s="100" t="str">
        <f>IF(C64="", "", VLOOKUP(C64, '[1]SEARCH FILE'!$A$1:$N$65536, 11, FALSE))</f>
        <v>REMP</v>
      </c>
      <c r="K64" s="102"/>
    </row>
    <row r="65" spans="1:11" ht="30" customHeight="1" x14ac:dyDescent="0.3">
      <c r="A65" s="162"/>
      <c r="B65" s="116">
        <v>1040</v>
      </c>
      <c r="C65" s="117">
        <v>5294</v>
      </c>
      <c r="D65" s="98" t="str">
        <f>IF(C65="", "", VLOOKUP(C65, '[1]SEARCH FILE'!$A$1:$N$65536, 2, FALSE))</f>
        <v>GANGAPERSAD</v>
      </c>
      <c r="E65" s="98" t="str">
        <f>IF(C65="", "", VLOOKUP(C65, '[1]SEARCH FILE'!$A$1:$N$65536, 3, FALSE))</f>
        <v>Anaya Genaelle</v>
      </c>
      <c r="F65" s="99">
        <f>IF(C65="", "", VLOOKUP(C65, '[1]SEARCH FILE'!$A$1:$N$65536, 5, FALSE))</f>
        <v>43020</v>
      </c>
      <c r="G65" s="100" t="str">
        <f>IF(C65="", "", VLOOKUP(C65, '[1]SEARCH FILE'!$A$1:$N$65536, 4, FALSE))</f>
        <v>F</v>
      </c>
      <c r="H65" s="100" t="str">
        <f>IF(C65="", "", VLOOKUP(C65, '[1]SEARCH FILE'!$A$1:$N$65536, 13, FALSE))</f>
        <v>U10</v>
      </c>
      <c r="I65" s="100" t="str">
        <f>IF(C65="", "", VLOOKUP(C65, '[1]SEARCH FILE'!$A$1:$N$65536, 10, FALSE))</f>
        <v>POUDRE D'OR AC</v>
      </c>
      <c r="J65" s="100" t="str">
        <f>IF(C65="", "", VLOOKUP(C65, '[1]SEARCH FILE'!$A$1:$N$65536, 11, FALSE))</f>
        <v>REMP</v>
      </c>
      <c r="K65" s="102"/>
    </row>
    <row r="66" spans="1:11" ht="30" customHeight="1" x14ac:dyDescent="0.3">
      <c r="A66" s="162"/>
      <c r="B66" s="116">
        <v>1043</v>
      </c>
      <c r="C66" s="117">
        <v>5778</v>
      </c>
      <c r="D66" s="98" t="str">
        <f>IF(C66="", "", VLOOKUP(C66, '[1]SEARCH FILE'!$A$1:$N$65536, 2, FALSE))</f>
        <v>BOODHOO</v>
      </c>
      <c r="E66" s="98" t="str">
        <f>IF(C66="", "", VLOOKUP(C66, '[1]SEARCH FILE'!$A$1:$N$65536, 3, FALSE))</f>
        <v>Iyza Sheba</v>
      </c>
      <c r="F66" s="99">
        <f>IF(C66="", "", VLOOKUP(C66, '[1]SEARCH FILE'!$A$1:$N$65536, 5, FALSE))</f>
        <v>42928</v>
      </c>
      <c r="G66" s="100" t="str">
        <f>IF(C66="", "", VLOOKUP(C66, '[1]SEARCH FILE'!$A$1:$N$65536, 4, FALSE))</f>
        <v>F</v>
      </c>
      <c r="H66" s="100" t="str">
        <f>IF(C66="", "", VLOOKUP(C66, '[1]SEARCH FILE'!$A$1:$N$65536, 13, FALSE))</f>
        <v>U10</v>
      </c>
      <c r="I66" s="26" t="str">
        <f>IF(C66="", "", VLOOKUP(C66, '[1]SEARCH FILE'!$A$1:$N$65536, 10, FALSE))</f>
        <v>Q-BORNES HURRICANE AC</v>
      </c>
      <c r="J66" s="100" t="str">
        <f>IF(C66="", "", VLOOKUP(C66, '[1]SEARCH FILE'!$A$1:$N$65536, 11, FALSE))</f>
        <v>QB</v>
      </c>
      <c r="K66" s="102"/>
    </row>
    <row r="67" spans="1:11" ht="30" customHeight="1" x14ac:dyDescent="0.3">
      <c r="A67" s="162"/>
      <c r="B67" s="116">
        <v>1046</v>
      </c>
      <c r="C67" s="117">
        <v>5796</v>
      </c>
      <c r="D67" s="98" t="str">
        <f>IF(C67="", "", VLOOKUP(C67, '[1]SEARCH FILE'!$A$1:$N$65536, 2, FALSE))</f>
        <v>SISAFTE</v>
      </c>
      <c r="E67" s="98" t="str">
        <f>IF(C67="", "", VLOOKUP(C67, '[1]SEARCH FILE'!$A$1:$N$65536, 3, FALSE))</f>
        <v>Marie Tina Astiah</v>
      </c>
      <c r="F67" s="99">
        <f>IF(C67="", "", VLOOKUP(C67, '[1]SEARCH FILE'!$A$1:$N$65536, 5, FALSE))</f>
        <v>43641</v>
      </c>
      <c r="G67" s="100" t="str">
        <f>IF(C67="", "", VLOOKUP(C67, '[1]SEARCH FILE'!$A$1:$N$65536, 4, FALSE))</f>
        <v>F</v>
      </c>
      <c r="H67" s="100" t="str">
        <f>IF(C67="", "", VLOOKUP(C67, '[1]SEARCH FILE'!$A$1:$N$65536, 13, FALSE))</f>
        <v>U10</v>
      </c>
      <c r="I67" s="26" t="str">
        <f>IF(C67="", "", VLOOKUP(C67, '[1]SEARCH FILE'!$A$1:$N$65536, 10, FALSE))</f>
        <v>Q-BORNES HURRICANE AC</v>
      </c>
      <c r="J67" s="100" t="str">
        <f>IF(C67="", "", VLOOKUP(C67, '[1]SEARCH FILE'!$A$1:$N$65536, 11, FALSE))</f>
        <v>QB</v>
      </c>
      <c r="K67" s="102"/>
    </row>
    <row r="68" spans="1:11" ht="30" customHeight="1" x14ac:dyDescent="0.3">
      <c r="A68" s="162"/>
      <c r="B68" s="116">
        <v>1047</v>
      </c>
      <c r="C68" s="117">
        <v>5804</v>
      </c>
      <c r="D68" s="98" t="s">
        <v>17</v>
      </c>
      <c r="E68" s="98" t="s">
        <v>18</v>
      </c>
      <c r="F68" s="99">
        <v>43284</v>
      </c>
      <c r="G68" s="100" t="s">
        <v>13</v>
      </c>
      <c r="H68" s="100" t="s">
        <v>14</v>
      </c>
      <c r="I68" s="26" t="str">
        <f>IF(C68="", "", VLOOKUP(C68, '[1]SEARCH FILE'!$A$1:$N$65536, 10, FALSE))</f>
        <v>Q-BORNES HURRICANE AC</v>
      </c>
      <c r="J68" s="100" t="s">
        <v>19</v>
      </c>
      <c r="K68" s="102"/>
    </row>
    <row r="69" spans="1:11" ht="30" customHeight="1" x14ac:dyDescent="0.3">
      <c r="A69" s="162"/>
      <c r="B69" s="116">
        <v>1051</v>
      </c>
      <c r="C69" s="117">
        <v>3545</v>
      </c>
      <c r="D69" s="98" t="str">
        <f>IF(C69="", "", VLOOKUP(C69, '[1]SEARCH FILE'!$A$1:$N$65536, 2, FALSE))</f>
        <v>CARTIER</v>
      </c>
      <c r="E69" s="98" t="str">
        <f>IF(C69="", "", VLOOKUP(C69, '[1]SEARCH FILE'!$A$1:$N$65536, 3, FALSE))</f>
        <v>Shivani</v>
      </c>
      <c r="F69" s="99">
        <f>IF(C69="", "", VLOOKUP(C69, '[1]SEARCH FILE'!$A$1:$N$65536, 5, FALSE))</f>
        <v>43360</v>
      </c>
      <c r="G69" s="100" t="str">
        <f>IF(C69="", "", VLOOKUP(C69, '[1]SEARCH FILE'!$A$1:$N$65536, 4, FALSE))</f>
        <v>F</v>
      </c>
      <c r="H69" s="100" t="str">
        <f>IF(C69="", "", VLOOKUP(C69, '[1]SEARCH FILE'!$A$1:$N$65536, 13, FALSE))</f>
        <v>U10</v>
      </c>
      <c r="I69" s="100" t="str">
        <f>IF(C69="", "", VLOOKUP(C69, '[1]SEARCH FILE'!$A$1:$N$65536, 10, FALSE))</f>
        <v>Q-BORNES PAVILLON AC</v>
      </c>
      <c r="J69" s="100" t="str">
        <f>IF(C69="", "", VLOOKUP(C69, '[1]SEARCH FILE'!$A$1:$N$65536, 11, FALSE))</f>
        <v>QB</v>
      </c>
      <c r="K69" s="102"/>
    </row>
    <row r="70" spans="1:11" ht="30" customHeight="1" x14ac:dyDescent="0.3">
      <c r="A70" s="162"/>
      <c r="B70" s="116">
        <v>1061</v>
      </c>
      <c r="C70" s="117">
        <v>5356</v>
      </c>
      <c r="D70" s="98" t="str">
        <f>IF(C70="", "", VLOOKUP(C70, '[1]SEARCH FILE'!$A$1:$N$65536, 2, FALSE))</f>
        <v>SOUPRAYENMESTRY RANGAPAMODÈLY</v>
      </c>
      <c r="E70" s="98" t="str">
        <f>IF(C70="", "", VLOOKUP(C70, '[1]SEARCH FILE'!$A$1:$N$65536, 3, FALSE))</f>
        <v>Enza</v>
      </c>
      <c r="F70" s="99">
        <f>IF(C70="", "", VLOOKUP(C70, '[1]SEARCH FILE'!$A$1:$N$65536, 5, FALSE))</f>
        <v>42770</v>
      </c>
      <c r="G70" s="100" t="str">
        <f>IF(C70="", "", VLOOKUP(C70, '[1]SEARCH FILE'!$A$1:$N$65536, 4, FALSE))</f>
        <v>F</v>
      </c>
      <c r="H70" s="100" t="str">
        <f>IF(C70="", "", VLOOKUP(C70, '[1]SEARCH FILE'!$A$1:$N$65536, 13, FALSE))</f>
        <v>U10</v>
      </c>
      <c r="I70" s="100" t="str">
        <f>IF(C70="", "", VLOOKUP(C70, '[1]SEARCH FILE'!$A$1:$N$65536, 10, FALSE))</f>
        <v>STANLEY / TREFLES AC</v>
      </c>
      <c r="J70" s="100" t="str">
        <f>IF(C70="", "", VLOOKUP(C70, '[1]SEARCH FILE'!$A$1:$N$65536, 11, FALSE))</f>
        <v>BBRH</v>
      </c>
      <c r="K70" s="102"/>
    </row>
    <row r="71" spans="1:11" ht="30" customHeight="1" x14ac:dyDescent="0.3">
      <c r="A71" s="162"/>
      <c r="B71" s="116">
        <v>1066</v>
      </c>
      <c r="C71" s="117">
        <v>5256</v>
      </c>
      <c r="D71" s="98" t="s">
        <v>64</v>
      </c>
      <c r="E71" s="98" t="s">
        <v>117</v>
      </c>
      <c r="F71" s="99" t="s">
        <v>118</v>
      </c>
      <c r="G71" s="100" t="s">
        <v>13</v>
      </c>
      <c r="H71" s="100" t="s">
        <v>14</v>
      </c>
      <c r="I71" s="100" t="s">
        <v>15</v>
      </c>
      <c r="J71" s="100"/>
      <c r="K71" s="102"/>
    </row>
    <row r="72" spans="1:11" ht="30" customHeight="1" x14ac:dyDescent="0.3">
      <c r="A72" s="162"/>
      <c r="B72" s="116">
        <v>1067</v>
      </c>
      <c r="C72" s="117">
        <v>5257</v>
      </c>
      <c r="D72" s="98" t="s">
        <v>119</v>
      </c>
      <c r="E72" s="98" t="s">
        <v>32</v>
      </c>
      <c r="F72" s="99" t="s">
        <v>120</v>
      </c>
      <c r="G72" s="100" t="s">
        <v>13</v>
      </c>
      <c r="H72" s="100" t="s">
        <v>14</v>
      </c>
      <c r="I72" s="100" t="s">
        <v>15</v>
      </c>
      <c r="J72" s="100" t="s">
        <v>16</v>
      </c>
      <c r="K72" s="102"/>
    </row>
    <row r="73" spans="1:11" ht="30" customHeight="1" x14ac:dyDescent="0.3">
      <c r="A73" s="162"/>
      <c r="B73" s="116">
        <v>1070</v>
      </c>
      <c r="C73" s="117"/>
      <c r="D73" s="98" t="s">
        <v>218</v>
      </c>
      <c r="E73" s="98" t="s">
        <v>219</v>
      </c>
      <c r="F73" s="99"/>
      <c r="G73" s="100" t="s">
        <v>13</v>
      </c>
      <c r="H73" s="100" t="s">
        <v>14</v>
      </c>
      <c r="I73" s="100" t="s">
        <v>144</v>
      </c>
      <c r="J73" s="100"/>
      <c r="K73" s="102"/>
    </row>
    <row r="74" spans="1:11" ht="30" customHeight="1" x14ac:dyDescent="0.3">
      <c r="A74" s="101"/>
      <c r="B74" s="122"/>
      <c r="C74" s="123"/>
      <c r="D74" s="160"/>
      <c r="E74" s="160"/>
      <c r="F74" s="96"/>
      <c r="G74" s="96"/>
      <c r="H74" s="96"/>
      <c r="I74" s="96"/>
      <c r="J74" s="96"/>
      <c r="K74" s="163"/>
    </row>
    <row r="75" spans="1:11" ht="30" customHeight="1" x14ac:dyDescent="0.3">
      <c r="A75" s="119"/>
      <c r="B75" s="116"/>
      <c r="C75" s="117"/>
      <c r="D75" s="98"/>
      <c r="E75" s="98"/>
      <c r="F75" s="99"/>
      <c r="G75" s="100"/>
      <c r="H75" s="100"/>
      <c r="I75" s="100"/>
      <c r="J75" s="100"/>
      <c r="K75" s="102"/>
    </row>
    <row r="76" spans="1:11" ht="30" customHeight="1" x14ac:dyDescent="0.3">
      <c r="A76" s="119"/>
      <c r="B76" s="116"/>
      <c r="C76" s="117"/>
      <c r="D76" s="98"/>
      <c r="E76" s="98"/>
      <c r="F76" s="99"/>
      <c r="G76" s="100"/>
      <c r="H76" s="100"/>
      <c r="I76" s="100"/>
      <c r="J76" s="100"/>
      <c r="K76" s="102"/>
    </row>
    <row r="77" spans="1:11" ht="30" customHeight="1" x14ac:dyDescent="0.3">
      <c r="A77" s="119"/>
      <c r="B77" s="116"/>
      <c r="C77" s="117"/>
      <c r="D77" s="98"/>
      <c r="E77" s="98"/>
      <c r="F77" s="99"/>
      <c r="G77" s="100"/>
      <c r="H77" s="100"/>
      <c r="I77" s="100"/>
      <c r="J77" s="100"/>
      <c r="K77" s="102"/>
    </row>
    <row r="78" spans="1:11" ht="30" customHeight="1" x14ac:dyDescent="0.3">
      <c r="A78" s="119"/>
      <c r="B78" s="116"/>
      <c r="C78" s="117"/>
      <c r="D78" s="98"/>
      <c r="E78" s="98"/>
      <c r="F78" s="99"/>
      <c r="G78" s="100"/>
      <c r="H78" s="100"/>
      <c r="I78" s="100"/>
      <c r="J78" s="100"/>
      <c r="K78" s="102"/>
    </row>
    <row r="79" spans="1:11" ht="30" customHeight="1" x14ac:dyDescent="0.3">
      <c r="A79" s="119"/>
      <c r="B79" s="116"/>
      <c r="C79" s="117"/>
      <c r="D79" s="98"/>
      <c r="E79" s="98"/>
      <c r="F79" s="99"/>
      <c r="G79" s="100"/>
      <c r="H79" s="100"/>
      <c r="I79" s="100"/>
      <c r="J79" s="100"/>
      <c r="K79" s="102"/>
    </row>
    <row r="80" spans="1:11" ht="30" customHeight="1" x14ac:dyDescent="0.3">
      <c r="A80" s="119"/>
      <c r="B80" s="116"/>
      <c r="C80" s="117"/>
      <c r="D80" s="98"/>
      <c r="E80" s="98"/>
      <c r="F80" s="99"/>
      <c r="G80" s="100"/>
      <c r="H80" s="100"/>
      <c r="I80" s="100"/>
      <c r="J80" s="100"/>
      <c r="K80" s="102"/>
    </row>
    <row r="81" spans="1:11" ht="30" customHeight="1" x14ac:dyDescent="0.3">
      <c r="A81" s="119"/>
      <c r="B81" s="116"/>
      <c r="C81" s="117"/>
      <c r="D81" s="98"/>
      <c r="E81" s="98"/>
      <c r="F81" s="99"/>
      <c r="G81" s="100"/>
      <c r="H81" s="100"/>
      <c r="I81" s="100"/>
      <c r="J81" s="100"/>
      <c r="K81" s="102"/>
    </row>
    <row r="82" spans="1:11" ht="30" customHeight="1" x14ac:dyDescent="0.3">
      <c r="A82" s="119"/>
      <c r="B82" s="116"/>
      <c r="C82" s="117"/>
      <c r="D82" s="98"/>
      <c r="E82" s="98"/>
      <c r="F82" s="99"/>
      <c r="G82" s="100"/>
      <c r="H82" s="100"/>
      <c r="I82" s="100"/>
      <c r="J82" s="100"/>
      <c r="K82" s="102"/>
    </row>
    <row r="83" spans="1:11" ht="30" customHeight="1" x14ac:dyDescent="0.3">
      <c r="A83" s="119"/>
      <c r="B83" s="116"/>
      <c r="C83" s="117"/>
      <c r="D83" s="98"/>
      <c r="E83" s="98"/>
      <c r="F83" s="99"/>
      <c r="G83" s="100"/>
      <c r="H83" s="100"/>
      <c r="I83" s="100"/>
      <c r="J83" s="100"/>
      <c r="K83" s="102"/>
    </row>
    <row r="84" spans="1:11" ht="30" customHeight="1" x14ac:dyDescent="0.3">
      <c r="A84" s="119"/>
      <c r="B84" s="116"/>
      <c r="C84" s="117"/>
      <c r="D84" s="98"/>
      <c r="E84" s="98"/>
      <c r="F84" s="99"/>
      <c r="G84" s="100"/>
      <c r="H84" s="100"/>
      <c r="I84" s="100"/>
      <c r="J84" s="100"/>
      <c r="K84" s="118"/>
    </row>
    <row r="85" spans="1:11" ht="30" customHeight="1" x14ac:dyDescent="0.3">
      <c r="A85" s="119"/>
      <c r="B85" s="116"/>
      <c r="C85" s="117"/>
      <c r="D85" s="98"/>
      <c r="E85" s="98"/>
      <c r="F85" s="99"/>
      <c r="G85" s="100"/>
      <c r="H85" s="100"/>
      <c r="I85" s="100"/>
      <c r="J85" s="100"/>
      <c r="K85" s="102"/>
    </row>
    <row r="86" spans="1:11" ht="30" customHeight="1" x14ac:dyDescent="0.3">
      <c r="A86" s="119"/>
      <c r="B86" s="116"/>
      <c r="C86" s="117"/>
      <c r="D86" s="98"/>
      <c r="E86" s="98"/>
      <c r="F86" s="99"/>
      <c r="G86" s="100"/>
      <c r="H86" s="100"/>
      <c r="I86" s="100"/>
      <c r="J86" s="100"/>
      <c r="K86" s="102"/>
    </row>
    <row r="87" spans="1:11" ht="30" customHeight="1" x14ac:dyDescent="0.3">
      <c r="A87" s="119"/>
      <c r="B87" s="116"/>
      <c r="C87" s="117"/>
      <c r="D87" s="98"/>
      <c r="E87" s="98"/>
      <c r="F87" s="99"/>
      <c r="G87" s="100"/>
      <c r="H87" s="100"/>
      <c r="I87" s="100"/>
      <c r="J87" s="100"/>
      <c r="K87" s="102"/>
    </row>
    <row r="88" spans="1:11" ht="30" customHeight="1" x14ac:dyDescent="0.3">
      <c r="A88" s="119"/>
      <c r="B88" s="116"/>
      <c r="C88" s="117"/>
      <c r="D88" s="98"/>
      <c r="E88" s="98"/>
      <c r="F88" s="99"/>
      <c r="G88" s="100"/>
      <c r="H88" s="100"/>
      <c r="I88" s="100"/>
      <c r="J88" s="100"/>
      <c r="K88" s="102"/>
    </row>
    <row r="89" spans="1:11" ht="30" customHeight="1" x14ac:dyDescent="0.3">
      <c r="A89" s="119"/>
      <c r="B89" s="116"/>
      <c r="C89" s="117"/>
      <c r="D89" s="98"/>
      <c r="E89" s="98"/>
      <c r="F89" s="99"/>
      <c r="G89" s="100"/>
      <c r="H89" s="100"/>
      <c r="I89" s="100"/>
      <c r="J89" s="100"/>
      <c r="K89" s="102"/>
    </row>
    <row r="90" spans="1:11" ht="30" customHeight="1" x14ac:dyDescent="0.3">
      <c r="A90" s="119"/>
      <c r="B90" s="116"/>
      <c r="C90" s="117"/>
      <c r="D90" s="98"/>
      <c r="E90" s="98"/>
      <c r="F90" s="99"/>
      <c r="G90" s="100"/>
      <c r="H90" s="100"/>
      <c r="I90" s="100"/>
      <c r="J90" s="100"/>
      <c r="K90" s="102"/>
    </row>
    <row r="91" spans="1:11" ht="30" customHeight="1" x14ac:dyDescent="0.3">
      <c r="A91" s="119"/>
      <c r="B91" s="116"/>
      <c r="C91" s="117"/>
      <c r="D91" s="98"/>
      <c r="E91" s="98"/>
      <c r="F91" s="99"/>
      <c r="G91" s="100"/>
      <c r="H91" s="100"/>
      <c r="I91" s="100"/>
      <c r="J91" s="100"/>
      <c r="K91" s="118"/>
    </row>
    <row r="92" spans="1:11" ht="30" customHeight="1" x14ac:dyDescent="0.3">
      <c r="A92" s="119"/>
      <c r="B92" s="116"/>
      <c r="C92" s="117"/>
      <c r="D92" s="98"/>
      <c r="E92" s="98"/>
      <c r="F92" s="99"/>
      <c r="G92" s="100"/>
      <c r="H92" s="100"/>
      <c r="I92" s="100"/>
      <c r="J92" s="100"/>
      <c r="K92" s="102"/>
    </row>
    <row r="93" spans="1:11" ht="30" customHeight="1" x14ac:dyDescent="0.3">
      <c r="A93" s="101"/>
      <c r="B93" s="122"/>
      <c r="C93" s="123"/>
      <c r="D93" s="98" t="str">
        <f>IF(C93="", "", VLOOKUP(C93, '[1]SEARCH FILE'!$A$1:$N$65536, 2, FALSE))</f>
        <v/>
      </c>
      <c r="E93" s="98" t="str">
        <f>IF(C93="", "", VLOOKUP(C93, '[1]SEARCH FILE'!$A$1:$N$65536, 3, FALSE))</f>
        <v/>
      </c>
      <c r="F93" s="99" t="str">
        <f>IF(C93="", "", VLOOKUP(C93, '[1]SEARCH FILE'!$A$1:$N$65536, 5, FALSE))</f>
        <v/>
      </c>
      <c r="G93" s="100" t="str">
        <f>IF(C93="", "", VLOOKUP(C93, '[1]SEARCH FILE'!$A$1:$N$65536, 4, FALSE))</f>
        <v/>
      </c>
      <c r="H93" s="100" t="str">
        <f>IF(C93="", "", VLOOKUP(C93, '[1]SEARCH FILE'!$A$1:$N$65536, 13, FALSE))</f>
        <v/>
      </c>
      <c r="I93" s="100" t="str">
        <f>IF(C93="", "", VLOOKUP(C93, '[1]SEARCH FILE'!$A$1:$N$65536, 10, FALSE))</f>
        <v/>
      </c>
      <c r="J93" s="100" t="str">
        <f>IF(C93="", "", VLOOKUP(C93, '[1]SEARCH FILE'!$A$1:$N$65536, 11, FALSE))</f>
        <v/>
      </c>
      <c r="K93" s="102"/>
    </row>
    <row r="94" spans="1:11" ht="30" customHeight="1" x14ac:dyDescent="0.3">
      <c r="A94" s="119"/>
      <c r="B94" s="116"/>
      <c r="C94" s="117"/>
      <c r="D94" s="98"/>
      <c r="E94" s="98"/>
      <c r="F94" s="99"/>
      <c r="G94" s="100"/>
      <c r="H94" s="100"/>
      <c r="I94" s="100"/>
      <c r="J94" s="100" t="str">
        <f>IF(C94="", "", VLOOKUP(C94, '[1]SEARCH FILE'!$A$1:$N$65536, 11, FALSE))</f>
        <v/>
      </c>
      <c r="K94" s="102"/>
    </row>
    <row r="95" spans="1:11" ht="30" customHeight="1" x14ac:dyDescent="0.3">
      <c r="A95" s="119"/>
      <c r="B95" s="116"/>
      <c r="C95" s="117"/>
      <c r="D95" s="98"/>
      <c r="E95" s="98"/>
      <c r="F95" s="99"/>
      <c r="G95" s="100"/>
      <c r="H95" s="100"/>
      <c r="I95" s="100"/>
      <c r="J95" s="100"/>
      <c r="K95" s="102"/>
    </row>
    <row r="96" spans="1:11" ht="30" customHeight="1" x14ac:dyDescent="0.3">
      <c r="A96" s="119"/>
      <c r="B96" s="116"/>
      <c r="C96" s="117"/>
      <c r="D96" s="98"/>
      <c r="E96" s="98"/>
      <c r="F96" s="99"/>
      <c r="G96" s="100"/>
      <c r="H96" s="100"/>
      <c r="I96" s="100"/>
      <c r="J96" s="100" t="s">
        <v>26</v>
      </c>
      <c r="K96" s="102"/>
    </row>
    <row r="97" spans="1:11" ht="30" customHeight="1" thickBot="1" x14ac:dyDescent="0.35">
      <c r="A97" s="124"/>
      <c r="B97" s="125"/>
      <c r="C97" s="126"/>
      <c r="D97" s="127"/>
      <c r="E97" s="127"/>
      <c r="F97" s="128"/>
      <c r="G97" s="129"/>
      <c r="H97" s="129"/>
      <c r="I97" s="129"/>
      <c r="J97" s="129" t="s">
        <v>26</v>
      </c>
      <c r="K97" s="130"/>
    </row>
    <row r="98" spans="1:11" ht="30" customHeight="1" x14ac:dyDescent="0.3">
      <c r="B98" s="56"/>
      <c r="C98" s="57"/>
      <c r="D98" s="58"/>
      <c r="E98" s="58"/>
      <c r="F98" s="59"/>
      <c r="G98" s="60"/>
      <c r="H98" s="60"/>
      <c r="I98" s="60"/>
      <c r="J98" s="54"/>
    </row>
    <row r="99" spans="1:11" ht="30" customHeight="1" x14ac:dyDescent="0.3">
      <c r="B99" s="56"/>
      <c r="C99" s="57"/>
      <c r="D99" s="58"/>
      <c r="E99" s="58"/>
      <c r="F99" s="59"/>
      <c r="G99" s="60"/>
      <c r="H99" s="60"/>
      <c r="I99" s="60"/>
      <c r="J99" s="53"/>
    </row>
    <row r="100" spans="1:11" ht="30" customHeight="1" x14ac:dyDescent="0.3">
      <c r="B100" s="56"/>
      <c r="C100" s="57"/>
      <c r="D100" s="58"/>
      <c r="E100" s="58"/>
      <c r="F100" s="59"/>
      <c r="G100" s="60"/>
      <c r="H100" s="60"/>
      <c r="I100" s="60"/>
      <c r="J100" s="53" t="str">
        <f>IF(C100="", "", VLOOKUP(C100, '[1]SEARCH FILE'!$A$1:$N$65536, 11, FALSE))</f>
        <v/>
      </c>
    </row>
    <row r="101" spans="1:11" ht="30" customHeight="1" x14ac:dyDescent="0.3">
      <c r="B101" s="56"/>
      <c r="C101" s="57"/>
      <c r="D101" s="58"/>
      <c r="E101" s="58"/>
      <c r="F101" s="59"/>
      <c r="G101" s="60"/>
      <c r="H101" s="60"/>
      <c r="I101" s="60"/>
      <c r="J101" s="53"/>
    </row>
    <row r="102" spans="1:11" ht="30" customHeight="1" x14ac:dyDescent="0.3">
      <c r="B102" s="56"/>
      <c r="C102" s="57"/>
      <c r="D102" s="58"/>
      <c r="E102" s="58"/>
      <c r="F102" s="59"/>
      <c r="G102" s="60"/>
      <c r="H102" s="60"/>
      <c r="I102" s="60"/>
      <c r="J102" s="54" t="str">
        <f>IF(C102="", "", VLOOKUP(C102, '[1]SEARCH FILE'!$A$1:$N$65536, 11, FALSE))</f>
        <v/>
      </c>
    </row>
    <row r="103" spans="1:11" ht="30" customHeight="1" x14ac:dyDescent="0.3">
      <c r="B103" s="56"/>
      <c r="C103" s="57"/>
      <c r="D103" s="58"/>
      <c r="E103" s="58"/>
      <c r="F103" s="59"/>
      <c r="G103" s="60"/>
      <c r="H103" s="60"/>
      <c r="I103" s="60"/>
      <c r="J103" s="54"/>
    </row>
    <row r="104" spans="1:11" ht="30" customHeight="1" x14ac:dyDescent="0.3">
      <c r="B104" s="56"/>
      <c r="C104" s="57"/>
      <c r="D104" s="58"/>
      <c r="E104" s="58"/>
      <c r="F104" s="59"/>
      <c r="G104" s="60"/>
      <c r="H104" s="60"/>
      <c r="I104" s="60"/>
      <c r="J104" s="53" t="str">
        <f>IF(C104="", "", VLOOKUP(C104, '[1]SEARCH FILE'!$A$1:$N$65536, 11, FALSE))</f>
        <v/>
      </c>
    </row>
    <row r="105" spans="1:11" ht="30" customHeight="1" x14ac:dyDescent="0.3">
      <c r="B105" s="56"/>
      <c r="C105" s="57"/>
      <c r="D105" s="58"/>
      <c r="E105" s="58"/>
      <c r="F105" s="59"/>
      <c r="G105" s="60"/>
      <c r="H105" s="60"/>
      <c r="I105" s="60"/>
      <c r="J105" s="53"/>
    </row>
    <row r="106" spans="1:11" ht="30" customHeight="1" x14ac:dyDescent="0.3">
      <c r="B106" s="56"/>
      <c r="C106" s="57"/>
      <c r="D106" s="58"/>
      <c r="E106" s="58"/>
      <c r="F106" s="59"/>
      <c r="G106" s="60"/>
      <c r="H106" s="60"/>
      <c r="I106" s="60"/>
      <c r="J106" s="53"/>
    </row>
    <row r="107" spans="1:11" ht="30" customHeight="1" x14ac:dyDescent="0.3">
      <c r="B107" s="56"/>
      <c r="C107" s="57"/>
      <c r="D107" s="58"/>
      <c r="E107" s="58"/>
      <c r="F107" s="59"/>
      <c r="G107" s="60"/>
      <c r="H107" s="60"/>
      <c r="I107" s="60"/>
      <c r="J107" s="53" t="str">
        <f>IF(C107="", "", VLOOKUP(C107, '[1]SEARCH FILE'!$A$1:$N$65536, 11, FALSE))</f>
        <v/>
      </c>
    </row>
    <row r="108" spans="1:11" ht="30" customHeight="1" x14ac:dyDescent="0.3">
      <c r="B108" s="56"/>
      <c r="C108" s="57"/>
      <c r="D108" s="58"/>
      <c r="E108" s="58"/>
      <c r="F108" s="59"/>
      <c r="G108" s="60"/>
      <c r="H108" s="60"/>
      <c r="I108" s="60"/>
      <c r="J108" s="53"/>
    </row>
    <row r="109" spans="1:11" ht="30" customHeight="1" x14ac:dyDescent="0.3">
      <c r="B109" s="56"/>
      <c r="C109" s="57"/>
      <c r="D109" s="58"/>
      <c r="E109" s="58"/>
      <c r="F109" s="59"/>
      <c r="G109" s="60"/>
      <c r="H109" s="60"/>
      <c r="I109" s="60"/>
      <c r="J109" s="53"/>
    </row>
    <row r="110" spans="1:11" ht="30" customHeight="1" x14ac:dyDescent="0.3">
      <c r="B110" s="56"/>
      <c r="C110" s="57"/>
      <c r="D110" s="58"/>
      <c r="E110" s="58"/>
      <c r="F110" s="59"/>
      <c r="G110" s="60"/>
      <c r="H110" s="60"/>
      <c r="I110" s="60"/>
      <c r="J110" s="53" t="str">
        <f>IF(C110="", "", VLOOKUP(C110, '[1]SEARCH FILE'!$A$1:$N$65536, 11, FALSE))</f>
        <v/>
      </c>
    </row>
    <row r="111" spans="1:11" ht="30" customHeight="1" x14ac:dyDescent="0.3">
      <c r="B111" s="56"/>
      <c r="C111" s="57"/>
      <c r="D111" s="58"/>
      <c r="E111" s="58"/>
      <c r="F111" s="59"/>
      <c r="G111" s="60"/>
      <c r="H111" s="60"/>
      <c r="I111" s="60"/>
      <c r="J111" s="53"/>
    </row>
    <row r="112" spans="1:11" ht="30" customHeight="1" x14ac:dyDescent="0.3">
      <c r="B112" s="56"/>
      <c r="C112" s="57"/>
      <c r="D112" s="58"/>
      <c r="E112" s="58"/>
      <c r="F112" s="59"/>
      <c r="G112" s="60"/>
      <c r="H112" s="60"/>
      <c r="I112" s="60"/>
      <c r="J112" s="53"/>
    </row>
    <row r="113" spans="2:10" ht="30" customHeight="1" x14ac:dyDescent="0.3">
      <c r="B113" s="56"/>
      <c r="C113" s="57"/>
      <c r="D113" s="58"/>
      <c r="E113" s="58"/>
      <c r="F113" s="59"/>
      <c r="G113" s="60"/>
      <c r="H113" s="60"/>
      <c r="I113" s="60"/>
      <c r="J113" s="53" t="str">
        <f>IF(C113="", "", VLOOKUP(C113, '[1]SEARCH FILE'!$A$1:$N$65536, 11, FALSE))</f>
        <v/>
      </c>
    </row>
    <row r="114" spans="2:10" ht="30" customHeight="1" x14ac:dyDescent="0.3">
      <c r="B114" s="56"/>
      <c r="C114" s="57"/>
      <c r="D114" s="58"/>
      <c r="E114" s="58"/>
      <c r="F114" s="59"/>
      <c r="G114" s="60"/>
      <c r="H114" s="60"/>
      <c r="I114" s="60"/>
      <c r="J114" s="53"/>
    </row>
    <row r="115" spans="2:10" ht="30" customHeight="1" x14ac:dyDescent="0.3">
      <c r="B115" s="56"/>
      <c r="C115" s="57"/>
      <c r="D115" s="58"/>
      <c r="E115" s="58"/>
      <c r="F115" s="59"/>
      <c r="G115" s="60"/>
      <c r="H115" s="60"/>
      <c r="I115" s="60"/>
      <c r="J115" s="53"/>
    </row>
    <row r="116" spans="2:10" ht="30" customHeight="1" x14ac:dyDescent="0.3">
      <c r="B116" s="56"/>
      <c r="C116" s="57"/>
      <c r="D116" s="58"/>
      <c r="E116" s="58"/>
      <c r="F116" s="59"/>
      <c r="G116" s="60"/>
      <c r="H116" s="60"/>
      <c r="I116" s="60"/>
      <c r="J116" s="53" t="str">
        <f>IF(C116="", "", VLOOKUP(C116, '[1]SEARCH FILE'!$A$1:$N$65536, 11, FALSE))</f>
        <v/>
      </c>
    </row>
    <row r="117" spans="2:10" ht="30" customHeight="1" x14ac:dyDescent="0.3">
      <c r="B117" s="56"/>
      <c r="C117" s="57"/>
      <c r="D117" s="58"/>
      <c r="E117" s="58"/>
      <c r="F117" s="59"/>
      <c r="G117" s="60"/>
      <c r="H117" s="60"/>
      <c r="I117" s="60"/>
      <c r="J117" s="53" t="str">
        <f>IF(C117="", "", VLOOKUP(C117, '[1]SEARCH FILE'!$A$1:$N$65536, 11, FALSE))</f>
        <v/>
      </c>
    </row>
    <row r="118" spans="2:10" ht="30" customHeight="1" x14ac:dyDescent="0.3">
      <c r="B118" s="56"/>
      <c r="C118" s="57"/>
      <c r="D118" s="58"/>
      <c r="E118" s="58"/>
      <c r="F118" s="59"/>
      <c r="G118" s="60"/>
      <c r="H118" s="60"/>
      <c r="I118" s="60"/>
      <c r="J118" s="53" t="str">
        <f>IF(C118="", "", VLOOKUP(C118, '[1]SEARCH FILE'!$A$1:$N$65536, 11, FALSE))</f>
        <v/>
      </c>
    </row>
    <row r="119" spans="2:10" ht="30" customHeight="1" x14ac:dyDescent="0.3">
      <c r="B119" s="56"/>
      <c r="C119" s="57"/>
      <c r="D119" s="58"/>
      <c r="E119" s="58"/>
      <c r="F119" s="59"/>
      <c r="G119" s="60"/>
      <c r="H119" s="60"/>
      <c r="I119" s="60"/>
      <c r="J119" s="53" t="str">
        <f>IF(C119="", "", VLOOKUP(C119, '[1]SEARCH FILE'!$A$1:$N$65536, 11, FALSE))</f>
        <v/>
      </c>
    </row>
    <row r="120" spans="2:10" ht="30" customHeight="1" x14ac:dyDescent="0.3">
      <c r="B120" s="56"/>
      <c r="C120" s="57"/>
      <c r="D120" s="58"/>
      <c r="E120" s="58"/>
      <c r="F120" s="59"/>
      <c r="G120" s="60"/>
      <c r="H120" s="60"/>
      <c r="I120" s="60"/>
      <c r="J120" s="53" t="str">
        <f>IF(C120="", "", VLOOKUP(C120, '[1]SEARCH FILE'!$A$1:$N$65536, 11, FALSE))</f>
        <v/>
      </c>
    </row>
    <row r="121" spans="2:10" ht="30" customHeight="1" x14ac:dyDescent="0.3">
      <c r="B121" s="56"/>
      <c r="C121" s="57"/>
      <c r="D121" s="58"/>
      <c r="E121" s="58"/>
      <c r="F121" s="59"/>
      <c r="G121" s="60"/>
      <c r="H121" s="60"/>
      <c r="I121" s="60"/>
      <c r="J121" s="53" t="str">
        <f>IF(C121="", "", VLOOKUP(C121, '[1]SEARCH FILE'!$A$1:$N$65536, 11, FALSE))</f>
        <v/>
      </c>
    </row>
    <row r="122" spans="2:10" ht="30" customHeight="1" x14ac:dyDescent="0.3">
      <c r="B122" s="56"/>
      <c r="C122" s="57"/>
      <c r="D122" s="58"/>
      <c r="E122" s="58"/>
      <c r="F122" s="59"/>
      <c r="G122" s="60"/>
      <c r="H122" s="60"/>
      <c r="I122" s="60"/>
      <c r="J122" s="53"/>
    </row>
    <row r="123" spans="2:10" ht="30" customHeight="1" x14ac:dyDescent="0.3">
      <c r="B123" s="56"/>
      <c r="C123" s="57"/>
      <c r="D123" s="58"/>
      <c r="E123" s="58"/>
      <c r="F123" s="59"/>
      <c r="G123" s="60"/>
      <c r="H123" s="60"/>
      <c r="I123" s="60"/>
      <c r="J123" s="53"/>
    </row>
    <row r="124" spans="2:10" ht="30" customHeight="1" x14ac:dyDescent="0.3">
      <c r="B124" s="56"/>
      <c r="C124" s="57"/>
      <c r="D124" s="58"/>
      <c r="E124" s="58"/>
      <c r="F124" s="59"/>
      <c r="G124" s="60"/>
      <c r="H124" s="60"/>
      <c r="I124" s="60"/>
      <c r="J124" s="53" t="str">
        <f>IF(C124="", "", VLOOKUP(C124, '[1]SEARCH FILE'!$A$1:$N$65536, 11, FALSE))</f>
        <v/>
      </c>
    </row>
    <row r="125" spans="2:10" ht="30" customHeight="1" x14ac:dyDescent="0.3">
      <c r="B125" s="56"/>
      <c r="C125" s="57"/>
      <c r="D125" s="58"/>
      <c r="E125" s="58"/>
      <c r="F125" s="59"/>
      <c r="G125" s="60"/>
      <c r="H125" s="60"/>
      <c r="I125" s="60"/>
      <c r="J125" s="53" t="str">
        <f>IF(C125="", "", VLOOKUP(C125, '[1]SEARCH FILE'!$A$1:$N$65536, 11, FALSE))</f>
        <v/>
      </c>
    </row>
    <row r="126" spans="2:10" ht="30" customHeight="1" x14ac:dyDescent="0.3">
      <c r="B126" s="56"/>
      <c r="C126" s="57"/>
      <c r="D126" s="58"/>
      <c r="E126" s="58"/>
      <c r="F126" s="59"/>
      <c r="G126" s="60"/>
      <c r="H126" s="60"/>
      <c r="I126" s="60"/>
      <c r="J126" s="53" t="str">
        <f>IF(C126="", "", VLOOKUP(C126, '[1]SEARCH FILE'!$A$1:$N$65536, 11, FALSE))</f>
        <v/>
      </c>
    </row>
    <row r="127" spans="2:10" ht="30" customHeight="1" x14ac:dyDescent="0.3">
      <c r="B127" s="56"/>
      <c r="C127" s="57"/>
      <c r="D127" s="58"/>
      <c r="E127" s="58"/>
      <c r="F127" s="59"/>
      <c r="G127" s="60"/>
      <c r="H127" s="60"/>
      <c r="I127" s="60"/>
      <c r="J127" s="53" t="str">
        <f>IF(C127="", "", VLOOKUP(C127, '[1]SEARCH FILE'!$A$1:$N$65536, 11, FALSE))</f>
        <v/>
      </c>
    </row>
    <row r="128" spans="2:10" ht="30" customHeight="1" x14ac:dyDescent="0.3">
      <c r="B128" s="56"/>
      <c r="C128" s="57"/>
      <c r="D128" s="58"/>
      <c r="E128" s="58"/>
      <c r="F128" s="59"/>
      <c r="G128" s="60"/>
      <c r="H128" s="60"/>
      <c r="I128" s="60"/>
      <c r="J128" s="53" t="str">
        <f>IF(C128="", "", VLOOKUP(C128, '[1]SEARCH FILE'!$A$1:$N$65536, 11, FALSE))</f>
        <v/>
      </c>
    </row>
    <row r="129" spans="2:10" ht="30" customHeight="1" x14ac:dyDescent="0.3">
      <c r="B129" s="56"/>
      <c r="C129" s="57"/>
      <c r="D129" s="58"/>
      <c r="E129" s="58"/>
      <c r="F129" s="59"/>
      <c r="G129" s="60"/>
      <c r="H129" s="60"/>
      <c r="I129" s="60"/>
      <c r="J129" s="53"/>
    </row>
    <row r="130" spans="2:10" ht="30" customHeight="1" x14ac:dyDescent="0.3">
      <c r="B130" s="56"/>
      <c r="C130" s="57"/>
      <c r="D130" s="58"/>
      <c r="E130" s="58"/>
      <c r="F130" s="59"/>
      <c r="G130" s="60"/>
      <c r="H130" s="60"/>
      <c r="I130" s="60"/>
      <c r="J130" s="53"/>
    </row>
    <row r="131" spans="2:10" ht="30" customHeight="1" x14ac:dyDescent="0.3">
      <c r="B131" s="56"/>
      <c r="C131" s="57"/>
      <c r="D131" s="58"/>
      <c r="E131" s="58"/>
      <c r="F131" s="59"/>
      <c r="G131" s="60"/>
      <c r="H131" s="60"/>
      <c r="I131" s="60"/>
      <c r="J131" s="53" t="str">
        <f>IF(C131="", "", VLOOKUP(C131, '[1]SEARCH FILE'!$A$1:$N$65536, 11, FALSE))</f>
        <v/>
      </c>
    </row>
    <row r="132" spans="2:10" ht="30" customHeight="1" x14ac:dyDescent="0.3">
      <c r="B132" s="56"/>
      <c r="C132" s="57"/>
      <c r="D132" s="58"/>
      <c r="E132" s="58"/>
      <c r="F132" s="59"/>
      <c r="G132" s="60"/>
      <c r="H132" s="60"/>
      <c r="I132" s="60"/>
      <c r="J132" s="53"/>
    </row>
    <row r="133" spans="2:10" ht="30" customHeight="1" x14ac:dyDescent="0.3">
      <c r="B133" s="56"/>
      <c r="C133" s="57"/>
      <c r="D133" s="58"/>
      <c r="E133" s="58"/>
      <c r="F133" s="59"/>
      <c r="G133" s="60"/>
      <c r="H133" s="60"/>
      <c r="I133" s="60"/>
      <c r="J133" s="53"/>
    </row>
    <row r="134" spans="2:10" ht="30" customHeight="1" x14ac:dyDescent="0.3">
      <c r="B134" s="56"/>
      <c r="C134" s="57"/>
      <c r="D134" s="58"/>
      <c r="E134" s="58"/>
      <c r="F134" s="59"/>
      <c r="G134" s="60"/>
      <c r="H134" s="60"/>
      <c r="I134" s="55"/>
      <c r="J134" s="53" t="str">
        <f>IF(C134="", "", VLOOKUP(C134, '[1]SEARCH FILE'!$A$1:$N$65536, 11, FALSE))</f>
        <v/>
      </c>
    </row>
    <row r="135" spans="2:10" ht="30" customHeight="1" x14ac:dyDescent="0.3">
      <c r="B135" s="56"/>
      <c r="C135" s="57"/>
      <c r="D135" s="58"/>
      <c r="E135" s="58"/>
      <c r="F135" s="59"/>
      <c r="G135" s="60"/>
      <c r="H135" s="60"/>
      <c r="I135" s="55"/>
      <c r="J135" s="53" t="str">
        <f>IF(C135="", "", VLOOKUP(C135, '[1]SEARCH FILE'!$A$1:$N$65536, 11, FALSE))</f>
        <v/>
      </c>
    </row>
    <row r="136" spans="2:10" ht="30" customHeight="1" x14ac:dyDescent="0.3">
      <c r="B136" s="56"/>
      <c r="C136" s="57"/>
      <c r="D136" s="58"/>
      <c r="E136" s="58"/>
      <c r="F136" s="59"/>
      <c r="G136" s="60"/>
      <c r="H136" s="60"/>
      <c r="I136" s="60"/>
      <c r="J136" s="53"/>
    </row>
    <row r="137" spans="2:10" ht="30" customHeight="1" x14ac:dyDescent="0.3">
      <c r="B137" s="56"/>
      <c r="C137" s="57"/>
      <c r="D137" s="58"/>
      <c r="E137" s="58"/>
      <c r="F137" s="59"/>
      <c r="G137" s="60"/>
      <c r="H137" s="60"/>
      <c r="I137" s="60"/>
      <c r="J137" s="53"/>
    </row>
    <row r="138" spans="2:10" ht="30" customHeight="1" x14ac:dyDescent="0.3">
      <c r="B138" s="56"/>
      <c r="C138" s="57"/>
      <c r="D138" s="58"/>
      <c r="E138" s="58"/>
      <c r="F138" s="59"/>
      <c r="G138" s="60"/>
      <c r="H138" s="60"/>
      <c r="I138" s="60"/>
      <c r="J138" s="53" t="str">
        <f>IF(C138="", "", VLOOKUP(C138, '[1]SEARCH FILE'!$A$1:$N$65536, 11, FALSE))</f>
        <v/>
      </c>
    </row>
    <row r="139" spans="2:10" ht="30" customHeight="1" x14ac:dyDescent="0.3">
      <c r="B139" s="56"/>
      <c r="C139" s="57"/>
      <c r="D139" s="58"/>
      <c r="E139" s="58"/>
      <c r="F139" s="59"/>
      <c r="G139" s="60"/>
      <c r="H139" s="60"/>
      <c r="I139" s="60"/>
      <c r="J139" s="53"/>
    </row>
    <row r="140" spans="2:10" ht="30" customHeight="1" x14ac:dyDescent="0.3">
      <c r="B140" s="56"/>
      <c r="C140" s="57"/>
      <c r="D140" s="58"/>
      <c r="E140" s="58"/>
      <c r="F140" s="59"/>
      <c r="G140" s="60"/>
      <c r="H140" s="60"/>
      <c r="I140" s="60"/>
      <c r="J140" s="53"/>
    </row>
    <row r="141" spans="2:10" ht="30" customHeight="1" x14ac:dyDescent="0.3">
      <c r="B141" s="56"/>
      <c r="C141" s="57"/>
      <c r="D141" s="58"/>
      <c r="E141" s="58"/>
      <c r="F141" s="59"/>
      <c r="G141" s="60"/>
      <c r="H141" s="60"/>
      <c r="I141" s="60"/>
      <c r="J141" s="53" t="str">
        <f>IF(C141="", "", VLOOKUP(C141, '[1]SEARCH FILE'!$A$1:$N$65536, 11, FALSE))</f>
        <v/>
      </c>
    </row>
    <row r="142" spans="2:10" ht="30" customHeight="1" x14ac:dyDescent="0.3">
      <c r="B142" s="56"/>
      <c r="C142" s="57"/>
      <c r="D142" s="58"/>
      <c r="E142" s="58"/>
      <c r="F142" s="59"/>
      <c r="G142" s="60"/>
      <c r="H142" s="60"/>
      <c r="I142" s="60"/>
      <c r="J142" s="53"/>
    </row>
    <row r="143" spans="2:10" ht="30" customHeight="1" x14ac:dyDescent="0.3">
      <c r="B143" s="56"/>
      <c r="C143" s="57"/>
      <c r="D143" s="58"/>
      <c r="E143" s="58"/>
      <c r="F143" s="59"/>
      <c r="G143" s="60"/>
      <c r="H143" s="60"/>
      <c r="I143" s="60"/>
      <c r="J143" s="53"/>
    </row>
    <row r="144" spans="2:10" ht="30" customHeight="1" x14ac:dyDescent="0.3">
      <c r="B144" s="56"/>
      <c r="C144" s="57"/>
      <c r="D144" s="58"/>
      <c r="E144" s="58"/>
      <c r="F144" s="59"/>
      <c r="G144" s="60"/>
      <c r="H144" s="60"/>
      <c r="I144" s="60"/>
      <c r="J144" s="53" t="str">
        <f>IF(C144="", "", VLOOKUP(C144, '[1]SEARCH FILE'!$A$1:$N$65536, 11, FALSE))</f>
        <v/>
      </c>
    </row>
    <row r="145" spans="2:10" ht="30" customHeight="1" x14ac:dyDescent="0.3">
      <c r="B145" s="56"/>
      <c r="C145" s="57"/>
      <c r="D145" s="58"/>
      <c r="E145" s="58"/>
      <c r="F145" s="59"/>
      <c r="G145" s="60"/>
      <c r="H145" s="60"/>
      <c r="I145" s="60"/>
      <c r="J145" s="53" t="str">
        <f>IF(C145="", "", VLOOKUP(C145, '[1]SEARCH FILE'!$A$1:$N$65536, 11, FALSE))</f>
        <v/>
      </c>
    </row>
    <row r="146" spans="2:10" ht="30" customHeight="1" x14ac:dyDescent="0.3">
      <c r="B146" s="56"/>
      <c r="C146" s="57"/>
      <c r="D146" s="58"/>
      <c r="E146" s="58"/>
      <c r="F146" s="59"/>
      <c r="G146" s="60"/>
      <c r="H146" s="60"/>
      <c r="I146" s="60"/>
      <c r="J146" s="53" t="str">
        <f>IF(C146="", "", VLOOKUP(C146, '[1]SEARCH FILE'!$A$1:$N$65536, 11, FALSE))</f>
        <v/>
      </c>
    </row>
    <row r="147" spans="2:10" ht="30" customHeight="1" x14ac:dyDescent="0.3">
      <c r="B147" s="56"/>
      <c r="C147" s="57"/>
      <c r="D147" s="58"/>
      <c r="E147" s="58"/>
      <c r="F147" s="59"/>
      <c r="G147" s="60"/>
      <c r="H147" s="60"/>
      <c r="I147" s="60"/>
      <c r="J147" s="53"/>
    </row>
    <row r="148" spans="2:10" ht="30" customHeight="1" x14ac:dyDescent="0.3">
      <c r="B148" s="56"/>
      <c r="C148" s="57"/>
      <c r="D148" s="58"/>
      <c r="E148" s="58"/>
      <c r="F148" s="59"/>
      <c r="G148" s="60"/>
      <c r="H148" s="60"/>
      <c r="I148" s="60"/>
      <c r="J148" s="53"/>
    </row>
    <row r="149" spans="2:10" ht="30" customHeight="1" x14ac:dyDescent="0.3">
      <c r="B149" s="56"/>
      <c r="C149" s="57"/>
      <c r="D149" s="58"/>
      <c r="E149" s="58"/>
      <c r="F149" s="59"/>
      <c r="G149" s="60"/>
      <c r="H149" s="60"/>
      <c r="I149" s="60"/>
      <c r="J149" s="53"/>
    </row>
    <row r="150" spans="2:10" ht="30" customHeight="1" x14ac:dyDescent="0.3">
      <c r="B150" s="56"/>
      <c r="C150" s="57"/>
      <c r="D150" s="58"/>
      <c r="E150" s="58"/>
      <c r="F150" s="59"/>
      <c r="G150" s="60"/>
      <c r="H150" s="60"/>
      <c r="I150" s="60"/>
      <c r="J150" s="53" t="str">
        <f>IF(C150="", "", VLOOKUP(C150, '[1]SEARCH FILE'!$A$1:$N$65536, 11, FALSE))</f>
        <v/>
      </c>
    </row>
    <row r="151" spans="2:10" ht="30" customHeight="1" x14ac:dyDescent="0.3">
      <c r="B151" s="56"/>
      <c r="C151" s="57"/>
      <c r="D151" s="58"/>
      <c r="E151" s="58"/>
      <c r="F151" s="59"/>
      <c r="G151" s="60"/>
      <c r="H151" s="60"/>
      <c r="I151" s="60"/>
      <c r="J151" s="53" t="s">
        <v>19</v>
      </c>
    </row>
    <row r="152" spans="2:10" ht="30" customHeight="1" x14ac:dyDescent="0.3">
      <c r="B152" s="56"/>
      <c r="C152" s="57"/>
      <c r="D152" s="58"/>
      <c r="E152" s="58"/>
      <c r="F152" s="59"/>
      <c r="G152" s="60"/>
      <c r="H152" s="60"/>
      <c r="I152" s="60"/>
      <c r="J152" s="53"/>
    </row>
    <row r="153" spans="2:10" ht="30" customHeight="1" x14ac:dyDescent="0.3">
      <c r="B153" s="56"/>
      <c r="C153" s="57"/>
      <c r="D153" s="58"/>
      <c r="E153" s="58"/>
      <c r="F153" s="59"/>
      <c r="G153" s="60"/>
      <c r="H153" s="60"/>
      <c r="I153" s="60"/>
      <c r="J153" s="53"/>
    </row>
    <row r="154" spans="2:10" ht="30" customHeight="1" x14ac:dyDescent="0.3">
      <c r="B154" s="56"/>
      <c r="C154" s="57"/>
      <c r="D154" s="58"/>
      <c r="E154" s="58"/>
      <c r="F154" s="59"/>
      <c r="G154" s="60"/>
      <c r="H154" s="60"/>
      <c r="I154" s="60"/>
      <c r="J154" s="53" t="str">
        <f>IF(C154="", "", VLOOKUP(C154, '[1]SEARCH FILE'!$A$1:$N$65536, 11, FALSE))</f>
        <v/>
      </c>
    </row>
    <row r="155" spans="2:10" ht="30" customHeight="1" x14ac:dyDescent="0.3">
      <c r="B155" s="56"/>
      <c r="C155" s="57"/>
      <c r="D155" s="58"/>
      <c r="E155" s="58"/>
      <c r="F155" s="59"/>
      <c r="G155" s="60"/>
      <c r="H155" s="60"/>
      <c r="I155" s="60"/>
      <c r="J155" s="53"/>
    </row>
    <row r="156" spans="2:10" ht="30" customHeight="1" x14ac:dyDescent="0.3">
      <c r="B156" s="56"/>
      <c r="C156" s="57"/>
      <c r="D156" s="58"/>
      <c r="E156" s="58"/>
      <c r="F156" s="59"/>
      <c r="G156" s="60"/>
      <c r="H156" s="60"/>
      <c r="I156" s="60"/>
      <c r="J156" s="53"/>
    </row>
    <row r="157" spans="2:10" ht="30" customHeight="1" x14ac:dyDescent="0.3">
      <c r="B157" s="56"/>
      <c r="C157" s="57"/>
      <c r="D157" s="58"/>
      <c r="E157" s="58"/>
      <c r="F157" s="59"/>
      <c r="G157" s="60"/>
      <c r="H157" s="60"/>
      <c r="I157" s="60"/>
      <c r="J157" s="53" t="str">
        <f>IF(C157="", "", VLOOKUP(C157, '[1]SEARCH FILE'!$A$1:$N$65536, 11, FALSE))</f>
        <v/>
      </c>
    </row>
    <row r="158" spans="2:10" ht="30" customHeight="1" x14ac:dyDescent="0.3">
      <c r="B158" s="56"/>
      <c r="C158" s="57"/>
      <c r="D158" s="58"/>
      <c r="E158" s="58"/>
      <c r="F158" s="59"/>
      <c r="G158" s="60"/>
      <c r="H158" s="60"/>
      <c r="I158" s="60"/>
      <c r="J158" s="53"/>
    </row>
    <row r="159" spans="2:10" ht="30" customHeight="1" x14ac:dyDescent="0.3">
      <c r="B159" s="56"/>
      <c r="C159" s="57"/>
      <c r="D159" s="58"/>
      <c r="E159" s="58"/>
      <c r="F159" s="59"/>
      <c r="G159" s="60"/>
      <c r="H159" s="60"/>
      <c r="I159" s="60"/>
      <c r="J159" s="53"/>
    </row>
    <row r="160" spans="2:10" ht="30" customHeight="1" x14ac:dyDescent="0.3">
      <c r="B160" s="56"/>
      <c r="C160" s="57"/>
      <c r="D160" s="58"/>
      <c r="E160" s="58"/>
      <c r="F160" s="59"/>
      <c r="G160" s="60"/>
      <c r="H160" s="60"/>
      <c r="I160" s="60"/>
      <c r="J160" s="53" t="str">
        <f>IF(C160="", "", VLOOKUP(C160, '[1]SEARCH FILE'!$A$1:$N$65536, 11, FALSE))</f>
        <v/>
      </c>
    </row>
    <row r="161" spans="2:10" ht="30" customHeight="1" x14ac:dyDescent="0.3">
      <c r="B161" s="56"/>
      <c r="C161" s="57"/>
      <c r="D161" s="58"/>
      <c r="E161" s="58"/>
      <c r="F161" s="59"/>
      <c r="G161" s="60"/>
      <c r="H161" s="60"/>
      <c r="I161" s="60"/>
      <c r="J161" s="53" t="str">
        <f>IF(C161="", "", VLOOKUP(C161, '[1]SEARCH FILE'!$A$1:$N$65536, 11, FALSE))</f>
        <v/>
      </c>
    </row>
    <row r="162" spans="2:10" ht="30" customHeight="1" x14ac:dyDescent="0.3">
      <c r="B162" s="56"/>
      <c r="C162" s="57"/>
      <c r="D162" s="58"/>
      <c r="E162" s="58"/>
      <c r="F162" s="59"/>
      <c r="G162" s="60"/>
      <c r="H162" s="60"/>
      <c r="I162" s="60"/>
      <c r="J162" s="53" t="str">
        <f>IF(C162="", "", VLOOKUP(C162, '[1]SEARCH FILE'!$A$1:$N$65536, 11, FALSE))</f>
        <v/>
      </c>
    </row>
    <row r="163" spans="2:10" ht="30" customHeight="1" x14ac:dyDescent="0.3">
      <c r="B163" s="56"/>
      <c r="C163" s="57"/>
      <c r="D163" s="58"/>
      <c r="E163" s="58"/>
      <c r="F163" s="59"/>
      <c r="G163" s="60"/>
      <c r="H163" s="60"/>
      <c r="I163" s="60"/>
      <c r="J163" s="53"/>
    </row>
    <row r="164" spans="2:10" ht="30" customHeight="1" x14ac:dyDescent="0.3">
      <c r="B164" s="56"/>
      <c r="C164" s="57"/>
      <c r="D164" s="58"/>
      <c r="E164" s="58"/>
      <c r="F164" s="59"/>
      <c r="G164" s="60"/>
      <c r="H164" s="60"/>
      <c r="I164" s="60"/>
      <c r="J164" s="53"/>
    </row>
    <row r="165" spans="2:10" ht="30" customHeight="1" x14ac:dyDescent="0.3">
      <c r="B165" s="56"/>
      <c r="C165" s="57"/>
      <c r="D165" s="58"/>
      <c r="E165" s="58"/>
      <c r="F165" s="59"/>
      <c r="G165" s="60"/>
      <c r="H165" s="60"/>
      <c r="I165" s="60"/>
      <c r="J165" s="53" t="str">
        <f>IF(C165="", "", VLOOKUP(C165, '[1]SEARCH FILE'!$A$1:$N$65536, 11, FALSE))</f>
        <v/>
      </c>
    </row>
    <row r="166" spans="2:10" ht="30" customHeight="1" x14ac:dyDescent="0.3">
      <c r="B166" s="56"/>
      <c r="C166" s="57"/>
      <c r="D166" s="58"/>
      <c r="E166" s="58"/>
      <c r="F166" s="59"/>
      <c r="G166" s="60"/>
      <c r="H166" s="60"/>
      <c r="I166" s="60"/>
      <c r="J166" s="53" t="str">
        <f>IF(C166="", "", VLOOKUP(C166, '[1]SEARCH FILE'!$A$1:$N$65536, 11, FALSE))</f>
        <v/>
      </c>
    </row>
    <row r="167" spans="2:10" ht="30" customHeight="1" x14ac:dyDescent="0.3">
      <c r="B167" s="56"/>
      <c r="C167" s="57"/>
      <c r="D167" s="58"/>
      <c r="E167" s="58"/>
      <c r="F167" s="59"/>
      <c r="G167" s="60"/>
      <c r="H167" s="60"/>
      <c r="I167" s="60"/>
      <c r="J167" s="53"/>
    </row>
    <row r="168" spans="2:10" ht="30" customHeight="1" x14ac:dyDescent="0.3">
      <c r="B168" s="56"/>
      <c r="C168" s="57"/>
      <c r="D168" s="58"/>
      <c r="E168" s="58"/>
      <c r="F168" s="59"/>
      <c r="G168" s="60"/>
      <c r="H168" s="60"/>
      <c r="I168" s="60"/>
      <c r="J168" s="53"/>
    </row>
    <row r="169" spans="2:10" ht="30" customHeight="1" x14ac:dyDescent="0.3">
      <c r="B169" s="56"/>
      <c r="C169" s="57"/>
      <c r="D169" s="58"/>
      <c r="E169" s="58"/>
      <c r="F169" s="59"/>
      <c r="G169" s="60"/>
      <c r="H169" s="60"/>
      <c r="I169" s="60"/>
      <c r="J169" s="53" t="str">
        <f>IF(C169="", "", VLOOKUP(C169, '[1]SEARCH FILE'!$A$1:$N$65536, 11, FALSE))</f>
        <v/>
      </c>
    </row>
    <row r="170" spans="2:10" ht="30" customHeight="1" x14ac:dyDescent="0.3">
      <c r="B170" s="56"/>
      <c r="C170" s="57"/>
      <c r="D170" s="58"/>
      <c r="E170" s="58"/>
      <c r="F170" s="59"/>
      <c r="G170" s="60"/>
      <c r="H170" s="60"/>
      <c r="I170" s="60"/>
      <c r="J170" s="53" t="str">
        <f>IF(C170="", "", VLOOKUP(C170, '[1]SEARCH FILE'!$A$1:$N$65536, 11, FALSE))</f>
        <v/>
      </c>
    </row>
    <row r="171" spans="2:10" ht="30" customHeight="1" x14ac:dyDescent="0.3">
      <c r="B171" s="56"/>
      <c r="C171" s="57"/>
      <c r="D171" s="58"/>
      <c r="E171" s="58"/>
      <c r="F171" s="59"/>
      <c r="G171" s="60"/>
      <c r="H171" s="60"/>
      <c r="I171" s="60"/>
      <c r="J171" s="53"/>
    </row>
    <row r="172" spans="2:10" ht="30" customHeight="1" x14ac:dyDescent="0.3">
      <c r="B172" s="56"/>
      <c r="C172" s="57"/>
      <c r="D172" s="58"/>
      <c r="E172" s="58"/>
      <c r="F172" s="59"/>
      <c r="G172" s="60"/>
      <c r="H172" s="60"/>
      <c r="I172" s="60"/>
      <c r="J172" s="53"/>
    </row>
    <row r="173" spans="2:10" ht="30" customHeight="1" x14ac:dyDescent="0.3">
      <c r="B173" s="56"/>
      <c r="C173" s="57"/>
      <c r="D173" s="58"/>
      <c r="E173" s="58"/>
      <c r="F173" s="59"/>
      <c r="G173" s="60"/>
      <c r="H173" s="60"/>
      <c r="I173" s="60"/>
      <c r="J173" s="53" t="str">
        <f>IF(C173="", "", VLOOKUP(C173, '[1]SEARCH FILE'!$A$1:$N$65536, 11, FALSE))</f>
        <v/>
      </c>
    </row>
    <row r="174" spans="2:10" ht="30" customHeight="1" x14ac:dyDescent="0.3">
      <c r="B174" s="56"/>
      <c r="C174" s="57"/>
      <c r="D174" s="58"/>
      <c r="E174" s="58"/>
      <c r="F174" s="59"/>
      <c r="G174" s="60"/>
      <c r="H174" s="60"/>
      <c r="I174" s="60"/>
      <c r="J174" s="53" t="str">
        <f>IF(C174="", "", VLOOKUP(C174, '[1]SEARCH FILE'!$A$1:$N$65536, 11, FALSE))</f>
        <v/>
      </c>
    </row>
    <row r="175" spans="2:10" ht="30" customHeight="1" x14ac:dyDescent="0.3">
      <c r="B175" s="56"/>
      <c r="C175" s="57"/>
      <c r="D175" s="58"/>
      <c r="E175" s="58"/>
      <c r="F175" s="59"/>
      <c r="G175" s="60"/>
      <c r="H175" s="60"/>
      <c r="I175" s="60"/>
      <c r="J175" s="53" t="str">
        <f>IF(C175="", "", VLOOKUP(C175, '[1]SEARCH FILE'!$A$1:$N$65536, 11, FALSE))</f>
        <v/>
      </c>
    </row>
    <row r="176" spans="2:10" ht="30" customHeight="1" x14ac:dyDescent="0.3">
      <c r="B176" s="56"/>
      <c r="C176" s="57"/>
      <c r="D176" s="58"/>
      <c r="E176" s="58"/>
      <c r="F176" s="59"/>
      <c r="G176" s="60"/>
      <c r="H176" s="60"/>
      <c r="I176" s="60"/>
      <c r="J176" s="53" t="str">
        <f>IF(C176="", "", VLOOKUP(C176, '[1]SEARCH FILE'!$A$1:$N$65536, 11, FALSE))</f>
        <v/>
      </c>
    </row>
    <row r="177" spans="2:10" ht="30" customHeight="1" x14ac:dyDescent="0.3">
      <c r="B177" s="56"/>
      <c r="C177" s="57"/>
      <c r="D177" s="58"/>
      <c r="E177" s="58"/>
      <c r="F177" s="59"/>
      <c r="G177" s="60"/>
      <c r="H177" s="60"/>
      <c r="I177" s="60"/>
      <c r="J177" s="53"/>
    </row>
    <row r="178" spans="2:10" ht="30" customHeight="1" x14ac:dyDescent="0.3">
      <c r="B178" s="56"/>
      <c r="C178" s="57"/>
      <c r="D178" s="58"/>
      <c r="E178" s="58"/>
      <c r="F178" s="59"/>
      <c r="G178" s="60"/>
      <c r="H178" s="60"/>
      <c r="I178" s="60"/>
      <c r="J178" s="53" t="str">
        <f>IF(C178="", "", VLOOKUP(C178, '[1]SEARCH FILE'!$A$1:$N$65536, 11, FALSE))</f>
        <v/>
      </c>
    </row>
    <row r="179" spans="2:10" ht="30" customHeight="1" x14ac:dyDescent="0.3">
      <c r="B179" s="56"/>
      <c r="C179" s="57"/>
      <c r="D179" s="58"/>
      <c r="E179" s="58"/>
      <c r="F179" s="59"/>
      <c r="G179" s="60"/>
      <c r="H179" s="60"/>
      <c r="I179" s="60"/>
      <c r="J179" s="53" t="str">
        <f>IF(C179="", "", VLOOKUP(C179, '[1]SEARCH FILE'!$A$1:$N$65536, 11, FALSE))</f>
        <v/>
      </c>
    </row>
    <row r="180" spans="2:10" ht="30" customHeight="1" x14ac:dyDescent="0.3">
      <c r="B180" s="56"/>
      <c r="C180" s="57"/>
      <c r="D180" s="58"/>
      <c r="E180" s="58"/>
      <c r="F180" s="59"/>
      <c r="G180" s="60"/>
      <c r="H180" s="60"/>
      <c r="I180" s="60"/>
      <c r="J180" s="53" t="str">
        <f>IF(C180="", "", VLOOKUP(C180, '[1]SEARCH FILE'!$A$1:$N$65536, 11, FALSE))</f>
        <v/>
      </c>
    </row>
    <row r="181" spans="2:10" ht="30" customHeight="1" x14ac:dyDescent="0.3">
      <c r="B181" s="56"/>
      <c r="C181" s="57"/>
      <c r="D181" s="58"/>
      <c r="E181" s="58"/>
      <c r="F181" s="59"/>
      <c r="G181" s="60"/>
      <c r="H181" s="60"/>
      <c r="I181" s="60"/>
      <c r="J181" s="53" t="str">
        <f>IF(C181="", "", VLOOKUP(C181, '[1]SEARCH FILE'!$A$1:$N$65536, 11, FALSE))</f>
        <v/>
      </c>
    </row>
    <row r="182" spans="2:10" ht="30" customHeight="1" x14ac:dyDescent="0.3">
      <c r="B182" s="56"/>
      <c r="C182" s="57"/>
      <c r="D182" s="58"/>
      <c r="E182" s="58"/>
      <c r="F182" s="59"/>
      <c r="G182" s="60"/>
      <c r="H182" s="60"/>
      <c r="I182" s="60"/>
      <c r="J182" s="53" t="str">
        <f>IF(C182="", "", VLOOKUP(C182, '[1]SEARCH FILE'!$A$1:$N$65536, 11, FALSE))</f>
        <v/>
      </c>
    </row>
    <row r="183" spans="2:10" ht="30" customHeight="1" x14ac:dyDescent="0.3">
      <c r="B183" s="56"/>
      <c r="C183" s="57"/>
      <c r="D183" s="58"/>
      <c r="E183" s="58"/>
      <c r="F183" s="59"/>
      <c r="G183" s="60"/>
      <c r="H183" s="60"/>
      <c r="I183" s="60"/>
      <c r="J183" s="53" t="str">
        <f>IF(C183="", "", VLOOKUP(C183, '[1]SEARCH FILE'!$A$1:$N$65536, 11, FALSE))</f>
        <v/>
      </c>
    </row>
    <row r="184" spans="2:10" ht="30" customHeight="1" x14ac:dyDescent="0.3">
      <c r="B184" s="56"/>
      <c r="C184" s="57"/>
      <c r="D184" s="58"/>
      <c r="E184" s="58"/>
      <c r="F184" s="59"/>
      <c r="G184" s="60"/>
      <c r="H184" s="60"/>
      <c r="I184" s="60"/>
      <c r="J184" s="53" t="str">
        <f>IF(C184="", "", VLOOKUP(C184, '[1]SEARCH FILE'!$A$1:$N$65536, 11, FALSE))</f>
        <v/>
      </c>
    </row>
    <row r="185" spans="2:10" ht="30" customHeight="1" x14ac:dyDescent="0.3">
      <c r="B185" s="56"/>
      <c r="C185" s="57"/>
      <c r="D185" s="58"/>
      <c r="E185" s="58"/>
      <c r="F185" s="59"/>
      <c r="G185" s="60"/>
      <c r="H185" s="60"/>
      <c r="I185" s="60"/>
      <c r="J185" s="53" t="str">
        <f>IF(C185="", "", VLOOKUP(C185, '[1]SEARCH FILE'!$A$1:$N$65536, 11, FALSE))</f>
        <v/>
      </c>
    </row>
    <row r="186" spans="2:10" ht="30" customHeight="1" x14ac:dyDescent="0.3">
      <c r="B186" s="56"/>
      <c r="C186" s="57"/>
      <c r="D186" s="58"/>
      <c r="E186" s="58"/>
      <c r="F186" s="59"/>
      <c r="G186" s="60"/>
      <c r="H186" s="60"/>
      <c r="I186" s="60"/>
      <c r="J186" s="53"/>
    </row>
    <row r="187" spans="2:10" ht="30" customHeight="1" x14ac:dyDescent="0.3">
      <c r="B187" s="56"/>
      <c r="C187" s="57"/>
      <c r="D187" s="58"/>
      <c r="E187" s="58"/>
      <c r="F187" s="59"/>
      <c r="G187" s="60"/>
      <c r="H187" s="60"/>
      <c r="I187" s="60"/>
      <c r="J187" s="53"/>
    </row>
    <row r="188" spans="2:10" ht="30" customHeight="1" x14ac:dyDescent="0.3">
      <c r="B188" s="56"/>
      <c r="C188" s="57"/>
      <c r="D188" s="58"/>
      <c r="E188" s="58"/>
      <c r="F188" s="59"/>
      <c r="G188" s="60"/>
      <c r="H188" s="60"/>
      <c r="I188" s="60"/>
      <c r="J188" s="53" t="str">
        <f>IF(C188="", "", VLOOKUP(C188, '[1]SEARCH FILE'!$A$1:$N$65536, 11, FALSE))</f>
        <v/>
      </c>
    </row>
    <row r="189" spans="2:10" ht="30" customHeight="1" x14ac:dyDescent="0.3">
      <c r="B189" s="56"/>
      <c r="C189" s="57"/>
      <c r="D189" s="58"/>
      <c r="E189" s="58"/>
      <c r="F189" s="59"/>
      <c r="G189" s="60"/>
      <c r="H189" s="60"/>
      <c r="I189" s="60"/>
      <c r="J189" s="53"/>
    </row>
    <row r="190" spans="2:10" ht="30" customHeight="1" x14ac:dyDescent="0.3">
      <c r="B190" s="56"/>
      <c r="C190" s="57"/>
      <c r="D190" s="58"/>
      <c r="E190" s="58"/>
      <c r="F190" s="59"/>
      <c r="G190" s="60"/>
      <c r="H190" s="60"/>
      <c r="I190" s="60"/>
      <c r="J190" s="53"/>
    </row>
    <row r="191" spans="2:10" ht="30" customHeight="1" x14ac:dyDescent="0.3">
      <c r="B191" s="56"/>
      <c r="C191" s="57"/>
      <c r="D191" s="58"/>
      <c r="E191" s="58"/>
      <c r="F191" s="59"/>
      <c r="G191" s="60"/>
      <c r="H191" s="60"/>
      <c r="I191" s="60"/>
      <c r="J191" s="53" t="str">
        <f>IF(C191="", "", VLOOKUP(C191, '[1]SEARCH FILE'!$A$1:$N$65536, 11, FALSE))</f>
        <v/>
      </c>
    </row>
    <row r="192" spans="2:10" ht="30" customHeight="1" x14ac:dyDescent="0.3">
      <c r="B192" s="56"/>
      <c r="C192" s="57"/>
      <c r="D192" s="58"/>
      <c r="E192" s="58"/>
      <c r="F192" s="59"/>
      <c r="G192" s="60"/>
      <c r="H192" s="60"/>
      <c r="I192" s="60"/>
      <c r="J192" s="53"/>
    </row>
    <row r="193" spans="2:12" ht="30" customHeight="1" x14ac:dyDescent="0.3">
      <c r="B193" s="56"/>
      <c r="C193" s="57"/>
      <c r="D193" s="58"/>
      <c r="E193" s="58"/>
      <c r="F193" s="59"/>
      <c r="G193" s="60"/>
      <c r="H193" s="60"/>
      <c r="I193" s="60"/>
      <c r="J193" s="53"/>
      <c r="L193" t="s">
        <v>94</v>
      </c>
    </row>
    <row r="194" spans="2:12" ht="30" customHeight="1" x14ac:dyDescent="0.3">
      <c r="B194" s="56"/>
      <c r="C194" s="57"/>
      <c r="D194" s="58"/>
      <c r="E194" s="58"/>
      <c r="F194" s="59"/>
      <c r="G194" s="60"/>
      <c r="H194" s="60"/>
      <c r="I194" s="55"/>
      <c r="J194" s="53" t="str">
        <f>IF(C194="", "", VLOOKUP(C194, '[1]SEARCH FILE'!$A$1:$N$65536, 11, FALSE))</f>
        <v/>
      </c>
    </row>
    <row r="195" spans="2:12" ht="30" customHeight="1" x14ac:dyDescent="0.3">
      <c r="B195" s="56"/>
      <c r="C195" s="57"/>
      <c r="D195" s="58"/>
      <c r="E195" s="58"/>
      <c r="F195" s="59"/>
      <c r="G195" s="60"/>
      <c r="H195" s="60"/>
      <c r="I195" s="60"/>
      <c r="J195" s="53"/>
    </row>
    <row r="196" spans="2:12" ht="30" customHeight="1" x14ac:dyDescent="0.3">
      <c r="B196" s="56"/>
      <c r="C196" s="57"/>
      <c r="D196" s="58"/>
      <c r="E196" s="58"/>
      <c r="F196" s="59"/>
      <c r="G196" s="60"/>
      <c r="H196" s="60"/>
      <c r="I196" s="60"/>
      <c r="J196" s="53" t="s">
        <v>16</v>
      </c>
    </row>
  </sheetData>
  <sortState xmlns:xlrd2="http://schemas.microsoft.com/office/spreadsheetml/2017/richdata2" ref="A9:K91">
    <sortCondition ref="A9:A91"/>
  </sortState>
  <mergeCells count="2">
    <mergeCell ref="I4:K4"/>
    <mergeCell ref="B2:K2"/>
  </mergeCells>
  <printOptions horizontalCentered="1"/>
  <pageMargins left="0.11811023622047245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97"/>
  <sheetViews>
    <sheetView topLeftCell="A48" workbookViewId="0">
      <selection activeCell="N55" sqref="N55"/>
    </sheetView>
  </sheetViews>
  <sheetFormatPr defaultColWidth="8.7109375" defaultRowHeight="15" x14ac:dyDescent="0.25"/>
  <cols>
    <col min="1" max="1" width="1.7109375" customWidth="1"/>
    <col min="2" max="2" width="6.28515625" style="45" hidden="1" customWidth="1"/>
    <col min="3" max="3" width="8.85546875" style="45" customWidth="1"/>
    <col min="4" max="4" width="11.42578125" style="46" customWidth="1"/>
    <col min="5" max="5" width="15.140625" style="46" hidden="1" customWidth="1"/>
    <col min="6" max="6" width="20" style="47" customWidth="1"/>
    <col min="7" max="7" width="15.7109375" style="47" customWidth="1"/>
    <col min="8" max="8" width="13" style="46" hidden="1" customWidth="1"/>
    <col min="9" max="9" width="15.28515625" style="46" customWidth="1"/>
    <col min="10" max="10" width="11.85546875" style="46" customWidth="1"/>
    <col min="11" max="11" width="42.85546875" style="46" bestFit="1" customWidth="1"/>
    <col min="12" max="12" width="4" style="46" hidden="1" customWidth="1"/>
    <col min="13" max="13" width="11.28515625" style="188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6"/>
      <c r="F1" s="46"/>
      <c r="G1" s="46"/>
      <c r="H1" s="47"/>
      <c r="I1" s="47"/>
      <c r="M1" s="46"/>
      <c r="N1" s="46"/>
    </row>
    <row r="2" spans="2:14" ht="28.5" x14ac:dyDescent="0.45">
      <c r="B2" s="181" t="s">
        <v>225</v>
      </c>
      <c r="C2" s="181"/>
      <c r="D2" s="181"/>
      <c r="E2" s="181"/>
      <c r="F2" s="181"/>
      <c r="G2" s="181"/>
      <c r="H2" s="181"/>
      <c r="I2" s="181"/>
      <c r="J2" s="181"/>
      <c r="K2" s="181"/>
      <c r="L2" s="74"/>
      <c r="M2" s="73"/>
      <c r="N2" s="74"/>
    </row>
    <row r="3" spans="2:14" ht="28.5" x14ac:dyDescent="0.45">
      <c r="B3"/>
      <c r="C3" s="79" t="s">
        <v>204</v>
      </c>
      <c r="D3" s="75"/>
      <c r="E3" s="75"/>
      <c r="F3" s="75"/>
      <c r="G3" s="75"/>
      <c r="H3" s="75"/>
      <c r="J3" s="180" t="s">
        <v>205</v>
      </c>
      <c r="K3" s="180"/>
      <c r="L3" s="180"/>
      <c r="M3" s="73"/>
      <c r="N3" s="73"/>
    </row>
    <row r="4" spans="2:14" ht="23.25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183"/>
    </row>
    <row r="5" spans="2:14" ht="30" customHeight="1" thickBot="1" x14ac:dyDescent="0.4">
      <c r="B5" s="70"/>
      <c r="C5" s="79" t="s">
        <v>206</v>
      </c>
      <c r="D5" s="80"/>
      <c r="E5" s="80"/>
      <c r="F5" s="79"/>
      <c r="G5" s="60"/>
      <c r="H5" s="60"/>
      <c r="I5" s="79"/>
      <c r="J5" s="81"/>
      <c r="K5" s="81" t="s">
        <v>207</v>
      </c>
      <c r="L5" s="82"/>
      <c r="M5" s="82" t="s">
        <v>209</v>
      </c>
    </row>
    <row r="6" spans="2:14" ht="21.75" thickBot="1" x14ac:dyDescent="0.4">
      <c r="B6" s="70"/>
      <c r="C6" s="83"/>
      <c r="D6" s="6"/>
      <c r="E6" s="6"/>
      <c r="F6" s="7"/>
      <c r="G6" s="7"/>
      <c r="H6" s="6"/>
      <c r="I6" s="6"/>
      <c r="J6" s="6"/>
      <c r="K6" s="6"/>
      <c r="L6" s="8"/>
      <c r="M6" s="8"/>
    </row>
    <row r="7" spans="2:14" ht="20.25" thickBot="1" x14ac:dyDescent="0.35">
      <c r="B7" s="133" t="s">
        <v>1</v>
      </c>
      <c r="C7" s="84" t="s">
        <v>98</v>
      </c>
      <c r="D7" s="11" t="s">
        <v>2</v>
      </c>
      <c r="E7" s="12" t="s">
        <v>3</v>
      </c>
      <c r="F7" s="13" t="s">
        <v>4</v>
      </c>
      <c r="G7" s="13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4" t="s">
        <v>10</v>
      </c>
      <c r="M7" s="14" t="s">
        <v>100</v>
      </c>
    </row>
    <row r="8" spans="2:14" ht="30" customHeight="1" thickBot="1" x14ac:dyDescent="0.35">
      <c r="B8" s="133"/>
      <c r="C8" s="189">
        <v>1</v>
      </c>
      <c r="D8" s="190">
        <v>2138</v>
      </c>
      <c r="E8" s="171">
        <v>1736</v>
      </c>
      <c r="F8" s="172" t="str">
        <f>IF(E8="", "", VLOOKUP(E8, '[1]SEARCH FILE'!$A$1:$N$65536, 2, FALSE))</f>
        <v>MALBROOK</v>
      </c>
      <c r="G8" s="172" t="str">
        <f>IF(E8="", "", VLOOKUP(E8, '[1]SEARCH FILE'!$A$1:$N$65536, 3, FALSE))</f>
        <v>Marine</v>
      </c>
      <c r="H8" s="173">
        <f>IF(E8="", "", VLOOKUP(E8, '[1]SEARCH FILE'!$A$1:$N$65536, 5, FALSE))</f>
        <v>42196</v>
      </c>
      <c r="I8" s="174" t="str">
        <f>IF(E8="", "", VLOOKUP(E8, '[1]SEARCH FILE'!$A$1:$N$65536, 4, FALSE))</f>
        <v>F</v>
      </c>
      <c r="J8" s="174" t="str">
        <f>IF(E8="", "", VLOOKUP(E8, '[1]SEARCH FILE'!$A$1:$N$65536, 13, FALSE))</f>
        <v>U12</v>
      </c>
      <c r="K8" s="174" t="str">
        <f>IF(E8="", "", VLOOKUP(E8, '[1]SEARCH FILE'!$A$1:$N$65536, 10, FALSE))</f>
        <v>P-LOUIS RACERS AC</v>
      </c>
      <c r="L8" s="191" t="str">
        <f>IF(E8="", "", VLOOKUP(E8, '[1]SEARCH FILE'!$A$1:$N$65536, 11, FALSE))</f>
        <v>PL</v>
      </c>
      <c r="M8" s="192">
        <v>4.05</v>
      </c>
    </row>
    <row r="9" spans="2:14" ht="30" customHeight="1" thickBot="1" x14ac:dyDescent="0.35">
      <c r="B9" s="133"/>
      <c r="C9" s="145">
        <v>2</v>
      </c>
      <c r="D9" s="146">
        <v>2149</v>
      </c>
      <c r="E9" s="147">
        <v>1123</v>
      </c>
      <c r="F9" s="148" t="str">
        <f>IF(E9="", "", VLOOKUP(E9, '[1]SEARCH FILE'!$A$1:$N$65536, 2, FALSE))</f>
        <v>LADOUCEUR</v>
      </c>
      <c r="G9" s="148" t="str">
        <f>IF(E9="", "", VLOOKUP(E9, '[1]SEARCH FILE'!$A$1:$N$65536, 3, FALSE))</f>
        <v>Alice</v>
      </c>
      <c r="H9" s="149">
        <f>IF(E9="", "", VLOOKUP(E9, '[1]SEARCH FILE'!$A$1:$N$65536, 5, FALSE))</f>
        <v>42598</v>
      </c>
      <c r="I9" s="150" t="str">
        <f>IF(E9="", "", VLOOKUP(E9, '[1]SEARCH FILE'!$A$1:$N$65536, 4, FALSE))</f>
        <v>F</v>
      </c>
      <c r="J9" s="150" t="str">
        <f>IF(E9="", "", VLOOKUP(E9, '[1]SEARCH FILE'!$A$1:$N$65536, 13, FALSE))</f>
        <v>U12</v>
      </c>
      <c r="K9" s="150" t="str">
        <f>IF(E9="", "", VLOOKUP(E9, '[1]SEARCH FILE'!$A$1:$N$65536, 10, FALSE))</f>
        <v>POUDRE D'OR AC</v>
      </c>
      <c r="L9" s="97" t="str">
        <f>IF(E9="", "", VLOOKUP(E9, '[1]SEARCH FILE'!$A$1:$N$65536, 11, FALSE))</f>
        <v>REMP</v>
      </c>
      <c r="M9" s="184">
        <v>4.1500000000000004</v>
      </c>
    </row>
    <row r="10" spans="2:14" ht="30" customHeight="1" thickBot="1" x14ac:dyDescent="0.35">
      <c r="B10" s="134"/>
      <c r="C10" s="151">
        <v>3</v>
      </c>
      <c r="D10" s="152">
        <v>2136</v>
      </c>
      <c r="E10" s="117">
        <v>4314</v>
      </c>
      <c r="F10" s="98" t="str">
        <f>IF(E10="", "", VLOOKUP(E10, '[1]SEARCH FILE'!$A$1:$N$65536, 2, FALSE))</f>
        <v>LONG CHO</v>
      </c>
      <c r="G10" s="98" t="str">
        <f>IF(E10="", "", VLOOKUP(E10, '[1]SEARCH FILE'!$A$1:$N$65536, 3, FALSE))</f>
        <v>Leyanah</v>
      </c>
      <c r="H10" s="99">
        <f>IF(E10="", "", VLOOKUP(E10, '[1]SEARCH FILE'!$A$1:$N$65536, 5, FALSE))</f>
        <v>42351</v>
      </c>
      <c r="I10" s="100" t="str">
        <f>IF(E10="", "", VLOOKUP(E10, '[1]SEARCH FILE'!$A$1:$N$65536, 4, FALSE))</f>
        <v>F</v>
      </c>
      <c r="J10" s="100" t="str">
        <f>IF(E10="", "", VLOOKUP(E10, '[1]SEARCH FILE'!$A$1:$N$65536, 13, FALSE))</f>
        <v>U12</v>
      </c>
      <c r="K10" s="100" t="str">
        <f>IF(E10="", "", VLOOKUP(E10, '[1]SEARCH FILE'!$A$1:$N$65536, 10, FALSE))</f>
        <v>P-LOUIS CENTAURS AC</v>
      </c>
      <c r="L10" s="72" t="str">
        <f>IF(E10="", "", VLOOKUP(E10, '[1]SEARCH FILE'!$A$1:$N$65536, 11, FALSE))</f>
        <v>PL</v>
      </c>
      <c r="M10" s="185">
        <v>4.22</v>
      </c>
    </row>
    <row r="11" spans="2:14" ht="30" customHeight="1" thickBot="1" x14ac:dyDescent="0.35">
      <c r="B11" s="133"/>
      <c r="C11" s="145">
        <v>4</v>
      </c>
      <c r="D11" s="146">
        <v>2105</v>
      </c>
      <c r="E11" s="147">
        <v>1353</v>
      </c>
      <c r="F11" s="148" t="str">
        <f>IF(E11="", "", VLOOKUP(E11, '[1]SEARCH FILE'!$A$1:$N$65536, 2, FALSE))</f>
        <v>KHEROUA</v>
      </c>
      <c r="G11" s="148" t="str">
        <f>IF(E11="", "", VLOOKUP(E11, '[1]SEARCH FILE'!$A$1:$N$65536, 3, FALSE))</f>
        <v>Rania</v>
      </c>
      <c r="H11" s="149">
        <f>IF(E11="", "", VLOOKUP(E11, '[1]SEARCH FILE'!$A$1:$N$65536, 5, FALSE))</f>
        <v>42005</v>
      </c>
      <c r="I11" s="150" t="str">
        <f>IF(E11="", "", VLOOKUP(E11, '[1]SEARCH FILE'!$A$1:$N$65536, 4, FALSE))</f>
        <v>F</v>
      </c>
      <c r="J11" s="150" t="str">
        <f>IF(E11="", "", VLOOKUP(E11, '[1]SEARCH FILE'!$A$1:$N$65536, 13, FALSE))</f>
        <v>U12</v>
      </c>
      <c r="K11" s="150" t="str">
        <f>IF(E11="", "", VLOOKUP(E11, '[1]SEARCH FILE'!$A$1:$N$65536, 10, FALSE))</f>
        <v>ANGELS REDUIT AC</v>
      </c>
      <c r="L11" s="97" t="str">
        <f>IF(E11="", "", VLOOKUP(E11, '[1]SEARCH FILE'!$A$1:$N$65536, 11, FALSE))</f>
        <v>MK</v>
      </c>
      <c r="M11" s="185">
        <v>4.28</v>
      </c>
    </row>
    <row r="12" spans="2:14" ht="30" customHeight="1" thickBot="1" x14ac:dyDescent="0.35">
      <c r="B12" s="134"/>
      <c r="C12" s="151">
        <v>5</v>
      </c>
      <c r="D12" s="152">
        <v>2110</v>
      </c>
      <c r="E12" s="117">
        <v>4086</v>
      </c>
      <c r="F12" s="98" t="str">
        <f>IF(E12="", "", VLOOKUP(E12, '[1]SEARCH FILE'!$A$1:$N$65536, 2, FALSE))</f>
        <v>LABICHE</v>
      </c>
      <c r="G12" s="98" t="str">
        <f>IF(E12="", "", VLOOKUP(E12, '[1]SEARCH FILE'!$A$1:$N$65536, 3, FALSE))</f>
        <v>Elina</v>
      </c>
      <c r="H12" s="99">
        <f>IF(E12="", "", VLOOKUP(E12, '[1]SEARCH FILE'!$A$1:$N$65536, 5, FALSE))</f>
        <v>42091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U12</v>
      </c>
      <c r="K12" s="100" t="str">
        <f>IF(E12="", "", VLOOKUP(E12, '[1]SEARCH FILE'!$A$1:$N$65536, 10, FALSE))</f>
        <v>CUREPIPE HARLEM AC</v>
      </c>
      <c r="L12" s="72" t="str">
        <f>IF(E12="", "", VLOOKUP(E12, '[1]SEARCH FILE'!$A$1:$N$65536, 11, FALSE))</f>
        <v>CPE</v>
      </c>
      <c r="M12" s="185">
        <v>4.29</v>
      </c>
    </row>
    <row r="13" spans="2:14" ht="30" customHeight="1" x14ac:dyDescent="0.3">
      <c r="B13" s="135"/>
      <c r="C13" s="151">
        <v>6</v>
      </c>
      <c r="D13" s="152">
        <v>2111</v>
      </c>
      <c r="E13" s="117">
        <v>5610</v>
      </c>
      <c r="F13" s="98" t="str">
        <f>IF(E13="", "", VLOOKUP(E13, '[1]SEARCH FILE'!$A$1:$N$65536, 2, FALSE))</f>
        <v>WEBER</v>
      </c>
      <c r="G13" s="98" t="str">
        <f>IF(E13="", "", VLOOKUP(E13, '[1]SEARCH FILE'!$A$1:$N$65536, 3, FALSE))</f>
        <v>Eve</v>
      </c>
      <c r="H13" s="99" t="str">
        <f>IF(E13="", "", VLOOKUP(E13, '[1]SEARCH FILE'!$A$1:$N$65536, 5, FALSE))</f>
        <v>11.09.16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U12</v>
      </c>
      <c r="K13" s="100" t="str">
        <f>IF(E13="", "", VLOOKUP(E13, '[1]SEARCH FILE'!$A$1:$N$65536, 10, FALSE))</f>
        <v>CUREPIPE HARLEM AC</v>
      </c>
      <c r="L13" s="72" t="str">
        <f>IF(E13="", "", VLOOKUP(E13, '[1]SEARCH FILE'!$A$1:$N$65536, 11, FALSE))</f>
        <v>CPE</v>
      </c>
      <c r="M13" s="185">
        <v>4.33</v>
      </c>
    </row>
    <row r="14" spans="2:14" s="9" customFormat="1" ht="30" customHeight="1" x14ac:dyDescent="0.3">
      <c r="B14" s="68"/>
      <c r="C14" s="151">
        <v>7</v>
      </c>
      <c r="D14" s="152">
        <v>2160</v>
      </c>
      <c r="E14" s="117">
        <v>3613</v>
      </c>
      <c r="F14" s="98" t="str">
        <f>IF(E14="", "", VLOOKUP(E14, '[1]SEARCH FILE'!$A$1:$N$65536, 2, FALSE))</f>
        <v>SOOPRAYENPILLÉ</v>
      </c>
      <c r="G14" s="98" t="str">
        <f>IF(E14="", "", VLOOKUP(E14, '[1]SEARCH FILE'!$A$1:$N$65536, 3, FALSE))</f>
        <v>Kayla Esther</v>
      </c>
      <c r="H14" s="99">
        <f>IF(E14="", "", VLOOKUP(E14, '[1]SEARCH FILE'!$A$1:$N$65536, 5, FALSE))</f>
        <v>42583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U12</v>
      </c>
      <c r="K14" s="100" t="str">
        <f>IF(E14="", "", VLOOKUP(E14, '[1]SEARCH FILE'!$A$1:$N$65536, 10, FALSE))</f>
        <v>Q-BORNES PAVILLON AC</v>
      </c>
      <c r="L14" s="72" t="str">
        <f>IF(E14="", "", VLOOKUP(E14, '[1]SEARCH FILE'!$A$1:$N$65536, 11, FALSE))</f>
        <v>QB</v>
      </c>
      <c r="M14" s="185">
        <v>4.34</v>
      </c>
    </row>
    <row r="15" spans="2:14" s="9" customFormat="1" ht="30" customHeight="1" x14ac:dyDescent="0.3">
      <c r="B15" s="136"/>
      <c r="C15" s="153">
        <v>8</v>
      </c>
      <c r="D15" s="154">
        <v>2103</v>
      </c>
      <c r="E15" s="111">
        <v>1622</v>
      </c>
      <c r="F15" s="112" t="str">
        <f>IF(E15="", "", VLOOKUP(E15, '[1]SEARCH FILE'!$A$1:$N$65536, 2, FALSE))</f>
        <v>LANGWORTHY</v>
      </c>
      <c r="G15" s="112" t="str">
        <f>IF(E15="", "", VLOOKUP(E15, '[1]SEARCH FILE'!$A$1:$N$65536, 3, FALSE))</f>
        <v>Phoebe</v>
      </c>
      <c r="H15" s="113">
        <f>IF(E15="", "", VLOOKUP(E15, '[1]SEARCH FILE'!$A$1:$N$65536, 5, FALSE))</f>
        <v>42430</v>
      </c>
      <c r="I15" s="114" t="str">
        <f>IF(E15="", "", VLOOKUP(E15, '[1]SEARCH FILE'!$A$1:$N$65536, 4, FALSE))</f>
        <v>F</v>
      </c>
      <c r="J15" s="114" t="str">
        <f>IF(E15="", "", VLOOKUP(E15, '[1]SEARCH FILE'!$A$1:$N$65536, 13, FALSE))</f>
        <v>U12</v>
      </c>
      <c r="K15" s="114" t="str">
        <f>IF(E15="", "", VLOOKUP(E15, '[1]SEARCH FILE'!$A$1:$N$65536, 10, FALSE))</f>
        <v>ADONAI CANDOS AC</v>
      </c>
      <c r="L15" s="67" t="str">
        <f>IF(E15="", "", VLOOKUP(E15, '[1]SEARCH FILE'!$A$1:$N$65536, 11, FALSE))</f>
        <v>QB</v>
      </c>
      <c r="M15" s="186">
        <v>4.3499999999999996</v>
      </c>
      <c r="N15" s="197"/>
    </row>
    <row r="16" spans="2:14" ht="30" customHeight="1" x14ac:dyDescent="0.3">
      <c r="B16" s="137"/>
      <c r="C16" s="153">
        <v>9</v>
      </c>
      <c r="D16" s="154">
        <v>2166</v>
      </c>
      <c r="E16" s="111">
        <v>5545</v>
      </c>
      <c r="F16" s="112" t="str">
        <f>IF(E16="", "", VLOOKUP(E16, '[1]SEARCH FILE'!$A$1:$N$65536, 2, FALSE))</f>
        <v>CAPDOR</v>
      </c>
      <c r="G16" s="112" t="str">
        <f>IF(E16="", "", VLOOKUP(E16, '[1]SEARCH FILE'!$A$1:$N$65536, 3, FALSE))</f>
        <v>Kenza</v>
      </c>
      <c r="H16" s="113" t="str">
        <f>IF(E16="", "", VLOOKUP(E16, '[1]SEARCH FILE'!$A$1:$N$65536, 5, FALSE))</f>
        <v>27/02/2015</v>
      </c>
      <c r="I16" s="114" t="str">
        <f>IF(E16="", "", VLOOKUP(E16, '[1]SEARCH FILE'!$A$1:$N$65536, 4, FALSE))</f>
        <v>F</v>
      </c>
      <c r="J16" s="114" t="str">
        <f>IF(E16="", "", VLOOKUP(E16, '[1]SEARCH FILE'!$A$1:$N$65536, 13, FALSE))</f>
        <v>U12</v>
      </c>
      <c r="K16" s="114" t="str">
        <f>IF(E16="", "", VLOOKUP(E16, '[1]SEARCH FILE'!$A$1:$N$65536, 10, FALSE))</f>
        <v>ST PIERRE AC</v>
      </c>
      <c r="L16" s="67" t="str">
        <f>IF(E16="", "", VLOOKUP(E16, '[1]SEARCH FILE'!$A$1:$N$65536, 11, FALSE))</f>
        <v>MK</v>
      </c>
      <c r="M16" s="186">
        <v>4.3600000000000003</v>
      </c>
    </row>
    <row r="17" spans="2:14" ht="30" customHeight="1" x14ac:dyDescent="0.3">
      <c r="B17" s="137"/>
      <c r="C17" s="151">
        <v>10</v>
      </c>
      <c r="D17" s="152">
        <v>2164</v>
      </c>
      <c r="E17" s="117">
        <v>5173</v>
      </c>
      <c r="F17" s="98" t="str">
        <f>IF(E17="", "", VLOOKUP(E17, '[1]SEARCH FILE'!$A$1:$N$65536, 2, FALSE))</f>
        <v>BUNDHOO</v>
      </c>
      <c r="G17" s="98" t="str">
        <f>IF(E17="", "", VLOOKUP(E17, '[1]SEARCH FILE'!$A$1:$N$65536, 3, FALSE))</f>
        <v>Laksheeta</v>
      </c>
      <c r="H17" s="99" t="str">
        <f>IF(E17="", "", VLOOKUP(E17, '[1]SEARCH FILE'!$A$1:$N$65536, 5, FALSE))</f>
        <v>13/12/2015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U12</v>
      </c>
      <c r="K17" s="36" t="str">
        <f>IF(E17="", "", VLOOKUP(E17, '[1]SEARCH FILE'!$A$1:$N$65536, 10, FALSE))</f>
        <v>RIVIÈRE DES CRÉOLES SOUTHERN LIONS AC</v>
      </c>
      <c r="L17" s="66" t="str">
        <f>IF(E17="", "", VLOOKUP(E17, '[1]SEARCH FILE'!$A$1:$N$65536, 11, FALSE))</f>
        <v>GP</v>
      </c>
      <c r="M17" s="185">
        <v>4.38</v>
      </c>
    </row>
    <row r="18" spans="2:14" ht="30" customHeight="1" x14ac:dyDescent="0.3">
      <c r="B18" s="137"/>
      <c r="C18" s="151">
        <v>11</v>
      </c>
      <c r="D18" s="152">
        <v>2163</v>
      </c>
      <c r="E18" s="117">
        <v>1590</v>
      </c>
      <c r="F18" s="98" t="str">
        <f>IF(E18="", "", VLOOKUP(E18, '[1]SEARCH FILE'!$A$1:$N$65536, 2, FALSE))</f>
        <v>SIROP</v>
      </c>
      <c r="G18" s="98" t="str">
        <f>IF(E18="", "", VLOOKUP(E18, '[1]SEARCH FILE'!$A$1:$N$65536, 3, FALSE))</f>
        <v>Siloe</v>
      </c>
      <c r="H18" s="99">
        <f>IF(E18="", "", VLOOKUP(E18, '[1]SEARCH FILE'!$A$1:$N$65536, 5, FALSE))</f>
        <v>42153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U12</v>
      </c>
      <c r="K18" s="100" t="str">
        <f>IF(E18="", "", VLOOKUP(E18, '[1]SEARCH FILE'!$A$1:$N$65536, 10, FALSE))</f>
        <v>RISING PHOENIX AC</v>
      </c>
      <c r="L18" s="193" t="str">
        <f>IF(E18="", "", VLOOKUP(E18, '[1]SEARCH FILE'!$A$1:$N$65536, 11, FALSE))</f>
        <v>VCPH</v>
      </c>
      <c r="M18" s="118">
        <v>4.3899999999999997</v>
      </c>
    </row>
    <row r="19" spans="2:14" ht="30" customHeight="1" x14ac:dyDescent="0.3">
      <c r="B19" s="137"/>
      <c r="C19" s="151">
        <v>12</v>
      </c>
      <c r="D19" s="152">
        <v>2114</v>
      </c>
      <c r="E19" s="117">
        <v>4515</v>
      </c>
      <c r="F19" s="98" t="s">
        <v>29</v>
      </c>
      <c r="G19" s="98" t="s">
        <v>30</v>
      </c>
      <c r="H19" s="99">
        <v>42253</v>
      </c>
      <c r="I19" s="100" t="s">
        <v>13</v>
      </c>
      <c r="J19" s="100" t="s">
        <v>24</v>
      </c>
      <c r="K19" s="100" t="s">
        <v>25</v>
      </c>
      <c r="L19" s="193" t="s">
        <v>26</v>
      </c>
      <c r="M19" s="118">
        <v>4.41</v>
      </c>
    </row>
    <row r="20" spans="2:14" ht="30" customHeight="1" x14ac:dyDescent="0.3">
      <c r="B20" s="137"/>
      <c r="C20" s="151">
        <v>13</v>
      </c>
      <c r="D20" s="152">
        <v>2168</v>
      </c>
      <c r="E20" s="117">
        <v>2731</v>
      </c>
      <c r="F20" s="98" t="str">
        <f>IF(E20="", "", VLOOKUP(E20, '[1]SEARCH FILE'!$A$1:$N$65536, 2, FALSE))</f>
        <v>RIBOT</v>
      </c>
      <c r="G20" s="98" t="str">
        <f>IF(E20="", "", VLOOKUP(E20, '[1]SEARCH FILE'!$A$1:$N$65536, 3, FALSE))</f>
        <v>Skye Benedicte</v>
      </c>
      <c r="H20" s="99">
        <f>IF(E20="", "", VLOOKUP(E20, '[1]SEARCH FILE'!$A$1:$N$65536, 5, FALSE))</f>
        <v>42183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U12</v>
      </c>
      <c r="K20" s="100" t="str">
        <f>IF(E20="", "", VLOOKUP(E20, '[1]SEARCH FILE'!$A$1:$N$65536, 10, FALSE))</f>
        <v>STANLEY / TREFLES AC</v>
      </c>
      <c r="L20" s="193" t="str">
        <f>IF(E20="", "", VLOOKUP(E20, '[1]SEARCH FILE'!$A$1:$N$65536, 11, FALSE))</f>
        <v>BBRH</v>
      </c>
      <c r="M20" s="118">
        <v>4.42</v>
      </c>
    </row>
    <row r="21" spans="2:14" ht="30" customHeight="1" x14ac:dyDescent="0.3">
      <c r="B21" s="137"/>
      <c r="C21" s="151">
        <v>14</v>
      </c>
      <c r="D21" s="152">
        <v>2139</v>
      </c>
      <c r="E21" s="117">
        <v>4327</v>
      </c>
      <c r="F21" s="98" t="str">
        <f>IF(E21="", "", VLOOKUP(E21, '[1]SEARCH FILE'!$A$1:$N$65536, 2, FALSE))</f>
        <v>NAPANAHANI</v>
      </c>
      <c r="G21" s="98" t="str">
        <f>IF(E21="", "", VLOOKUP(E21, '[1]SEARCH FILE'!$A$1:$N$65536, 3, FALSE))</f>
        <v>Amelia</v>
      </c>
      <c r="H21" s="99">
        <f>IF(E21="", "", VLOOKUP(E21, '[1]SEARCH FILE'!$A$1:$N$65536, 5, FALSE))</f>
        <v>42679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U12</v>
      </c>
      <c r="K21" s="100" t="str">
        <f>IF(E21="", "", VLOOKUP(E21, '[1]SEARCH FILE'!$A$1:$N$65536, 10, FALSE))</f>
        <v>P-LOUIS RACERS AC</v>
      </c>
      <c r="L21" s="193" t="str">
        <f>IF(E21="", "", VLOOKUP(E21, '[1]SEARCH FILE'!$A$1:$N$65536, 11, FALSE))</f>
        <v>PL</v>
      </c>
      <c r="M21" s="118">
        <v>4.43</v>
      </c>
    </row>
    <row r="22" spans="2:14" ht="30" customHeight="1" x14ac:dyDescent="0.3">
      <c r="B22" s="137"/>
      <c r="C22" s="151">
        <v>15</v>
      </c>
      <c r="D22" s="152">
        <v>2123</v>
      </c>
      <c r="E22" s="117">
        <v>4260</v>
      </c>
      <c r="F22" s="98" t="str">
        <f>IF(E22="", "", VLOOKUP(E22, '[1]SEARCH FILE'!$A$1:$N$65536, 2, FALSE))</f>
        <v>MAGNIEN</v>
      </c>
      <c r="G22" s="98" t="str">
        <f>IF(E22="", "", VLOOKUP(E22, '[1]SEARCH FILE'!$A$1:$N$65536, 3, FALSE))</f>
        <v>Alicia</v>
      </c>
      <c r="H22" s="99">
        <f>IF(E22="", "", VLOOKUP(E22, '[1]SEARCH FILE'!$A$1:$N$65536, 5, FALSE))</f>
        <v>42414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U12</v>
      </c>
      <c r="K22" s="100" t="str">
        <f>IF(E22="", "", VLOOKUP(E22, '[1]SEARCH FILE'!$A$1:$N$65536, 10, FALSE))</f>
        <v>HENRIETTA AC</v>
      </c>
      <c r="L22" s="193" t="str">
        <f>IF(E22="", "", VLOOKUP(E22, '[1]SEARCH FILE'!$A$1:$N$65536, 11, FALSE))</f>
        <v>VCPH</v>
      </c>
      <c r="M22" s="118">
        <v>4.47</v>
      </c>
    </row>
    <row r="23" spans="2:14" ht="30" customHeight="1" x14ac:dyDescent="0.3">
      <c r="B23" s="137"/>
      <c r="C23" s="151">
        <v>16</v>
      </c>
      <c r="D23" s="152">
        <v>2175</v>
      </c>
      <c r="E23" s="117"/>
      <c r="F23" s="98" t="s">
        <v>220</v>
      </c>
      <c r="G23" s="98" t="s">
        <v>221</v>
      </c>
      <c r="H23" s="99"/>
      <c r="I23" s="100" t="s">
        <v>13</v>
      </c>
      <c r="J23" s="100" t="s">
        <v>24</v>
      </c>
      <c r="K23" s="100" t="s">
        <v>86</v>
      </c>
      <c r="L23" s="193"/>
      <c r="M23" s="118">
        <v>4.49</v>
      </c>
    </row>
    <row r="24" spans="2:14" ht="30" customHeight="1" x14ac:dyDescent="0.3">
      <c r="B24" s="137"/>
      <c r="C24" s="151">
        <v>17</v>
      </c>
      <c r="D24" s="152">
        <v>2147</v>
      </c>
      <c r="E24" s="117">
        <v>4362</v>
      </c>
      <c r="F24" s="98" t="str">
        <f>IF(E24="", "", VLOOKUP(E24, '[1]SEARCH FILE'!$A$1:$N$65536, 2, FALSE))</f>
        <v>CHARLOT</v>
      </c>
      <c r="G24" s="98" t="str">
        <f>IF(E24="", "", VLOOKUP(E24, '[1]SEARCH FILE'!$A$1:$N$65536, 3, FALSE))</f>
        <v>Meyli</v>
      </c>
      <c r="H24" s="99">
        <f>IF(E24="", "", VLOOKUP(E24, '[1]SEARCH FILE'!$A$1:$N$65536, 5, FALSE))</f>
        <v>42067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U12</v>
      </c>
      <c r="K24" s="100" t="str">
        <f>IF(E24="", "", VLOOKUP(E24, '[1]SEARCH FILE'!$A$1:$N$65536, 10, FALSE))</f>
        <v>POUDRE D'OR AC</v>
      </c>
      <c r="L24" s="193" t="str">
        <f>IF(E24="", "", VLOOKUP(E24, '[1]SEARCH FILE'!$A$1:$N$65536, 11, FALSE))</f>
        <v>REMP</v>
      </c>
      <c r="M24" s="118">
        <v>4.5</v>
      </c>
    </row>
    <row r="25" spans="2:14" ht="30" customHeight="1" x14ac:dyDescent="0.3">
      <c r="B25" s="137"/>
      <c r="C25" s="151">
        <v>18</v>
      </c>
      <c r="D25" s="152">
        <v>2158</v>
      </c>
      <c r="E25" s="117">
        <v>5782</v>
      </c>
      <c r="F25" s="98" t="str">
        <f>IF(E25="", "", VLOOKUP(E25, '[1]SEARCH FILE'!$A$1:$N$65536, 2, FALSE))</f>
        <v>PEERBUX</v>
      </c>
      <c r="G25" s="98" t="str">
        <f>IF(E25="", "", VLOOKUP(E25, '[1]SEARCH FILE'!$A$1:$N$65536, 3, FALSE))</f>
        <v>Marie Kenia</v>
      </c>
      <c r="H25" s="99">
        <f>IF(E25="", "", VLOOKUP(E25, '[1]SEARCH FILE'!$A$1:$N$65536, 5, FALSE))</f>
        <v>42375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U12</v>
      </c>
      <c r="K25" s="100" t="str">
        <f>IF(E25="", "", VLOOKUP(E25, '[1]SEARCH FILE'!$A$1:$N$65536, 10, FALSE))</f>
        <v>Q-BORNES HURRICANE AC</v>
      </c>
      <c r="L25" s="193" t="str">
        <f>IF(E25="", "", VLOOKUP(E25, '[1]SEARCH FILE'!$A$1:$N$65536, 11, FALSE))</f>
        <v>QB</v>
      </c>
      <c r="M25" s="118">
        <v>4.51</v>
      </c>
    </row>
    <row r="26" spans="2:14" ht="30" customHeight="1" x14ac:dyDescent="0.3">
      <c r="B26" s="137"/>
      <c r="C26" s="151">
        <v>19</v>
      </c>
      <c r="D26" s="152">
        <v>2131</v>
      </c>
      <c r="E26" s="117">
        <v>5576</v>
      </c>
      <c r="F26" s="98" t="str">
        <f>IF(E26="", "", VLOOKUP(E26, '[1]SEARCH FILE'!$A$1:$N$65536, 2, FALSE))</f>
        <v>PITCHEN</v>
      </c>
      <c r="G26" s="98" t="str">
        <f>IF(E26="", "", VLOOKUP(E26, '[1]SEARCH FILE'!$A$1:$N$65536, 3, FALSE))</f>
        <v>Eloisha Esther</v>
      </c>
      <c r="H26" s="99">
        <f>IF(E26="", "", VLOOKUP(E26, '[1]SEARCH FILE'!$A$1:$N$65536, 5, FALSE))</f>
        <v>42633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U12</v>
      </c>
      <c r="K26" s="100" t="str">
        <f>IF(E26="", "", VLOOKUP(E26, '[1]SEARCH FILE'!$A$1:$N$65536, 10, FALSE))</f>
        <v>LE HOCHET AC</v>
      </c>
      <c r="L26" s="193" t="str">
        <f>IF(E26="", "", VLOOKUP(E26, '[1]SEARCH FILE'!$A$1:$N$65536, 11, FALSE))</f>
        <v>PAMP</v>
      </c>
      <c r="M26" s="118">
        <v>4.57</v>
      </c>
    </row>
    <row r="27" spans="2:14" ht="30" customHeight="1" x14ac:dyDescent="0.3">
      <c r="B27" s="137"/>
      <c r="C27" s="151">
        <v>20</v>
      </c>
      <c r="D27" s="152">
        <v>2115</v>
      </c>
      <c r="E27" s="117">
        <v>5236</v>
      </c>
      <c r="F27" s="98" t="s">
        <v>31</v>
      </c>
      <c r="G27" s="98" t="s">
        <v>32</v>
      </c>
      <c r="H27" s="99">
        <v>42105</v>
      </c>
      <c r="I27" s="100" t="s">
        <v>13</v>
      </c>
      <c r="J27" s="100" t="s">
        <v>24</v>
      </c>
      <c r="K27" s="100" t="s">
        <v>25</v>
      </c>
      <c r="L27" s="193"/>
      <c r="M27" s="118">
        <v>4.58</v>
      </c>
    </row>
    <row r="28" spans="2:14" ht="30" customHeight="1" x14ac:dyDescent="0.3">
      <c r="B28" s="137"/>
      <c r="C28" s="151">
        <v>21</v>
      </c>
      <c r="D28" s="152">
        <v>2161</v>
      </c>
      <c r="E28" s="117">
        <v>5653</v>
      </c>
      <c r="F28" s="98" t="str">
        <f>IF(E28="", "", VLOOKUP(E28, '[1]SEARCH FILE'!$A$1:$N$65536, 2, FALSE))</f>
        <v>MANAN</v>
      </c>
      <c r="G28" s="98" t="str">
        <f>IF(E28="", "", VLOOKUP(E28, '[1]SEARCH FILE'!$A$1:$N$65536, 3, FALSE))</f>
        <v>Neilly</v>
      </c>
      <c r="H28" s="99">
        <f>IF(E28="", "", VLOOKUP(E28, '[1]SEARCH FILE'!$A$1:$N$65536, 5, FALSE))</f>
        <v>42035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U12</v>
      </c>
      <c r="K28" s="100" t="str">
        <f>IF(E28="", "", VLOOKUP(E28, '[1]SEARCH FILE'!$A$1:$N$65536, 10, FALSE))</f>
        <v>RISING PHOENIX AC</v>
      </c>
      <c r="L28" s="193" t="str">
        <f>IF(E28="", "", VLOOKUP(E28, '[1]SEARCH FILE'!$A$1:$N$65536, 11, FALSE))</f>
        <v>VCPH</v>
      </c>
      <c r="M28" s="118">
        <v>4.59</v>
      </c>
    </row>
    <row r="29" spans="2:14" ht="30" customHeight="1" x14ac:dyDescent="0.3">
      <c r="B29" s="137"/>
      <c r="C29" s="151">
        <v>22</v>
      </c>
      <c r="D29" s="152">
        <v>2104</v>
      </c>
      <c r="E29" s="117">
        <v>2420</v>
      </c>
      <c r="F29" s="98" t="str">
        <f>IF(E29="", "", VLOOKUP(E29, '[1]SEARCH FILE'!$A$1:$N$65536, 2, FALSE))</f>
        <v>LAVERDURE</v>
      </c>
      <c r="G29" s="98" t="str">
        <f>IF(E29="", "", VLOOKUP(E29, '[1]SEARCH FILE'!$A$1:$N$65536, 3, FALSE))</f>
        <v>Hannah</v>
      </c>
      <c r="H29" s="99">
        <f>IF(E29="", "", VLOOKUP(E29, '[1]SEARCH FILE'!$A$1:$N$65536, 5, FALSE))</f>
        <v>42495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U12</v>
      </c>
      <c r="K29" s="100" t="str">
        <f>IF(E29="", "", VLOOKUP(E29, '[1]SEARCH FILE'!$A$1:$N$65536, 10, FALSE))</f>
        <v>ADONAI CANDOS AC</v>
      </c>
      <c r="L29" s="193" t="str">
        <f>IF(E29="", "", VLOOKUP(E29, '[1]SEARCH FILE'!$A$1:$N$65536, 11, FALSE))</f>
        <v>QB</v>
      </c>
      <c r="M29" s="118">
        <v>5.03</v>
      </c>
      <c r="N29" s="198"/>
    </row>
    <row r="30" spans="2:14" ht="30" customHeight="1" x14ac:dyDescent="0.3">
      <c r="B30" s="137"/>
      <c r="C30" s="151">
        <v>23</v>
      </c>
      <c r="D30" s="152">
        <v>2170</v>
      </c>
      <c r="E30" s="117"/>
      <c r="F30" s="98" t="s">
        <v>127</v>
      </c>
      <c r="G30" s="98" t="s">
        <v>128</v>
      </c>
      <c r="H30" s="99">
        <v>42070</v>
      </c>
      <c r="I30" s="100" t="s">
        <v>13</v>
      </c>
      <c r="J30" s="100" t="s">
        <v>24</v>
      </c>
      <c r="K30" s="100" t="s">
        <v>25</v>
      </c>
      <c r="L30" s="193" t="s">
        <v>26</v>
      </c>
      <c r="M30" s="118">
        <v>5.09</v>
      </c>
    </row>
    <row r="31" spans="2:14" ht="30" customHeight="1" x14ac:dyDescent="0.3">
      <c r="B31" s="137"/>
      <c r="C31" s="151">
        <v>24</v>
      </c>
      <c r="D31" s="152">
        <v>2122</v>
      </c>
      <c r="E31" s="117">
        <v>5002</v>
      </c>
      <c r="F31" s="98" t="str">
        <f>IF(E31="", "", VLOOKUP(E31, '[1]SEARCH FILE'!$A$1:$N$65536, 2, FALSE))</f>
        <v>POLYXENE</v>
      </c>
      <c r="G31" s="98" t="str">
        <f>IF(E31="", "", VLOOKUP(E31, '[1]SEARCH FILE'!$A$1:$N$65536, 3, FALSE))</f>
        <v>Maeva</v>
      </c>
      <c r="H31" s="99">
        <f>IF(E31="", "", VLOOKUP(E31, '[1]SEARCH FILE'!$A$1:$N$65536, 5, FALSE))</f>
        <v>42367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U12</v>
      </c>
      <c r="K31" s="100" t="str">
        <f>IF(E31="", "", VLOOKUP(E31, '[1]SEARCH FILE'!$A$1:$N$65536, 10, FALSE))</f>
        <v>GYMKHANA VACOAS AC</v>
      </c>
      <c r="L31" s="193" t="str">
        <f>IF(E31="", "", VLOOKUP(E31, '[1]SEARCH FILE'!$A$1:$N$65536, 11, FALSE))</f>
        <v>VCPH</v>
      </c>
      <c r="M31" s="118">
        <v>5.0999999999999996</v>
      </c>
    </row>
    <row r="32" spans="2:14" ht="30" customHeight="1" x14ac:dyDescent="0.3">
      <c r="B32" s="137"/>
      <c r="C32" s="151">
        <v>25</v>
      </c>
      <c r="D32" s="152">
        <v>2159</v>
      </c>
      <c r="E32" s="117">
        <v>4628</v>
      </c>
      <c r="F32" s="98" t="str">
        <f>IF(E32="", "", VLOOKUP(E32, '[1]SEARCH FILE'!$A$1:$N$65536, 2, FALSE))</f>
        <v>CALOU</v>
      </c>
      <c r="G32" s="98" t="str">
        <f>IF(E32="", "", VLOOKUP(E32, '[1]SEARCH FILE'!$A$1:$N$65536, 3, FALSE))</f>
        <v>Eva Aryssa Calou</v>
      </c>
      <c r="H32" s="99">
        <f>IF(E32="", "", VLOOKUP(E32, '[1]SEARCH FILE'!$A$1:$N$65536, 5, FALSE))</f>
        <v>42405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U12</v>
      </c>
      <c r="K32" s="100" t="str">
        <f>IF(E32="", "", VLOOKUP(E32, '[1]SEARCH FILE'!$A$1:$N$65536, 10, FALSE))</f>
        <v>Q-BORNES PAVILLON AC</v>
      </c>
      <c r="L32" s="193" t="str">
        <f>IF(E32="", "", VLOOKUP(E32, '[1]SEARCH FILE'!$A$1:$N$65536, 11, FALSE))</f>
        <v>QB</v>
      </c>
      <c r="M32" s="118">
        <v>5.12</v>
      </c>
    </row>
    <row r="33" spans="2:13" ht="30" customHeight="1" x14ac:dyDescent="0.3">
      <c r="B33" s="137"/>
      <c r="C33" s="151">
        <v>26</v>
      </c>
      <c r="D33" s="152">
        <v>2107</v>
      </c>
      <c r="E33" s="117">
        <v>5758</v>
      </c>
      <c r="F33" s="98" t="str">
        <f>IF(E33="", "", VLOOKUP(E33, '[1]SEARCH FILE'!$A$1:$N$65536, 2, FALSE))</f>
        <v>KHADUN</v>
      </c>
      <c r="G33" s="98" t="str">
        <f>IF(E33="", "", VLOOKUP(E33, '[1]SEARCH FILE'!$A$1:$N$65536, 3, FALSE))</f>
        <v>Alexia</v>
      </c>
      <c r="H33" s="99">
        <f>IF(E33="", "", VLOOKUP(E33, '[1]SEARCH FILE'!$A$1:$N$65536, 5, FALSE))</f>
        <v>42036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U12</v>
      </c>
      <c r="K33" s="100" t="str">
        <f>IF(E33="", "", VLOOKUP(E33, '[1]SEARCH FILE'!$A$1:$N$65536, 10, FALSE))</f>
        <v>BEAU BASSIN AC</v>
      </c>
      <c r="L33" s="193" t="str">
        <f>IF(E33="", "", VLOOKUP(E33, '[1]SEARCH FILE'!$A$1:$N$65536, 11, FALSE))</f>
        <v>BBRH</v>
      </c>
      <c r="M33" s="118">
        <v>5.13</v>
      </c>
    </row>
    <row r="34" spans="2:13" ht="30" customHeight="1" x14ac:dyDescent="0.3">
      <c r="B34" s="137"/>
      <c r="C34" s="101">
        <v>27</v>
      </c>
      <c r="D34" s="100">
        <v>2171</v>
      </c>
      <c r="E34" s="100">
        <v>5260</v>
      </c>
      <c r="F34" s="98" t="s">
        <v>129</v>
      </c>
      <c r="G34" s="98" t="s">
        <v>130</v>
      </c>
      <c r="H34" s="100" t="s">
        <v>131</v>
      </c>
      <c r="I34" s="100" t="s">
        <v>13</v>
      </c>
      <c r="J34" s="100" t="s">
        <v>24</v>
      </c>
      <c r="K34" s="100" t="s">
        <v>15</v>
      </c>
      <c r="L34" s="193" t="s">
        <v>16</v>
      </c>
      <c r="M34" s="118">
        <v>5.17</v>
      </c>
    </row>
    <row r="35" spans="2:13" ht="30" customHeight="1" x14ac:dyDescent="0.3">
      <c r="B35" s="137"/>
      <c r="C35" s="151">
        <v>28</v>
      </c>
      <c r="D35" s="152">
        <v>2129</v>
      </c>
      <c r="E35" s="117">
        <v>1294</v>
      </c>
      <c r="F35" s="98" t="str">
        <f>IF(E35="", "", VLOOKUP(E35, '[1]SEARCH FILE'!$A$1:$N$65536, 2, FALSE))</f>
        <v>LEROND</v>
      </c>
      <c r="G35" s="98" t="str">
        <f>IF(E35="", "", VLOOKUP(E35, '[1]SEARCH FILE'!$A$1:$N$65536, 3, FALSE))</f>
        <v>Tyra</v>
      </c>
      <c r="H35" s="99">
        <f>IF(E35="", "", VLOOKUP(E35, '[1]SEARCH FILE'!$A$1:$N$65536, 5, FALSE))</f>
        <v>42177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U12</v>
      </c>
      <c r="K35" s="100" t="str">
        <f>IF(E35="", "", VLOOKUP(E35, '[1]SEARCH FILE'!$A$1:$N$65536, 10, FALSE))</f>
        <v>LE HOCHET AC</v>
      </c>
      <c r="L35" s="193" t="str">
        <f>IF(E35="", "", VLOOKUP(E35, '[1]SEARCH FILE'!$A$1:$N$65536, 11, FALSE))</f>
        <v>PAMP</v>
      </c>
      <c r="M35" s="118">
        <v>5.22</v>
      </c>
    </row>
    <row r="36" spans="2:13" ht="30" customHeight="1" x14ac:dyDescent="0.3">
      <c r="B36" s="137"/>
      <c r="C36" s="151">
        <v>29</v>
      </c>
      <c r="D36" s="152">
        <v>2142</v>
      </c>
      <c r="E36" s="117">
        <v>4371</v>
      </c>
      <c r="F36" s="98" t="str">
        <f>IF(E36="", "", VLOOKUP(E36, '[1]SEARCH FILE'!$A$1:$N$65536, 2, FALSE))</f>
        <v>BURMEISTER</v>
      </c>
      <c r="G36" s="98" t="str">
        <f>IF(E36="", "", VLOOKUP(E36, '[1]SEARCH FILE'!$A$1:$N$65536, 3, FALSE))</f>
        <v>Rachel</v>
      </c>
      <c r="H36" s="99">
        <f>IF(E36="", "", VLOOKUP(E36, '[1]SEARCH FILE'!$A$1:$N$65536, 5, FALSE))</f>
        <v>42464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U12</v>
      </c>
      <c r="K36" s="100" t="str">
        <f>IF(E36="", "", VLOOKUP(E36, '[1]SEARCH FILE'!$A$1:$N$65536, 10, FALSE))</f>
        <v>POUDRE D'OR AC</v>
      </c>
      <c r="L36" s="193" t="str">
        <f>IF(E36="", "", VLOOKUP(E36, '[1]SEARCH FILE'!$A$1:$N$65536, 11, FALSE))</f>
        <v>REMP</v>
      </c>
      <c r="M36" s="118">
        <v>5.24</v>
      </c>
    </row>
    <row r="37" spans="2:13" ht="30" customHeight="1" x14ac:dyDescent="0.3">
      <c r="B37" s="137"/>
      <c r="C37" s="151">
        <v>30</v>
      </c>
      <c r="D37" s="152">
        <v>2125</v>
      </c>
      <c r="E37" s="117">
        <v>4860</v>
      </c>
      <c r="F37" s="98" t="str">
        <f>IF(E37="", "", VLOOKUP(E37, '[1]SEARCH FILE'!$A$1:$N$65536, 2, FALSE))</f>
        <v>JHOOMUCK</v>
      </c>
      <c r="G37" s="98" t="str">
        <f>IF(E37="", "", VLOOKUP(E37, '[1]SEARCH FILE'!$A$1:$N$65536, 3, FALSE))</f>
        <v>Marie Lawrelle Grace</v>
      </c>
      <c r="H37" s="99">
        <f>IF(E37="", "", VLOOKUP(E37, '[1]SEARCH FILE'!$A$1:$N$65536, 5, FALSE))</f>
        <v>42655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U12</v>
      </c>
      <c r="K37" s="100" t="str">
        <f>IF(E37="", "", VLOOKUP(E37, '[1]SEARCH FILE'!$A$1:$N$65536, 10, FALSE))</f>
        <v>LA CAVERNE AC</v>
      </c>
      <c r="L37" s="193" t="str">
        <f>IF(E37="", "", VLOOKUP(E37, '[1]SEARCH FILE'!$A$1:$N$65536, 11, FALSE))</f>
        <v>VCPH</v>
      </c>
      <c r="M37" s="118">
        <v>5.32</v>
      </c>
    </row>
    <row r="38" spans="2:13" ht="30" customHeight="1" x14ac:dyDescent="0.3">
      <c r="B38" s="137"/>
      <c r="C38" s="151">
        <v>31</v>
      </c>
      <c r="D38" s="152">
        <v>2126</v>
      </c>
      <c r="E38" s="117">
        <v>5657</v>
      </c>
      <c r="F38" s="98" t="str">
        <f>IF(E38="", "", VLOOKUP(E38, '[1]SEARCH FILE'!$A$1:$N$65536, 2, FALSE))</f>
        <v>SOPHIE</v>
      </c>
      <c r="G38" s="98" t="str">
        <f>IF(E38="", "", VLOOKUP(E38, '[1]SEARCH FILE'!$A$1:$N$65536, 3, FALSE))</f>
        <v>Amalya Hannah Marie</v>
      </c>
      <c r="H38" s="99">
        <f>IF(E38="", "", VLOOKUP(E38, '[1]SEARCH FILE'!$A$1:$N$65536, 5, FALSE))</f>
        <v>42194</v>
      </c>
      <c r="I38" s="100" t="str">
        <f>IF(E38="", "", VLOOKUP(E38, '[1]SEARCH FILE'!$A$1:$N$65536, 4, FALSE))</f>
        <v>F</v>
      </c>
      <c r="J38" s="100" t="str">
        <f>IF(E38="", "", VLOOKUP(E38, '[1]SEARCH FILE'!$A$1:$N$65536, 13, FALSE))</f>
        <v>U12</v>
      </c>
      <c r="K38" s="100" t="str">
        <f>IF(E38="", "", VLOOKUP(E38, '[1]SEARCH FILE'!$A$1:$N$65536, 10, FALSE))</f>
        <v>LA CAVERNE AC</v>
      </c>
      <c r="L38" s="193" t="str">
        <f>IF(E38="", "", VLOOKUP(E38, '[1]SEARCH FILE'!$A$1:$N$65536, 11, FALSE))</f>
        <v>VCPH</v>
      </c>
      <c r="M38" s="118">
        <v>5.35</v>
      </c>
    </row>
    <row r="39" spans="2:13" ht="30" customHeight="1" x14ac:dyDescent="0.3">
      <c r="B39" s="137"/>
      <c r="C39" s="151">
        <v>32</v>
      </c>
      <c r="D39" s="152">
        <v>2150</v>
      </c>
      <c r="E39" s="117">
        <v>5214</v>
      </c>
      <c r="F39" s="98" t="str">
        <f>IF(E39="", "", VLOOKUP(E39, '[1]SEARCH FILE'!$A$1:$N$65536, 2, FALSE))</f>
        <v>MEUNIER</v>
      </c>
      <c r="G39" s="98" t="str">
        <f>IF(E39="", "", VLOOKUP(E39, '[1]SEARCH FILE'!$A$1:$N$65536, 3, FALSE))</f>
        <v>Oceane</v>
      </c>
      <c r="H39" s="99">
        <f>IF(E39="", "", VLOOKUP(E39, '[1]SEARCH FILE'!$A$1:$N$65536, 5, FALSE))</f>
        <v>42311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U12</v>
      </c>
      <c r="K39" s="100" t="str">
        <f>IF(E39="", "", VLOOKUP(E39, '[1]SEARCH FILE'!$A$1:$N$65536, 10, FALSE))</f>
        <v>POUDRE D'OR AC</v>
      </c>
      <c r="L39" s="193" t="str">
        <f>IF(E39="", "", VLOOKUP(E39, '[1]SEARCH FILE'!$A$1:$N$65536, 11, FALSE))</f>
        <v>REMP</v>
      </c>
      <c r="M39" s="118">
        <v>5.42</v>
      </c>
    </row>
    <row r="40" spans="2:13" ht="30" customHeight="1" x14ac:dyDescent="0.3">
      <c r="B40" s="137"/>
      <c r="C40" s="151">
        <v>33</v>
      </c>
      <c r="D40" s="152">
        <v>2165</v>
      </c>
      <c r="E40" s="117">
        <v>5091</v>
      </c>
      <c r="F40" s="98" t="str">
        <f>IF(E40="", "", VLOOKUP(E40, '[1]SEARCH FILE'!$A$1:$N$65536, 2, FALSE))</f>
        <v>ZUEL</v>
      </c>
      <c r="G40" s="98" t="str">
        <f>IF(E40="", "", VLOOKUP(E40, '[1]SEARCH FILE'!$A$1:$N$65536, 3, FALSE))</f>
        <v>Kayte</v>
      </c>
      <c r="H40" s="99">
        <f>IF(E40="", "", VLOOKUP(E40, '[1]SEARCH FILE'!$A$1:$N$65536, 5, FALSE))</f>
        <v>42680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U12</v>
      </c>
      <c r="K40" s="100" t="str">
        <f>IF(E40="", "", VLOOKUP(E40, '[1]SEARCH FILE'!$A$1:$N$65536, 10, FALSE))</f>
        <v>ROSE HILL AC</v>
      </c>
      <c r="L40" s="193" t="str">
        <f>IF(E40="", "", VLOOKUP(E40, '[1]SEARCH FILE'!$A$1:$N$65536, 11, FALSE))</f>
        <v>BBRH</v>
      </c>
      <c r="M40" s="118">
        <v>5.43</v>
      </c>
    </row>
    <row r="41" spans="2:13" ht="30" customHeight="1" x14ac:dyDescent="0.3">
      <c r="B41" s="137"/>
      <c r="C41" s="151">
        <v>34</v>
      </c>
      <c r="D41" s="152">
        <v>2140</v>
      </c>
      <c r="E41" s="117">
        <v>2564</v>
      </c>
      <c r="F41" s="98" t="str">
        <f>IF(E41="", "", VLOOKUP(E41, '[1]SEARCH FILE'!$A$1:$N$65536, 2, FALSE))</f>
        <v>ROMANCE</v>
      </c>
      <c r="G41" s="98" t="str">
        <f>IF(E41="", "", VLOOKUP(E41, '[1]SEARCH FILE'!$A$1:$N$65536, 3, FALSE))</f>
        <v>Julie</v>
      </c>
      <c r="H41" s="99">
        <f>IF(E41="", "", VLOOKUP(E41, '[1]SEARCH FILE'!$A$1:$N$65536, 5, FALSE))</f>
        <v>42263</v>
      </c>
      <c r="I41" s="100" t="str">
        <f>IF(E41="", "", VLOOKUP(E41, '[1]SEARCH FILE'!$A$1:$N$65536, 4, FALSE))</f>
        <v>F</v>
      </c>
      <c r="J41" s="100" t="str">
        <f>IF(E41="", "", VLOOKUP(E41, '[1]SEARCH FILE'!$A$1:$N$65536, 13, FALSE))</f>
        <v>U12</v>
      </c>
      <c r="K41" s="100" t="str">
        <f>IF(E41="", "", VLOOKUP(E41, '[1]SEARCH FILE'!$A$1:$N$65536, 10, FALSE))</f>
        <v>P-LOUIS RACERS AC</v>
      </c>
      <c r="L41" s="193" t="str">
        <f>IF(E41="", "", VLOOKUP(E41, '[1]SEARCH FILE'!$A$1:$N$65536, 11, FALSE))</f>
        <v>PL</v>
      </c>
      <c r="M41" s="118">
        <v>5.45</v>
      </c>
    </row>
    <row r="42" spans="2:13" ht="30" customHeight="1" x14ac:dyDescent="0.3">
      <c r="B42" s="137"/>
      <c r="C42" s="151">
        <v>35</v>
      </c>
      <c r="D42" s="152">
        <v>2162</v>
      </c>
      <c r="E42" s="117">
        <v>2968</v>
      </c>
      <c r="F42" s="98" t="str">
        <f>IF(E42="", "", VLOOKUP(E42, '[1]SEARCH FILE'!$A$1:$N$65536, 2, FALSE))</f>
        <v>SALOMON</v>
      </c>
      <c r="G42" s="98" t="str">
        <f>IF(E42="", "", VLOOKUP(E42, '[1]SEARCH FILE'!$A$1:$N$65536, 3, FALSE))</f>
        <v xml:space="preserve">Kayla </v>
      </c>
      <c r="H42" s="99">
        <f>IF(E42="", "", VLOOKUP(E42, '[1]SEARCH FILE'!$A$1:$N$65536, 5, FALSE))</f>
        <v>42007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U12</v>
      </c>
      <c r="K42" s="100" t="str">
        <f>IF(E42="", "", VLOOKUP(E42, '[1]SEARCH FILE'!$A$1:$N$65536, 10, FALSE))</f>
        <v>RISING PHOENIX AC</v>
      </c>
      <c r="L42" s="193" t="str">
        <f>IF(E42="", "", VLOOKUP(E42, '[1]SEARCH FILE'!$A$1:$N$65536, 11, FALSE))</f>
        <v>VCPH</v>
      </c>
      <c r="M42" s="118">
        <v>5.46</v>
      </c>
    </row>
    <row r="43" spans="2:13" ht="30" customHeight="1" x14ac:dyDescent="0.3">
      <c r="B43" s="137"/>
      <c r="C43" s="151">
        <v>36</v>
      </c>
      <c r="D43" s="152">
        <v>2108</v>
      </c>
      <c r="E43" s="117">
        <v>1466</v>
      </c>
      <c r="F43" s="98" t="str">
        <f>IF(E43="", "", VLOOKUP(E43, '[1]SEARCH FILE'!$A$1:$N$65536, 2, FALSE))</f>
        <v>MOOLEE</v>
      </c>
      <c r="G43" s="98" t="str">
        <f>IF(E43="", "", VLOOKUP(E43, '[1]SEARCH FILE'!$A$1:$N$65536, 3, FALSE))</f>
        <v>Lyah</v>
      </c>
      <c r="H43" s="99">
        <f>IF(E43="", "", VLOOKUP(E43, '[1]SEARCH FILE'!$A$1:$N$65536, 5, FALSE))</f>
        <v>42557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U12</v>
      </c>
      <c r="K43" s="100" t="str">
        <f>IF(E43="", "", VLOOKUP(E43, '[1]SEARCH FILE'!$A$1:$N$65536, 10, FALSE))</f>
        <v>BEAU BASSIN AC</v>
      </c>
      <c r="L43" s="193" t="str">
        <f>IF(E43="", "", VLOOKUP(E43, '[1]SEARCH FILE'!$A$1:$N$65536, 11, FALSE))</f>
        <v>BBRH</v>
      </c>
      <c r="M43" s="118">
        <v>5.47</v>
      </c>
    </row>
    <row r="44" spans="2:13" ht="30" customHeight="1" x14ac:dyDescent="0.3">
      <c r="B44" s="137"/>
      <c r="C44" s="101">
        <v>37</v>
      </c>
      <c r="D44" s="100">
        <v>2173</v>
      </c>
      <c r="E44" s="100"/>
      <c r="F44" s="98" t="s">
        <v>136</v>
      </c>
      <c r="G44" s="98" t="s">
        <v>137</v>
      </c>
      <c r="H44" s="100">
        <v>42388</v>
      </c>
      <c r="I44" s="100" t="s">
        <v>13</v>
      </c>
      <c r="J44" s="100" t="s">
        <v>24</v>
      </c>
      <c r="K44" s="100" t="s">
        <v>222</v>
      </c>
      <c r="L44" s="193" t="s">
        <v>135</v>
      </c>
      <c r="M44" s="118">
        <v>5.48</v>
      </c>
    </row>
    <row r="45" spans="2:13" ht="30" customHeight="1" x14ac:dyDescent="0.3">
      <c r="B45" s="137"/>
      <c r="C45" s="151">
        <v>38</v>
      </c>
      <c r="D45" s="152">
        <v>2137</v>
      </c>
      <c r="E45" s="117">
        <v>2514</v>
      </c>
      <c r="F45" s="98" t="str">
        <f>IF(E45="", "", VLOOKUP(E45, '[1]SEARCH FILE'!$A$1:$N$65536, 2, FALSE))</f>
        <v>FLEUR</v>
      </c>
      <c r="G45" s="98" t="str">
        <f>IF(E45="", "", VLOOKUP(E45, '[1]SEARCH FILE'!$A$1:$N$65536, 3, FALSE))</f>
        <v>Shekinah</v>
      </c>
      <c r="H45" s="99">
        <f>IF(E45="", "", VLOOKUP(E45, '[1]SEARCH FILE'!$A$1:$N$65536, 5, FALSE))</f>
        <v>42445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U12</v>
      </c>
      <c r="K45" s="100" t="str">
        <f>IF(E45="", "", VLOOKUP(E45, '[1]SEARCH FILE'!$A$1:$N$65536, 10, FALSE))</f>
        <v>P-LOUIS RACERS AC</v>
      </c>
      <c r="L45" s="193" t="str">
        <f>IF(E45="", "", VLOOKUP(E45, '[1]SEARCH FILE'!$A$1:$N$65536, 11, FALSE))</f>
        <v>PL</v>
      </c>
      <c r="M45" s="118">
        <v>5.54</v>
      </c>
    </row>
    <row r="46" spans="2:13" ht="30" customHeight="1" x14ac:dyDescent="0.3">
      <c r="B46" s="137"/>
      <c r="C46" s="151">
        <v>39</v>
      </c>
      <c r="D46" s="152">
        <v>2133</v>
      </c>
      <c r="E46" s="117">
        <v>4638</v>
      </c>
      <c r="F46" s="98" t="str">
        <f>IF(E46="", "", VLOOKUP(E46, '[1]SEARCH FILE'!$A$1:$N$65536, 2, FALSE))</f>
        <v>SOURETH</v>
      </c>
      <c r="G46" s="98" t="str">
        <f>IF(E46="", "", VLOOKUP(E46, '[1]SEARCH FILE'!$A$1:$N$65536, 3, FALSE))</f>
        <v>Kernela</v>
      </c>
      <c r="H46" s="99">
        <f>IF(E46="", "", VLOOKUP(E46, '[1]SEARCH FILE'!$A$1:$N$65536, 5, FALSE))</f>
        <v>42480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U12</v>
      </c>
      <c r="K46" s="100" t="str">
        <f>IF(E46="", "", VLOOKUP(E46, '[1]SEARCH FILE'!$A$1:$N$65536, 10, FALSE))</f>
        <v>LE HOCHET AC</v>
      </c>
      <c r="L46" s="193" t="str">
        <f>IF(E46="", "", VLOOKUP(E46, '[1]SEARCH FILE'!$A$1:$N$65536, 11, FALSE))</f>
        <v>PAMP</v>
      </c>
      <c r="M46" s="118">
        <v>6.46</v>
      </c>
    </row>
    <row r="47" spans="2:13" ht="30" customHeight="1" x14ac:dyDescent="0.3">
      <c r="B47" s="137"/>
      <c r="C47" s="151">
        <v>40</v>
      </c>
      <c r="D47" s="152">
        <v>2135</v>
      </c>
      <c r="E47" s="117">
        <v>5249</v>
      </c>
      <c r="F47" s="98" t="str">
        <f>IF(E47="", "", VLOOKUP(E47, '[1]SEARCH FILE'!$A$1:$N$65536, 2, FALSE))</f>
        <v>LAPROVIDENCE</v>
      </c>
      <c r="G47" s="98" t="str">
        <f>IF(E47="", "", VLOOKUP(E47, '[1]SEARCH FILE'!$A$1:$N$65536, 3, FALSE))</f>
        <v>Etana Tracy</v>
      </c>
      <c r="H47" s="99">
        <f>IF(E47="", "", VLOOKUP(E47, '[1]SEARCH FILE'!$A$1:$N$65536, 5, FALSE))</f>
        <v>42198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U12</v>
      </c>
      <c r="K47" s="100" t="str">
        <f>IF(E47="", "", VLOOKUP(E47, '[1]SEARCH FILE'!$A$1:$N$65536, 10, FALSE))</f>
        <v>MAHEBOURG AC</v>
      </c>
      <c r="L47" s="193" t="str">
        <f>IF(E47="", "", VLOOKUP(E47, '[1]SEARCH FILE'!$A$1:$N$65536, 11, FALSE))</f>
        <v>GP</v>
      </c>
      <c r="M47" s="118">
        <v>6.49</v>
      </c>
    </row>
    <row r="48" spans="2:13" ht="30" customHeight="1" x14ac:dyDescent="0.3">
      <c r="B48" s="137"/>
      <c r="C48" s="151">
        <v>41</v>
      </c>
      <c r="D48" s="152">
        <v>2157</v>
      </c>
      <c r="E48" s="117">
        <v>5780</v>
      </c>
      <c r="F48" s="98" t="str">
        <f>IF(E48="", "", VLOOKUP(E48, '[1]SEARCH FILE'!$A$1:$N$65536, 2, FALSE))</f>
        <v>PAPESSE</v>
      </c>
      <c r="G48" s="98" t="str">
        <f>IF(E48="", "", VLOOKUP(E48, '[1]SEARCH FILE'!$A$1:$N$65536, 3, FALSE))</f>
        <v>Jamelia</v>
      </c>
      <c r="H48" s="99">
        <f>IF(E48="", "", VLOOKUP(E48, '[1]SEARCH FILE'!$A$1:$N$65536, 5, FALSE))</f>
        <v>42636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U12</v>
      </c>
      <c r="K48" s="100" t="str">
        <f>IF(E48="", "", VLOOKUP(E48, '[1]SEARCH FILE'!$A$1:$N$65536, 10, FALSE))</f>
        <v>Q-BORNES HURRICANE AC</v>
      </c>
      <c r="L48" s="193" t="str">
        <f>IF(E48="", "", VLOOKUP(E48, '[1]SEARCH FILE'!$A$1:$N$65536, 11, FALSE))</f>
        <v>QB</v>
      </c>
      <c r="M48" s="118">
        <v>6.55</v>
      </c>
    </row>
    <row r="49" spans="2:13" ht="30" customHeight="1" x14ac:dyDescent="0.3">
      <c r="B49" s="137"/>
      <c r="C49" s="101">
        <v>42</v>
      </c>
      <c r="D49" s="100">
        <v>2172</v>
      </c>
      <c r="E49" s="100"/>
      <c r="F49" s="98" t="s">
        <v>132</v>
      </c>
      <c r="G49" s="98" t="s">
        <v>133</v>
      </c>
      <c r="H49" s="100">
        <v>42164</v>
      </c>
      <c r="I49" s="100" t="s">
        <v>13</v>
      </c>
      <c r="J49" s="100" t="s">
        <v>24</v>
      </c>
      <c r="K49" s="100" t="s">
        <v>222</v>
      </c>
      <c r="L49" s="193" t="s">
        <v>135</v>
      </c>
      <c r="M49" s="118">
        <v>7.3</v>
      </c>
    </row>
    <row r="50" spans="2:13" ht="30" customHeight="1" x14ac:dyDescent="0.3">
      <c r="B50" s="137"/>
      <c r="C50" s="151">
        <v>43</v>
      </c>
      <c r="D50" s="152">
        <v>2116</v>
      </c>
      <c r="E50" s="117">
        <v>5232</v>
      </c>
      <c r="F50" s="98" t="s">
        <v>33</v>
      </c>
      <c r="G50" s="98" t="s">
        <v>34</v>
      </c>
      <c r="H50" s="99">
        <v>42668</v>
      </c>
      <c r="I50" s="100" t="s">
        <v>13</v>
      </c>
      <c r="J50" s="100" t="s">
        <v>24</v>
      </c>
      <c r="K50" s="100" t="s">
        <v>25</v>
      </c>
      <c r="L50" s="193" t="s">
        <v>26</v>
      </c>
      <c r="M50" s="118">
        <v>7.31</v>
      </c>
    </row>
    <row r="51" spans="2:13" ht="30" customHeight="1" x14ac:dyDescent="0.3">
      <c r="B51" s="137"/>
      <c r="C51" s="101"/>
      <c r="D51" s="52"/>
      <c r="E51" s="61"/>
      <c r="F51" s="62"/>
      <c r="G51" s="62"/>
      <c r="H51" s="52"/>
      <c r="I51" s="52"/>
      <c r="J51" s="52"/>
      <c r="K51" s="52"/>
      <c r="L51" s="68"/>
      <c r="M51" s="89"/>
    </row>
    <row r="52" spans="2:13" ht="30" customHeight="1" x14ac:dyDescent="0.3">
      <c r="B52" s="137"/>
      <c r="C52" s="151"/>
      <c r="D52" s="152">
        <v>2101</v>
      </c>
      <c r="E52" s="117">
        <v>3317</v>
      </c>
      <c r="F52" s="98" t="str">
        <f>IF(E52="", "", VLOOKUP(E52, '[1]SEARCH FILE'!$A$1:$N$65536, 2, FALSE))</f>
        <v>BROUSSE</v>
      </c>
      <c r="G52" s="98" t="str">
        <f>IF(E52="", "", VLOOKUP(E52, '[1]SEARCH FILE'!$A$1:$N$65536, 3, FALSE))</f>
        <v>Imelda</v>
      </c>
      <c r="H52" s="99">
        <f>IF(E52="", "", VLOOKUP(E52, '[1]SEARCH FILE'!$A$1:$N$65536, 5, FALSE))</f>
        <v>42452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U12</v>
      </c>
      <c r="K52" s="100" t="str">
        <f>IF(E52="", "", VLOOKUP(E52, '[1]SEARCH FILE'!$A$1:$N$65536, 10, FALSE))</f>
        <v>ADONAI CANDOS AC</v>
      </c>
      <c r="L52" s="66" t="str">
        <f>IF(E52="", "", VLOOKUP(E52, '[1]SEARCH FILE'!$A$1:$N$65536, 11, FALSE))</f>
        <v>QB</v>
      </c>
      <c r="M52" s="187"/>
    </row>
    <row r="53" spans="2:13" ht="30" customHeight="1" x14ac:dyDescent="0.3">
      <c r="B53" s="137"/>
      <c r="C53" s="151"/>
      <c r="D53" s="152">
        <v>2106</v>
      </c>
      <c r="E53" s="117">
        <v>1353</v>
      </c>
      <c r="F53" s="98" t="str">
        <f>IF(E53="", "", VLOOKUP(E53, '[1]SEARCH FILE'!$A$1:$N$65536, 2, FALSE))</f>
        <v>KHEROUA</v>
      </c>
      <c r="G53" s="98" t="str">
        <f>IF(E53="", "", VLOOKUP(E53, '[1]SEARCH FILE'!$A$1:$N$65536, 3, FALSE))</f>
        <v>Rania</v>
      </c>
      <c r="H53" s="99">
        <f>IF(E53="", "", VLOOKUP(E53, '[1]SEARCH FILE'!$A$1:$N$65536, 5, FALSE))</f>
        <v>42005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U12</v>
      </c>
      <c r="K53" s="100" t="str">
        <f>IF(E53="", "", VLOOKUP(E53, '[1]SEARCH FILE'!$A$1:$N$65536, 10, FALSE))</f>
        <v>ANGELS REDUIT AC</v>
      </c>
      <c r="L53" s="66" t="str">
        <f>IF(E53="", "", VLOOKUP(E53, '[1]SEARCH FILE'!$A$1:$N$65536, 11, FALSE))</f>
        <v>MK</v>
      </c>
      <c r="M53" s="187"/>
    </row>
    <row r="54" spans="2:13" ht="30" customHeight="1" x14ac:dyDescent="0.3">
      <c r="B54" s="137"/>
      <c r="C54" s="151"/>
      <c r="D54" s="152">
        <v>2109</v>
      </c>
      <c r="E54" s="117">
        <v>4240</v>
      </c>
      <c r="F54" s="98" t="str">
        <f>IF(E54="", "", VLOOKUP(E54, '[1]SEARCH FILE'!$A$1:$N$65536, 2, FALSE))</f>
        <v>GEROFLE</v>
      </c>
      <c r="G54" s="98" t="str">
        <f>IF(E54="", "", VLOOKUP(E54, '[1]SEARCH FILE'!$A$1:$N$65536, 3, FALSE))</f>
        <v>Kenzie</v>
      </c>
      <c r="H54" s="99">
        <f>IF(E54="", "", VLOOKUP(E54, '[1]SEARCH FILE'!$A$1:$N$65536, 5, FALSE))</f>
        <v>42639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U12</v>
      </c>
      <c r="K54" s="100" t="str">
        <f>IF(E54="", "", VLOOKUP(E54, '[1]SEARCH FILE'!$A$1:$N$65536, 10, FALSE))</f>
        <v>CUREPIPE HARLEM AC</v>
      </c>
      <c r="L54" s="66" t="str">
        <f>IF(E54="", "", VLOOKUP(E54, '[1]SEARCH FILE'!$A$1:$N$65536, 11, FALSE))</f>
        <v>CPE</v>
      </c>
      <c r="M54" s="187"/>
    </row>
    <row r="55" spans="2:13" ht="30" customHeight="1" x14ac:dyDescent="0.3">
      <c r="B55" s="137"/>
      <c r="C55" s="151"/>
      <c r="D55" s="152">
        <v>2112</v>
      </c>
      <c r="E55" s="117">
        <v>5235</v>
      </c>
      <c r="F55" s="98" t="s">
        <v>22</v>
      </c>
      <c r="G55" s="98" t="s">
        <v>23</v>
      </c>
      <c r="H55" s="99">
        <v>42409</v>
      </c>
      <c r="I55" s="100" t="s">
        <v>13</v>
      </c>
      <c r="J55" s="100" t="s">
        <v>24</v>
      </c>
      <c r="K55" s="100" t="s">
        <v>25</v>
      </c>
      <c r="L55" s="66" t="s">
        <v>26</v>
      </c>
      <c r="M55" s="187"/>
    </row>
    <row r="56" spans="2:13" ht="30" customHeight="1" x14ac:dyDescent="0.3">
      <c r="B56" s="137"/>
      <c r="C56" s="151"/>
      <c r="D56" s="152">
        <v>2113</v>
      </c>
      <c r="E56" s="117">
        <v>4582</v>
      </c>
      <c r="F56" s="98" t="s">
        <v>27</v>
      </c>
      <c r="G56" s="98" t="s">
        <v>28</v>
      </c>
      <c r="H56" s="99">
        <v>42673</v>
      </c>
      <c r="I56" s="100" t="s">
        <v>13</v>
      </c>
      <c r="J56" s="100" t="s">
        <v>24</v>
      </c>
      <c r="K56" s="100" t="s">
        <v>25</v>
      </c>
      <c r="L56" s="66" t="s">
        <v>26</v>
      </c>
      <c r="M56" s="187"/>
    </row>
    <row r="57" spans="2:13" ht="30" customHeight="1" x14ac:dyDescent="0.3">
      <c r="B57" s="137"/>
      <c r="C57" s="151"/>
      <c r="D57" s="152">
        <v>2117</v>
      </c>
      <c r="E57" s="117">
        <v>5233</v>
      </c>
      <c r="F57" s="98" t="s">
        <v>35</v>
      </c>
      <c r="G57" s="98" t="s">
        <v>36</v>
      </c>
      <c r="H57" s="99">
        <v>42495</v>
      </c>
      <c r="I57" s="100" t="s">
        <v>13</v>
      </c>
      <c r="J57" s="100" t="s">
        <v>24</v>
      </c>
      <c r="K57" s="100" t="s">
        <v>25</v>
      </c>
      <c r="L57" s="66" t="s">
        <v>26</v>
      </c>
      <c r="M57" s="187"/>
    </row>
    <row r="58" spans="2:13" ht="30" customHeight="1" x14ac:dyDescent="0.3">
      <c r="B58" s="137"/>
      <c r="C58" s="151"/>
      <c r="D58" s="152">
        <v>2119</v>
      </c>
      <c r="E58" s="117">
        <v>5234</v>
      </c>
      <c r="F58" s="98" t="s">
        <v>37</v>
      </c>
      <c r="G58" s="98" t="s">
        <v>38</v>
      </c>
      <c r="H58" s="99">
        <v>42370</v>
      </c>
      <c r="I58" s="100" t="s">
        <v>13</v>
      </c>
      <c r="J58" s="100" t="s">
        <v>24</v>
      </c>
      <c r="K58" s="100" t="s">
        <v>25</v>
      </c>
      <c r="L58" s="66" t="s">
        <v>26</v>
      </c>
      <c r="M58" s="187"/>
    </row>
    <row r="59" spans="2:13" ht="30" customHeight="1" x14ac:dyDescent="0.3">
      <c r="B59" s="137"/>
      <c r="C59" s="151"/>
      <c r="D59" s="152">
        <v>2120</v>
      </c>
      <c r="E59" s="117">
        <v>4094</v>
      </c>
      <c r="F59" s="98" t="s">
        <v>39</v>
      </c>
      <c r="G59" s="98" t="s">
        <v>40</v>
      </c>
      <c r="H59" s="99">
        <v>42501</v>
      </c>
      <c r="I59" s="100" t="s">
        <v>13</v>
      </c>
      <c r="J59" s="100" t="s">
        <v>24</v>
      </c>
      <c r="K59" s="100" t="s">
        <v>25</v>
      </c>
      <c r="L59" s="66" t="s">
        <v>26</v>
      </c>
      <c r="M59" s="187"/>
    </row>
    <row r="60" spans="2:13" ht="30" customHeight="1" x14ac:dyDescent="0.3">
      <c r="B60" s="137"/>
      <c r="C60" s="151"/>
      <c r="D60" s="152">
        <v>2121</v>
      </c>
      <c r="E60" s="117">
        <v>4649</v>
      </c>
      <c r="F60" s="98" t="str">
        <f>IF(E60="", "", VLOOKUP(E60, '[1]SEARCH FILE'!$A$1:$N$65536, 2, FALSE))</f>
        <v>ELEONORE</v>
      </c>
      <c r="G60" s="98" t="str">
        <f>IF(E60="", "", VLOOKUP(E60, '[1]SEARCH FILE'!$A$1:$N$65536, 3, FALSE))</f>
        <v>Eris Sienna</v>
      </c>
      <c r="H60" s="99">
        <f>IF(E60="", "", VLOOKUP(E60, '[1]SEARCH FILE'!$A$1:$N$65536, 5, FALSE))</f>
        <v>42365</v>
      </c>
      <c r="I60" s="100" t="s">
        <v>13</v>
      </c>
      <c r="J60" s="100" t="str">
        <f>IF(E60="", "", VLOOKUP(E60, '[1]SEARCH FILE'!$A$1:$N$65536, 13, FALSE))</f>
        <v>U12</v>
      </c>
      <c r="K60" s="100" t="str">
        <f>IF(E60="", "", VLOOKUP(E60, '[1]SEARCH FILE'!$A$1:$N$65536, 10, FALSE))</f>
        <v>GYMKHANA VACOAS AC</v>
      </c>
      <c r="L60" s="66" t="str">
        <f>IF(E60="", "", VLOOKUP(E60, '[1]SEARCH FILE'!$A$1:$N$65536, 11, FALSE))</f>
        <v>VCPH</v>
      </c>
      <c r="M60" s="187"/>
    </row>
    <row r="61" spans="2:13" ht="30" customHeight="1" x14ac:dyDescent="0.3">
      <c r="B61" s="137"/>
      <c r="C61" s="151"/>
      <c r="D61" s="152">
        <v>2124</v>
      </c>
      <c r="E61" s="117">
        <v>5197</v>
      </c>
      <c r="F61" s="98" t="str">
        <f>IF(E61="", "", VLOOKUP(E61, '[1]SEARCH FILE'!$A$1:$N$65536, 2, FALSE))</f>
        <v>DOWLOT</v>
      </c>
      <c r="G61" s="98" t="str">
        <f>IF(E61="", "", VLOOKUP(E61, '[1]SEARCH FILE'!$A$1:$N$65536, 3, FALSE))</f>
        <v>Kaila Chelsia Lydia</v>
      </c>
      <c r="H61" s="99">
        <f>IF(E61="", "", VLOOKUP(E61, '[1]SEARCH FILE'!$A$1:$N$65536, 5, FALSE))</f>
        <v>42607</v>
      </c>
      <c r="I61" s="100" t="str">
        <f>IF(E61="", "", VLOOKUP(E61, '[1]SEARCH FILE'!$A$1:$N$65536, 4, FALSE))</f>
        <v>F</v>
      </c>
      <c r="J61" s="100" t="str">
        <f>IF(E61="", "", VLOOKUP(E61, '[1]SEARCH FILE'!$A$1:$N$65536, 13, FALSE))</f>
        <v>U12</v>
      </c>
      <c r="K61" s="100" t="str">
        <f>IF(E61="", "", VLOOKUP(E61, '[1]SEARCH FILE'!$A$1:$N$65536, 10, FALSE))</f>
        <v>LA CAVERNE AC</v>
      </c>
      <c r="L61" s="66" t="str">
        <f>IF(E61="", "", VLOOKUP(E61, '[1]SEARCH FILE'!$A$1:$N$65536, 11, FALSE))</f>
        <v>VCPH</v>
      </c>
      <c r="M61" s="187"/>
    </row>
    <row r="62" spans="2:13" ht="30" customHeight="1" x14ac:dyDescent="0.3">
      <c r="B62" s="137"/>
      <c r="C62" s="151"/>
      <c r="D62" s="152">
        <v>2127</v>
      </c>
      <c r="E62" s="117">
        <v>5422</v>
      </c>
      <c r="F62" s="98" t="str">
        <f>IF(E62="", "", VLOOKUP(E62, '[1]SEARCH FILE'!$A$1:$N$65536, 2, FALSE))</f>
        <v>DOUCE</v>
      </c>
      <c r="G62" s="98" t="str">
        <f>IF(E62="", "", VLOOKUP(E62, '[1]SEARCH FILE'!$A$1:$N$65536, 3, FALSE))</f>
        <v>Marie Julia Amelia</v>
      </c>
      <c r="H62" s="99">
        <f>IF(E62="", "", VLOOKUP(E62, '[1]SEARCH FILE'!$A$1:$N$65536, 5, FALSE))</f>
        <v>42128</v>
      </c>
      <c r="I62" s="100" t="str">
        <f>IF(E62="", "", VLOOKUP(E62, '[1]SEARCH FILE'!$A$1:$N$65536, 4, FALSE))</f>
        <v>F</v>
      </c>
      <c r="J62" s="100" t="str">
        <f>IF(E62="", "", VLOOKUP(E62, '[1]SEARCH FILE'!$A$1:$N$65536, 13, FALSE))</f>
        <v>U12</v>
      </c>
      <c r="K62" s="100" t="str">
        <f>IF(E62="", "", VLOOKUP(E62, '[1]SEARCH FILE'!$A$1:$N$65536, 10, FALSE))</f>
        <v>LE HOCHET AC</v>
      </c>
      <c r="L62" s="66" t="str">
        <f>IF(E62="", "", VLOOKUP(E62, '[1]SEARCH FILE'!$A$1:$N$65536, 11, FALSE))</f>
        <v>PAMP</v>
      </c>
      <c r="M62" s="187"/>
    </row>
    <row r="63" spans="2:13" ht="30" customHeight="1" x14ac:dyDescent="0.3">
      <c r="B63" s="137"/>
      <c r="C63" s="151"/>
      <c r="D63" s="152">
        <v>2130</v>
      </c>
      <c r="E63" s="117">
        <v>3454</v>
      </c>
      <c r="F63" s="98" t="str">
        <f>IF(E63="", "", VLOOKUP(E63, '[1]SEARCH FILE'!$A$1:$N$65536, 2, FALSE))</f>
        <v>MOOTEALOO</v>
      </c>
      <c r="G63" s="98" t="str">
        <f>IF(E63="", "", VLOOKUP(E63, '[1]SEARCH FILE'!$A$1:$N$65536, 3, FALSE))</f>
        <v>Sley-Ann</v>
      </c>
      <c r="H63" s="99">
        <f>IF(E63="", "", VLOOKUP(E63, '[1]SEARCH FILE'!$A$1:$N$65536, 5, FALSE))</f>
        <v>42378</v>
      </c>
      <c r="I63" s="100" t="str">
        <f>IF(E63="", "", VLOOKUP(E63, '[1]SEARCH FILE'!$A$1:$N$65536, 4, FALSE))</f>
        <v>F</v>
      </c>
      <c r="J63" s="100" t="str">
        <f>IF(E63="", "", VLOOKUP(E63, '[1]SEARCH FILE'!$A$1:$N$65536, 13, FALSE))</f>
        <v>U12</v>
      </c>
      <c r="K63" s="100" t="str">
        <f>IF(E63="", "", VLOOKUP(E63, '[1]SEARCH FILE'!$A$1:$N$65536, 10, FALSE))</f>
        <v>LE HOCHET AC</v>
      </c>
      <c r="L63" s="66" t="str">
        <f>IF(E63="", "", VLOOKUP(E63, '[1]SEARCH FILE'!$A$1:$N$65536, 11, FALSE))</f>
        <v>PAMP</v>
      </c>
      <c r="M63" s="187"/>
    </row>
    <row r="64" spans="2:13" ht="30" customHeight="1" x14ac:dyDescent="0.3">
      <c r="B64" s="137"/>
      <c r="C64" s="151"/>
      <c r="D64" s="152">
        <v>2132</v>
      </c>
      <c r="E64" s="117">
        <v>4471</v>
      </c>
      <c r="F64" s="98" t="str">
        <f>IF(E64="", "", VLOOKUP(E64, '[1]SEARCH FILE'!$A$1:$N$65536, 2, FALSE))</f>
        <v>RIBET</v>
      </c>
      <c r="G64" s="98" t="str">
        <f>IF(E64="", "", VLOOKUP(E64, '[1]SEARCH FILE'!$A$1:$N$65536, 3, FALSE))</f>
        <v>Jade</v>
      </c>
      <c r="H64" s="99">
        <f>IF(E64="", "", VLOOKUP(E64, '[1]SEARCH FILE'!$A$1:$N$65536, 5, FALSE))</f>
        <v>42138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U12</v>
      </c>
      <c r="K64" s="100" t="str">
        <f>IF(E64="", "", VLOOKUP(E64, '[1]SEARCH FILE'!$A$1:$N$65536, 10, FALSE))</f>
        <v>LE HOCHET AC</v>
      </c>
      <c r="L64" s="66" t="str">
        <f>IF(E64="", "", VLOOKUP(E64, '[1]SEARCH FILE'!$A$1:$N$65536, 11, FALSE))</f>
        <v>PAMP</v>
      </c>
      <c r="M64" s="187"/>
    </row>
    <row r="65" spans="2:13" ht="30" customHeight="1" x14ac:dyDescent="0.3">
      <c r="B65" s="137"/>
      <c r="C65" s="151"/>
      <c r="D65" s="152">
        <v>2134</v>
      </c>
      <c r="E65" s="117">
        <v>5261</v>
      </c>
      <c r="F65" s="98" t="str">
        <f>IF(E65="", "", VLOOKUP(E65, '[1]SEARCH FILE'!$A$1:$N$65536, 2, FALSE))</f>
        <v>CYBELE</v>
      </c>
      <c r="G65" s="98" t="str">
        <f>IF(E65="", "", VLOOKUP(E65, '[1]SEARCH FILE'!$A$1:$N$65536, 3, FALSE))</f>
        <v>Meloe Aelys</v>
      </c>
      <c r="H65" s="99" t="str">
        <f>IF(E65="", "", VLOOKUP(E65, '[1]SEARCH FILE'!$A$1:$N$65536, 5, FALSE))</f>
        <v>05/10/2016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U12</v>
      </c>
      <c r="K65" s="100" t="str">
        <f>IF(E65="", "", VLOOKUP(E65, '[1]SEARCH FILE'!$A$1:$N$65536, 10, FALSE))</f>
        <v>MAHEBOURG AC</v>
      </c>
      <c r="L65" s="66" t="str">
        <f>IF(E65="", "", VLOOKUP(E65, '[1]SEARCH FILE'!$A$1:$N$65536, 11, FALSE))</f>
        <v>GP</v>
      </c>
      <c r="M65" s="187"/>
    </row>
    <row r="66" spans="2:13" ht="30" customHeight="1" x14ac:dyDescent="0.3">
      <c r="B66" s="137"/>
      <c r="C66" s="151"/>
      <c r="D66" s="152">
        <v>2141</v>
      </c>
      <c r="E66" s="117">
        <v>3275</v>
      </c>
      <c r="F66" s="98" t="str">
        <f>IF(E66="", "", VLOOKUP(E66, '[1]SEARCH FILE'!$A$1:$N$65536, 2, FALSE))</f>
        <v>ANCHARAZ</v>
      </c>
      <c r="G66" s="98" t="str">
        <f>IF(E66="", "", VLOOKUP(E66, '[1]SEARCH FILE'!$A$1:$N$65536, 3, FALSE))</f>
        <v>Kiara</v>
      </c>
      <c r="H66" s="99">
        <f>IF(E66="", "", VLOOKUP(E66, '[1]SEARCH FILE'!$A$1:$N$65536, 5, FALSE))</f>
        <v>42724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U12</v>
      </c>
      <c r="K66" s="100" t="str">
        <f>IF(E66="", "", VLOOKUP(E66, '[1]SEARCH FILE'!$A$1:$N$65536, 10, FALSE))</f>
        <v>POUDRE D'OR AC</v>
      </c>
      <c r="L66" s="66" t="str">
        <f>IF(E66="", "", VLOOKUP(E66, '[1]SEARCH FILE'!$A$1:$N$65536, 11, FALSE))</f>
        <v>REMP</v>
      </c>
      <c r="M66" s="187"/>
    </row>
    <row r="67" spans="2:13" ht="30" customHeight="1" x14ac:dyDescent="0.3">
      <c r="B67" s="137"/>
      <c r="C67" s="151"/>
      <c r="D67" s="152">
        <v>2145</v>
      </c>
      <c r="E67" s="117">
        <v>5142</v>
      </c>
      <c r="F67" s="98" t="str">
        <f>IF(E67="", "", VLOOKUP(E67, '[1]SEARCH FILE'!$A$1:$N$65536, 2, FALSE))</f>
        <v>CAPTIEUX</v>
      </c>
      <c r="G67" s="98" t="str">
        <f>IF(E67="", "", VLOOKUP(E67, '[1]SEARCH FILE'!$A$1:$N$65536, 3, FALSE))</f>
        <v>Jahmelia</v>
      </c>
      <c r="H67" s="99">
        <f>IF(E67="", "", VLOOKUP(E67, '[1]SEARCH FILE'!$A$1:$N$65536, 5, FALSE))</f>
        <v>42602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U12</v>
      </c>
      <c r="K67" s="100" t="str">
        <f>IF(E67="", "", VLOOKUP(E67, '[1]SEARCH FILE'!$A$1:$N$65536, 10, FALSE))</f>
        <v>POUDRE D'OR AC</v>
      </c>
      <c r="L67" s="66" t="str">
        <f>IF(E67="", "", VLOOKUP(E67, '[1]SEARCH FILE'!$A$1:$N$65536, 11, FALSE))</f>
        <v>REMP</v>
      </c>
      <c r="M67" s="187"/>
    </row>
    <row r="68" spans="2:13" ht="30" customHeight="1" x14ac:dyDescent="0.3">
      <c r="B68" s="137"/>
      <c r="C68" s="151"/>
      <c r="D68" s="152">
        <v>2148</v>
      </c>
      <c r="E68" s="117">
        <v>5633</v>
      </c>
      <c r="F68" s="98" t="str">
        <f>IF(E68="", "", VLOOKUP(E68, '[1]SEARCH FILE'!$A$1:$N$65536, 2, FALSE))</f>
        <v>COLLET</v>
      </c>
      <c r="G68" s="98" t="str">
        <f>IF(E68="", "", VLOOKUP(E68, '[1]SEARCH FILE'!$A$1:$N$65536, 3, FALSE))</f>
        <v>Eleana Eloktra</v>
      </c>
      <c r="H68" s="99">
        <f>IF(E68="", "", VLOOKUP(E68, '[1]SEARCH FILE'!$A$1:$N$65536, 5, FALSE))</f>
        <v>42299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U12</v>
      </c>
      <c r="K68" s="100" t="str">
        <f>IF(E68="", "", VLOOKUP(E68, '[1]SEARCH FILE'!$A$1:$N$65536, 10, FALSE))</f>
        <v>POUDRE D'OR AC</v>
      </c>
      <c r="L68" s="66" t="str">
        <f>IF(E68="", "", VLOOKUP(E68, '[1]SEARCH FILE'!$A$1:$N$65536, 11, FALSE))</f>
        <v>REMP</v>
      </c>
      <c r="M68" s="187"/>
    </row>
    <row r="69" spans="2:13" ht="30" customHeight="1" x14ac:dyDescent="0.3">
      <c r="B69" s="137"/>
      <c r="C69" s="151"/>
      <c r="D69" s="152">
        <v>2152</v>
      </c>
      <c r="E69" s="117">
        <v>5754</v>
      </c>
      <c r="F69" s="98" t="str">
        <f>IF(E69="", "", VLOOKUP(E69, '[1]SEARCH FILE'!$A$1:$N$65536, 2, FALSE))</f>
        <v>OYEBANJI</v>
      </c>
      <c r="G69" s="98" t="str">
        <f>IF(E69="", "", VLOOKUP(E69, '[1]SEARCH FILE'!$A$1:$N$65536, 3, FALSE))</f>
        <v>Joanne</v>
      </c>
      <c r="H69" s="99">
        <f>IF(E69="", "", VLOOKUP(E69, '[1]SEARCH FILE'!$A$1:$N$65536, 5, FALSE))</f>
        <v>42138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U12</v>
      </c>
      <c r="K69" s="100" t="str">
        <f>IF(E69="", "", VLOOKUP(E69, '[1]SEARCH FILE'!$A$1:$N$65536, 10, FALSE))</f>
        <v>POUDRE D'OR AC</v>
      </c>
      <c r="L69" s="66" t="str">
        <f>IF(E69="", "", VLOOKUP(E69, '[1]SEARCH FILE'!$A$1:$N$65536, 11, FALSE))</f>
        <v>REMP</v>
      </c>
      <c r="M69" s="187"/>
    </row>
    <row r="70" spans="2:13" ht="30" customHeight="1" x14ac:dyDescent="0.3">
      <c r="B70" s="137"/>
      <c r="C70" s="151"/>
      <c r="D70" s="152">
        <v>2153</v>
      </c>
      <c r="E70" s="117">
        <v>1440</v>
      </c>
      <c r="F70" s="98" t="s">
        <v>124</v>
      </c>
      <c r="G70" s="98" t="s">
        <v>125</v>
      </c>
      <c r="H70" s="99">
        <v>42487</v>
      </c>
      <c r="I70" s="100" t="s">
        <v>13</v>
      </c>
      <c r="J70" s="100" t="s">
        <v>24</v>
      </c>
      <c r="K70" s="100" t="s">
        <v>126</v>
      </c>
      <c r="L70" s="66" t="s">
        <v>26</v>
      </c>
      <c r="M70" s="187"/>
    </row>
    <row r="71" spans="2:13" ht="30" customHeight="1" x14ac:dyDescent="0.3">
      <c r="B71" s="137"/>
      <c r="C71" s="151"/>
      <c r="D71" s="152">
        <v>2154</v>
      </c>
      <c r="E71" s="117">
        <v>5433</v>
      </c>
      <c r="F71" s="98" t="str">
        <f>IF(E71="", "", VLOOKUP(E71, '[1]SEARCH FILE'!$A$1:$N$65536, 2, FALSE))</f>
        <v>PENELOPE</v>
      </c>
      <c r="G71" s="98" t="str">
        <f>IF(E71="", "", VLOOKUP(E71, '[1]SEARCH FILE'!$A$1:$N$65536, 3, FALSE))</f>
        <v>Marie Ceana Clarita</v>
      </c>
      <c r="H71" s="99">
        <f>IF(E71="", "", VLOOKUP(E71, '[1]SEARCH FILE'!$A$1:$N$65536, 5, FALSE))</f>
        <v>42240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U12</v>
      </c>
      <c r="K71" s="100" t="str">
        <f>IF(E71="", "", VLOOKUP(E71, '[1]SEARCH FILE'!$A$1:$N$65536, 10, FALSE))</f>
        <v>POUDRE D'OR AC</v>
      </c>
      <c r="L71" s="66" t="str">
        <f>IF(E71="", "", VLOOKUP(E71, '[1]SEARCH FILE'!$A$1:$N$65536, 11, FALSE))</f>
        <v>REMP</v>
      </c>
      <c r="M71" s="187"/>
    </row>
    <row r="72" spans="2:13" ht="30" customHeight="1" x14ac:dyDescent="0.3">
      <c r="B72" s="137"/>
      <c r="C72" s="151"/>
      <c r="D72" s="152">
        <v>2155</v>
      </c>
      <c r="E72" s="117">
        <v>5781</v>
      </c>
      <c r="F72" s="98" t="str">
        <f>IF(E72="", "", VLOOKUP(E72, '[1]SEARCH FILE'!$A$1:$N$65536, 2, FALSE))</f>
        <v>COLIN</v>
      </c>
      <c r="G72" s="98" t="str">
        <f>IF(E72="", "", VLOOKUP(E72, '[1]SEARCH FILE'!$A$1:$N$65536, 3, FALSE))</f>
        <v>Eloanne</v>
      </c>
      <c r="H72" s="99">
        <f>IF(E72="", "", VLOOKUP(E72, '[1]SEARCH FILE'!$A$1:$N$65536, 5, FALSE))</f>
        <v>42413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U12</v>
      </c>
      <c r="K72" s="100" t="str">
        <f>IF(E72="", "", VLOOKUP(E72, '[1]SEARCH FILE'!$A$1:$N$65536, 10, FALSE))</f>
        <v>Q-BORNES HURRICANE AC</v>
      </c>
      <c r="L72" s="66" t="str">
        <f>IF(E72="", "", VLOOKUP(E72, '[1]SEARCH FILE'!$A$1:$N$65536, 11, FALSE))</f>
        <v>QB</v>
      </c>
      <c r="M72" s="187"/>
    </row>
    <row r="73" spans="2:13" ht="30" customHeight="1" x14ac:dyDescent="0.3">
      <c r="B73" s="137"/>
      <c r="C73" s="151"/>
      <c r="D73" s="152">
        <v>2156</v>
      </c>
      <c r="E73" s="117">
        <v>5779</v>
      </c>
      <c r="F73" s="98" t="str">
        <f>IF(E73="", "", VLOOKUP(E73, '[1]SEARCH FILE'!$A$1:$N$65536, 2, FALSE))</f>
        <v>IVON</v>
      </c>
      <c r="G73" s="98" t="str">
        <f>IF(E73="", "", VLOOKUP(E73, '[1]SEARCH FILE'!$A$1:$N$65536, 3, FALSE))</f>
        <v>Marie Elya</v>
      </c>
      <c r="H73" s="99">
        <f>IF(E73="", "", VLOOKUP(E73, '[1]SEARCH FILE'!$A$1:$N$65536, 5, FALSE))</f>
        <v>42656</v>
      </c>
      <c r="I73" s="100" t="str">
        <f>IF(E73="", "", VLOOKUP(E73, '[1]SEARCH FILE'!$A$1:$N$65536, 4, FALSE))</f>
        <v>F</v>
      </c>
      <c r="J73" s="100" t="str">
        <f>IF(E73="", "", VLOOKUP(E73, '[1]SEARCH FILE'!$A$1:$N$65536, 13, FALSE))</f>
        <v>U12</v>
      </c>
      <c r="K73" s="100" t="str">
        <f>IF(E73="", "", VLOOKUP(E73, '[1]SEARCH FILE'!$A$1:$N$65536, 10, FALSE))</f>
        <v>Q-BORNES HURRICANE AC</v>
      </c>
      <c r="L73" s="66" t="str">
        <f>IF(E73="", "", VLOOKUP(E73, '[1]SEARCH FILE'!$A$1:$N$65536, 11, FALSE))</f>
        <v>QB</v>
      </c>
      <c r="M73" s="187"/>
    </row>
    <row r="74" spans="2:13" ht="30" customHeight="1" x14ac:dyDescent="0.3">
      <c r="B74" s="137"/>
      <c r="C74" s="151"/>
      <c r="D74" s="152">
        <v>2167</v>
      </c>
      <c r="E74" s="117">
        <v>5615</v>
      </c>
      <c r="F74" s="98" t="str">
        <f>IF(E74="", "", VLOOKUP(E74, '[1]SEARCH FILE'!$A$1:$N$65536, 2, FALSE))</f>
        <v>SANS QUARTIER</v>
      </c>
      <c r="G74" s="98" t="str">
        <f>IF(E74="", "", VLOOKUP(E74, '[1]SEARCH FILE'!$A$1:$N$65536, 3, FALSE))</f>
        <v>Maria Carla Judy Kaelle</v>
      </c>
      <c r="H74" s="99" t="str">
        <f>IF(E74="", "", VLOOKUP(E74, '[1]SEARCH FILE'!$A$1:$N$65536, 5, FALSE))</f>
        <v>28/05/2015</v>
      </c>
      <c r="I74" s="100" t="str">
        <f>IF(E74="", "", VLOOKUP(E74, '[1]SEARCH FILE'!$A$1:$N$65536, 4, FALSE))</f>
        <v>F</v>
      </c>
      <c r="J74" s="100" t="str">
        <f>IF(E74="", "", VLOOKUP(E74, '[1]SEARCH FILE'!$A$1:$N$65536, 13, FALSE))</f>
        <v>U12</v>
      </c>
      <c r="K74" s="100" t="str">
        <f>IF(E74="", "", VLOOKUP(E74, '[1]SEARCH FILE'!$A$1:$N$65536, 10, FALSE))</f>
        <v>ST PIERRE AC</v>
      </c>
      <c r="L74" s="66" t="str">
        <f>IF(E74="", "", VLOOKUP(E74, '[1]SEARCH FILE'!$A$1:$N$65536, 11, FALSE))</f>
        <v>MK</v>
      </c>
      <c r="M74" s="187"/>
    </row>
    <row r="75" spans="2:13" ht="30" customHeight="1" x14ac:dyDescent="0.3">
      <c r="B75" s="137"/>
      <c r="C75" s="151"/>
      <c r="D75" s="152">
        <v>2169</v>
      </c>
      <c r="E75" s="117">
        <v>5355</v>
      </c>
      <c r="F75" s="98" t="str">
        <f>IF(E75="", "", VLOOKUP(E75, '[1]SEARCH FILE'!$A$1:$N$65536, 2, FALSE))</f>
        <v>SOUPRAYENMESTRY RANGAPAMODÈLY</v>
      </c>
      <c r="G75" s="98" t="str">
        <f>IF(E75="", "", VLOOKUP(E75, '[1]SEARCH FILE'!$A$1:$N$65536, 3, FALSE))</f>
        <v>Maemi</v>
      </c>
      <c r="H75" s="99">
        <f>IF(E75="", "", VLOOKUP(E75, '[1]SEARCH FILE'!$A$1:$N$65536, 5, FALSE))</f>
        <v>42240</v>
      </c>
      <c r="I75" s="100" t="str">
        <f>IF(E75="", "", VLOOKUP(E75, '[1]SEARCH FILE'!$A$1:$N$65536, 4, FALSE))</f>
        <v>F</v>
      </c>
      <c r="J75" s="100" t="str">
        <f>IF(E75="", "", VLOOKUP(E75, '[1]SEARCH FILE'!$A$1:$N$65536, 13, FALSE))</f>
        <v>U12</v>
      </c>
      <c r="K75" s="100" t="str">
        <f>IF(E75="", "", VLOOKUP(E75, '[1]SEARCH FILE'!$A$1:$N$65536, 10, FALSE))</f>
        <v>STANLEY / TREFLES AC</v>
      </c>
      <c r="L75" s="66" t="str">
        <f>IF(E75="", "", VLOOKUP(E75, '[1]SEARCH FILE'!$A$1:$N$65536, 11, FALSE))</f>
        <v>BBRH</v>
      </c>
      <c r="M75" s="187"/>
    </row>
    <row r="76" spans="2:13" ht="30" customHeight="1" x14ac:dyDescent="0.3">
      <c r="B76" s="137"/>
      <c r="C76" s="101"/>
      <c r="D76" s="100">
        <v>2174</v>
      </c>
      <c r="E76" s="100">
        <v>5012</v>
      </c>
      <c r="F76" s="98" t="s">
        <v>138</v>
      </c>
      <c r="G76" s="98" t="s">
        <v>139</v>
      </c>
      <c r="H76" s="100">
        <v>42090</v>
      </c>
      <c r="I76" s="100" t="s">
        <v>13</v>
      </c>
      <c r="J76" s="100" t="s">
        <v>24</v>
      </c>
      <c r="K76" s="100" t="str">
        <f>IF(E76="", "", VLOOKUP(E76, '[1]SEARCH FILE'!$A$1:$N$65536, 10, FALSE))</f>
        <v>STANLEY / TREFLES AC</v>
      </c>
      <c r="L76" s="66" t="s">
        <v>141</v>
      </c>
      <c r="M76" s="187"/>
    </row>
    <row r="77" spans="2:13" ht="30" customHeight="1" x14ac:dyDescent="0.3">
      <c r="B77" s="137"/>
      <c r="C77" s="151"/>
      <c r="D77" s="152"/>
      <c r="E77" s="117"/>
      <c r="F77" s="98"/>
      <c r="G77" s="98"/>
      <c r="H77" s="99"/>
      <c r="I77" s="100"/>
      <c r="J77" s="100"/>
      <c r="K77" s="100"/>
      <c r="L77" s="66"/>
      <c r="M77" s="187"/>
    </row>
    <row r="78" spans="2:13" ht="30" customHeight="1" x14ac:dyDescent="0.3">
      <c r="B78" s="137"/>
      <c r="C78" s="151"/>
      <c r="D78" s="152"/>
      <c r="E78" s="117"/>
      <c r="F78" s="98"/>
      <c r="G78" s="98"/>
      <c r="H78" s="99"/>
      <c r="I78" s="100"/>
      <c r="J78" s="100"/>
      <c r="K78" s="100"/>
      <c r="L78" s="66"/>
      <c r="M78" s="187"/>
    </row>
    <row r="79" spans="2:13" ht="30" customHeight="1" x14ac:dyDescent="0.3">
      <c r="B79" s="137"/>
      <c r="C79" s="151"/>
      <c r="D79" s="152"/>
      <c r="E79" s="117"/>
      <c r="F79" s="98"/>
      <c r="G79" s="98"/>
      <c r="H79" s="99"/>
      <c r="I79" s="100"/>
      <c r="J79" s="100"/>
      <c r="K79" s="100"/>
      <c r="L79" s="66"/>
      <c r="M79" s="187"/>
    </row>
    <row r="80" spans="2:13" ht="30" customHeight="1" x14ac:dyDescent="0.3">
      <c r="B80" s="137"/>
      <c r="C80" s="151"/>
      <c r="D80" s="152"/>
      <c r="E80" s="117"/>
      <c r="F80" s="98"/>
      <c r="G80" s="98"/>
      <c r="H80" s="99"/>
      <c r="I80" s="100"/>
      <c r="J80" s="100"/>
      <c r="K80" s="100"/>
      <c r="L80" s="66"/>
      <c r="M80" s="187"/>
    </row>
    <row r="81" spans="2:13" ht="30" customHeight="1" x14ac:dyDescent="0.3">
      <c r="B81" s="137"/>
      <c r="C81" s="151"/>
      <c r="D81" s="152"/>
      <c r="E81" s="117"/>
      <c r="F81" s="98"/>
      <c r="G81" s="98"/>
      <c r="H81" s="99"/>
      <c r="I81" s="100"/>
      <c r="J81" s="100"/>
      <c r="K81" s="100"/>
      <c r="L81" s="66"/>
      <c r="M81" s="187"/>
    </row>
    <row r="82" spans="2:13" ht="30" customHeight="1" x14ac:dyDescent="0.3">
      <c r="B82" s="137"/>
      <c r="C82" s="151"/>
      <c r="D82" s="152"/>
      <c r="E82" s="117"/>
      <c r="F82" s="98"/>
      <c r="G82" s="98"/>
      <c r="H82" s="99"/>
      <c r="I82" s="100"/>
      <c r="J82" s="100"/>
      <c r="K82" s="100"/>
      <c r="L82" s="66"/>
      <c r="M82" s="187"/>
    </row>
    <row r="83" spans="2:13" ht="30" customHeight="1" x14ac:dyDescent="0.3">
      <c r="B83" s="137"/>
      <c r="C83" s="151"/>
      <c r="D83" s="152"/>
      <c r="E83" s="117"/>
      <c r="F83" s="98"/>
      <c r="G83" s="98"/>
      <c r="H83" s="99"/>
      <c r="I83" s="100"/>
      <c r="J83" s="100"/>
      <c r="K83" s="100"/>
      <c r="L83" s="66"/>
      <c r="M83" s="187"/>
    </row>
    <row r="84" spans="2:13" ht="30" customHeight="1" x14ac:dyDescent="0.3">
      <c r="B84" s="137"/>
      <c r="C84" s="151"/>
      <c r="D84" s="152"/>
      <c r="E84" s="117"/>
      <c r="F84" s="98"/>
      <c r="G84" s="98"/>
      <c r="H84" s="99"/>
      <c r="I84" s="100"/>
      <c r="J84" s="100"/>
      <c r="K84" s="100"/>
      <c r="L84" s="66"/>
      <c r="M84" s="187"/>
    </row>
    <row r="85" spans="2:13" ht="30" customHeight="1" x14ac:dyDescent="0.3">
      <c r="B85" s="137"/>
      <c r="C85" s="101"/>
      <c r="D85" s="100"/>
      <c r="E85" s="100"/>
      <c r="F85" s="98"/>
      <c r="G85" s="98"/>
      <c r="H85" s="100"/>
      <c r="I85" s="100"/>
      <c r="J85" s="100"/>
      <c r="K85" s="100"/>
      <c r="L85" s="66"/>
      <c r="M85" s="187"/>
    </row>
    <row r="86" spans="2:13" ht="30" customHeight="1" x14ac:dyDescent="0.3">
      <c r="B86" s="137"/>
      <c r="C86" s="151"/>
      <c r="D86" s="152"/>
      <c r="E86" s="117"/>
      <c r="F86" s="98"/>
      <c r="G86" s="98"/>
      <c r="H86" s="99"/>
      <c r="I86" s="100"/>
      <c r="J86" s="100"/>
      <c r="K86" s="100"/>
      <c r="L86" s="66"/>
      <c r="M86" s="187"/>
    </row>
    <row r="87" spans="2:13" ht="30" customHeight="1" x14ac:dyDescent="0.3">
      <c r="B87" s="138"/>
      <c r="C87" s="151"/>
      <c r="D87" s="152"/>
      <c r="E87" s="117"/>
      <c r="F87" s="98"/>
      <c r="G87" s="98"/>
      <c r="H87" s="99"/>
      <c r="I87" s="100"/>
      <c r="J87" s="100"/>
      <c r="K87" s="100"/>
      <c r="L87" s="66"/>
      <c r="M87" s="187"/>
    </row>
    <row r="88" spans="2:13" ht="30" customHeight="1" x14ac:dyDescent="0.3">
      <c r="B88" s="138"/>
      <c r="C88" s="151"/>
      <c r="D88" s="152"/>
      <c r="E88" s="117"/>
      <c r="F88" s="98"/>
      <c r="G88" s="98"/>
      <c r="H88" s="99"/>
      <c r="I88" s="100"/>
      <c r="J88" s="100"/>
      <c r="K88" s="100"/>
      <c r="L88" s="66"/>
      <c r="M88" s="187"/>
    </row>
    <row r="89" spans="2:13" ht="30" customHeight="1" x14ac:dyDescent="0.3">
      <c r="B89" s="138"/>
      <c r="C89" s="151"/>
      <c r="D89" s="152"/>
      <c r="E89" s="117"/>
      <c r="F89" s="98"/>
      <c r="G89" s="98"/>
      <c r="H89" s="99"/>
      <c r="I89" s="100"/>
      <c r="J89" s="100"/>
      <c r="K89" s="100"/>
      <c r="L89" s="66"/>
      <c r="M89" s="187"/>
    </row>
    <row r="90" spans="2:13" ht="30" customHeight="1" x14ac:dyDescent="0.3">
      <c r="B90" s="86"/>
      <c r="C90" s="151"/>
      <c r="D90" s="152"/>
      <c r="E90" s="117"/>
      <c r="F90" s="98"/>
      <c r="G90" s="98"/>
      <c r="H90" s="99"/>
      <c r="I90" s="100"/>
      <c r="J90" s="100"/>
      <c r="K90" s="100"/>
      <c r="L90" s="72"/>
      <c r="M90" s="187"/>
    </row>
    <row r="91" spans="2:13" ht="30" customHeight="1" x14ac:dyDescent="0.3">
      <c r="B91" s="86"/>
      <c r="C91" s="151"/>
      <c r="D91" s="152"/>
      <c r="E91" s="117"/>
      <c r="F91" s="98"/>
      <c r="G91" s="98"/>
      <c r="H91" s="99"/>
      <c r="I91" s="100"/>
      <c r="J91" s="100"/>
      <c r="K91" s="100"/>
      <c r="L91" s="72"/>
      <c r="M91" s="187"/>
    </row>
    <row r="92" spans="2:13" ht="30" customHeight="1" x14ac:dyDescent="0.3">
      <c r="B92" s="86"/>
      <c r="C92" s="151"/>
      <c r="D92" s="152"/>
      <c r="E92" s="117"/>
      <c r="F92" s="98"/>
      <c r="G92" s="98"/>
      <c r="H92" s="99"/>
      <c r="I92" s="100"/>
      <c r="J92" s="100"/>
      <c r="K92" s="100"/>
      <c r="L92" s="72"/>
      <c r="M92" s="187"/>
    </row>
    <row r="93" spans="2:13" ht="30" customHeight="1" x14ac:dyDescent="0.3">
      <c r="B93" s="139"/>
      <c r="C93" s="151"/>
      <c r="D93" s="152"/>
      <c r="E93" s="117"/>
      <c r="F93" s="98"/>
      <c r="G93" s="98"/>
      <c r="H93" s="99"/>
      <c r="I93" s="100"/>
      <c r="J93" s="100"/>
      <c r="K93" s="100"/>
      <c r="L93" s="72"/>
      <c r="M93" s="187"/>
    </row>
    <row r="94" spans="2:13" ht="30" customHeight="1" x14ac:dyDescent="0.3">
      <c r="B94" s="139"/>
      <c r="C94" s="151"/>
      <c r="D94" s="152"/>
      <c r="E94" s="117"/>
      <c r="F94" s="98"/>
      <c r="G94" s="98"/>
      <c r="H94" s="99"/>
      <c r="I94" s="100"/>
      <c r="J94" s="100"/>
      <c r="K94" s="100"/>
      <c r="L94" s="72"/>
      <c r="M94" s="187"/>
    </row>
    <row r="95" spans="2:13" ht="30" customHeight="1" x14ac:dyDescent="0.3">
      <c r="B95" s="139"/>
      <c r="C95" s="101"/>
      <c r="D95" s="52"/>
      <c r="E95" s="61"/>
      <c r="F95" s="62"/>
      <c r="G95" s="62"/>
      <c r="H95" s="52"/>
      <c r="I95" s="52"/>
      <c r="J95" s="52"/>
      <c r="K95" s="52"/>
      <c r="L95" s="52"/>
      <c r="M95" s="89"/>
    </row>
    <row r="96" spans="2:13" ht="30" customHeight="1" thickBot="1" x14ac:dyDescent="0.3">
      <c r="B96" s="139"/>
      <c r="C96" s="140"/>
      <c r="D96" s="141"/>
      <c r="E96" s="142"/>
      <c r="F96" s="143"/>
      <c r="G96" s="143"/>
      <c r="H96" s="141"/>
      <c r="I96" s="141"/>
      <c r="J96" s="141"/>
      <c r="K96" s="141"/>
      <c r="L96" s="141"/>
      <c r="M96" s="144"/>
    </row>
    <row r="97" ht="30" customHeight="1" x14ac:dyDescent="0.25"/>
  </sheetData>
  <sortState xmlns:xlrd2="http://schemas.microsoft.com/office/spreadsheetml/2017/richdata2" ref="C8:M89">
    <sortCondition ref="C8:C89"/>
  </sortState>
  <mergeCells count="2">
    <mergeCell ref="B2:K2"/>
    <mergeCell ref="J3:L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115"/>
  <sheetViews>
    <sheetView topLeftCell="C82" workbookViewId="0">
      <selection activeCell="P53" sqref="P53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140625" style="47" customWidth="1"/>
    <col min="7" max="7" width="22.5703125" style="47" customWidth="1"/>
    <col min="8" max="8" width="13" style="46" hidden="1" customWidth="1"/>
    <col min="9" max="9" width="8.7109375" style="46"/>
    <col min="10" max="10" width="11.85546875" style="46" customWidth="1"/>
    <col min="11" max="11" width="39" style="46" bestFit="1" customWidth="1"/>
    <col min="12" max="12" width="15.140625" style="46" hidden="1" customWidth="1"/>
    <col min="13" max="13" width="10.5703125" style="46" bestFit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2" spans="2:14" ht="19.5" x14ac:dyDescent="0.3">
      <c r="B2"/>
      <c r="C2"/>
      <c r="D2" s="45"/>
      <c r="E2" s="76"/>
      <c r="F2" s="46"/>
      <c r="G2" s="46"/>
      <c r="H2" s="47"/>
      <c r="I2" s="47"/>
      <c r="N2" s="46"/>
    </row>
    <row r="3" spans="2:14" ht="28.5" x14ac:dyDescent="0.45">
      <c r="B3" s="181" t="s">
        <v>224</v>
      </c>
      <c r="C3" s="181"/>
      <c r="D3" s="181"/>
      <c r="E3" s="181"/>
      <c r="F3" s="181"/>
      <c r="G3" s="181"/>
      <c r="H3" s="181"/>
      <c r="I3" s="181"/>
      <c r="J3" s="181"/>
      <c r="K3" s="181"/>
      <c r="L3" s="74"/>
      <c r="M3" s="73"/>
      <c r="N3" s="74"/>
    </row>
    <row r="4" spans="2:14" ht="28.5" customHeight="1" x14ac:dyDescent="0.45">
      <c r="B4"/>
      <c r="C4" s="79" t="s">
        <v>204</v>
      </c>
      <c r="D4" s="75"/>
      <c r="E4" s="75"/>
      <c r="F4" s="75"/>
      <c r="G4" s="75"/>
      <c r="H4" s="75"/>
      <c r="J4" s="85"/>
      <c r="K4" s="180" t="s">
        <v>212</v>
      </c>
      <c r="L4" s="180"/>
      <c r="M4" s="180"/>
      <c r="N4" s="73"/>
    </row>
    <row r="5" spans="2:14" ht="12" customHeight="1" x14ac:dyDescent="0.35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183"/>
    </row>
    <row r="6" spans="2:14" ht="30" customHeight="1" x14ac:dyDescent="0.35">
      <c r="B6" s="70"/>
      <c r="C6" s="79" t="s">
        <v>206</v>
      </c>
      <c r="D6" s="80"/>
      <c r="E6" s="80"/>
      <c r="F6" s="79"/>
      <c r="G6" s="60"/>
      <c r="H6" s="60"/>
      <c r="I6" s="79"/>
      <c r="J6" s="81"/>
      <c r="K6" s="81" t="s">
        <v>210</v>
      </c>
      <c r="L6" s="81" t="s">
        <v>207</v>
      </c>
      <c r="M6" s="82" t="s">
        <v>211</v>
      </c>
    </row>
    <row r="7" spans="2:14" ht="21.75" thickBot="1" x14ac:dyDescent="0.4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2:14" ht="20.100000000000001" customHeight="1" thickBot="1" x14ac:dyDescent="0.35">
      <c r="C8" s="83"/>
      <c r="D8" s="6"/>
      <c r="E8" s="6"/>
      <c r="F8" s="7"/>
      <c r="G8" s="7"/>
      <c r="H8" s="6"/>
      <c r="I8" s="6"/>
      <c r="J8" s="6"/>
      <c r="K8" s="6"/>
      <c r="L8" s="8"/>
      <c r="M8" s="8"/>
    </row>
    <row r="9" spans="2:14" s="9" customFormat="1" ht="20.100000000000001" customHeight="1" thickBot="1" x14ac:dyDescent="0.35">
      <c r="B9" s="133" t="s">
        <v>1</v>
      </c>
      <c r="C9" s="84" t="s">
        <v>98</v>
      </c>
      <c r="D9" s="11" t="s">
        <v>2</v>
      </c>
      <c r="E9" s="12" t="s">
        <v>3</v>
      </c>
      <c r="F9" s="13" t="s">
        <v>4</v>
      </c>
      <c r="G9" s="13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4" t="s">
        <v>10</v>
      </c>
      <c r="M9" s="14" t="s">
        <v>100</v>
      </c>
    </row>
    <row r="10" spans="2:14" s="9" customFormat="1" ht="30" customHeight="1" x14ac:dyDescent="0.3">
      <c r="B10" s="155"/>
      <c r="C10" s="151">
        <v>1</v>
      </c>
      <c r="D10" s="152">
        <v>1219</v>
      </c>
      <c r="E10" s="117">
        <v>5201</v>
      </c>
      <c r="F10" s="98" t="s">
        <v>47</v>
      </c>
      <c r="G10" s="98" t="s">
        <v>48</v>
      </c>
      <c r="H10" s="99">
        <v>41438</v>
      </c>
      <c r="I10" s="100" t="s">
        <v>13</v>
      </c>
      <c r="J10" s="100" t="s">
        <v>43</v>
      </c>
      <c r="K10" s="100" t="s">
        <v>25</v>
      </c>
      <c r="L10" s="100" t="s">
        <v>26</v>
      </c>
      <c r="M10" s="118">
        <v>6.3</v>
      </c>
    </row>
    <row r="11" spans="2:14" s="9" customFormat="1" ht="30" customHeight="1" x14ac:dyDescent="0.3">
      <c r="B11" s="155"/>
      <c r="C11" s="151">
        <v>2</v>
      </c>
      <c r="D11" s="152">
        <v>1246</v>
      </c>
      <c r="E11" s="117">
        <v>1548</v>
      </c>
      <c r="F11" s="98" t="str">
        <f>IF(E11="", "", VLOOKUP(E11, '[1]SEARCH FILE'!$A$1:$N$65536, 2, FALSE))</f>
        <v xml:space="preserve">TONTA </v>
      </c>
      <c r="G11" s="98" t="str">
        <f>IF(E11="", "", VLOOKUP(E11, '[1]SEARCH FILE'!$A$1:$N$65536, 3, FALSE))</f>
        <v>Selena</v>
      </c>
      <c r="H11" s="99">
        <f>IF(E11="", "", VLOOKUP(E11, '[1]SEARCH FILE'!$A$1:$N$65536, 5, FALSE))</f>
        <v>41353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U14</v>
      </c>
      <c r="K11" s="100" t="str">
        <f>IF(E11="", "", VLOOKUP(E11, '[1]SEARCH FILE'!$A$1:$N$65536, 10, FALSE))</f>
        <v>POUDRE D'OR AC</v>
      </c>
      <c r="L11" s="100" t="str">
        <f>IF(E11="", "", VLOOKUP(E11, '[1]SEARCH FILE'!$A$1:$N$65536, 11, FALSE))</f>
        <v>REMP</v>
      </c>
      <c r="M11" s="102">
        <v>6.43</v>
      </c>
    </row>
    <row r="12" spans="2:14" s="9" customFormat="1" ht="30" customHeight="1" x14ac:dyDescent="0.3">
      <c r="B12" s="155"/>
      <c r="C12" s="151">
        <v>3</v>
      </c>
      <c r="D12" s="152">
        <v>1227</v>
      </c>
      <c r="E12" s="117">
        <v>5177</v>
      </c>
      <c r="F12" s="98" t="str">
        <f>IF(E12="", "", VLOOKUP(E12, '[1]SEARCH FILE'!$A$1:$N$65536, 2, FALSE))</f>
        <v>NULLIAH</v>
      </c>
      <c r="G12" s="98" t="str">
        <f>IF(E12="", "", VLOOKUP(E12, '[1]SEARCH FILE'!$A$1:$N$65536, 3, FALSE))</f>
        <v>Anya Victoria Maria</v>
      </c>
      <c r="H12" s="99">
        <f>IF(E12="", "", VLOOKUP(E12, '[1]SEARCH FILE'!$A$1:$N$65536, 5, FALSE))</f>
        <v>41917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U14</v>
      </c>
      <c r="K12" s="100" t="str">
        <f>IF(E12="", "", VLOOKUP(E12, '[1]SEARCH FILE'!$A$1:$N$65536, 10, FALSE))</f>
        <v>LE HOCHET AC</v>
      </c>
      <c r="L12" s="100" t="str">
        <f>IF(E12="", "", VLOOKUP(E12, '[1]SEARCH FILE'!$A$1:$N$65536, 11, FALSE))</f>
        <v>PAMP</v>
      </c>
      <c r="M12" s="118">
        <v>6.54</v>
      </c>
    </row>
    <row r="13" spans="2:14" s="9" customFormat="1" ht="30" customHeight="1" x14ac:dyDescent="0.3">
      <c r="B13" s="155"/>
      <c r="C13" s="151">
        <v>4</v>
      </c>
      <c r="D13" s="152">
        <v>1237</v>
      </c>
      <c r="E13" s="117">
        <v>1526</v>
      </c>
      <c r="F13" s="98" t="str">
        <f>IF(E13="", "", VLOOKUP(E13, '[1]SEARCH FILE'!$A$1:$N$65536, 2, FALSE))</f>
        <v>FIRJUN</v>
      </c>
      <c r="G13" s="98" t="str">
        <f>IF(E13="", "", VLOOKUP(E13, '[1]SEARCH FILE'!$A$1:$N$65536, 3, FALSE))</f>
        <v>Elicia</v>
      </c>
      <c r="H13" s="99">
        <f>IF(E13="", "", VLOOKUP(E13, '[1]SEARCH FILE'!$A$1:$N$65536, 5, FALSE))</f>
        <v>41855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U14</v>
      </c>
      <c r="K13" s="100" t="str">
        <f>IF(E13="", "", VLOOKUP(E13, '[1]SEARCH FILE'!$A$1:$N$65536, 10, FALSE))</f>
        <v>POUDRE D'OR AC</v>
      </c>
      <c r="L13" s="100" t="str">
        <f>IF(E13="", "", VLOOKUP(E13, '[1]SEARCH FILE'!$A$1:$N$65536, 11, FALSE))</f>
        <v>REMP</v>
      </c>
      <c r="M13" s="102">
        <v>7.11</v>
      </c>
    </row>
    <row r="14" spans="2:14" s="9" customFormat="1" ht="30" customHeight="1" x14ac:dyDescent="0.3">
      <c r="B14" s="155"/>
      <c r="C14" s="151">
        <v>5</v>
      </c>
      <c r="D14" s="152">
        <v>1229</v>
      </c>
      <c r="E14" s="117">
        <v>4835</v>
      </c>
      <c r="F14" s="98" t="str">
        <f>IF(E14="", "", VLOOKUP(E14, '[1]SEARCH FILE'!$A$1:$N$65536, 2, FALSE))</f>
        <v>HUGUET</v>
      </c>
      <c r="G14" s="98" t="str">
        <f>IF(E14="", "", VLOOKUP(E14, '[1]SEARCH FILE'!$A$1:$N$65536, 3, FALSE))</f>
        <v>Camille</v>
      </c>
      <c r="H14" s="99">
        <f>IF(E14="", "", VLOOKUP(E14, '[1]SEARCH FILE'!$A$1:$N$65536, 5, FALSE))</f>
        <v>41367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U14</v>
      </c>
      <c r="K14" s="100" t="str">
        <f>IF(E14="", "", VLOOKUP(E14, '[1]SEARCH FILE'!$A$1:$N$65536, 10, FALSE))</f>
        <v>P-LOUIS RACERS AC</v>
      </c>
      <c r="L14" s="193" t="str">
        <f>IF(E14="", "", VLOOKUP(E14, '[1]SEARCH FILE'!$A$1:$N$65536, 11, FALSE))</f>
        <v>PL</v>
      </c>
      <c r="M14" s="102">
        <v>7.21</v>
      </c>
    </row>
    <row r="15" spans="2:14" ht="30" customHeight="1" x14ac:dyDescent="0.3">
      <c r="B15" s="137"/>
      <c r="C15" s="151">
        <v>6</v>
      </c>
      <c r="D15" s="152">
        <v>1220</v>
      </c>
      <c r="E15" s="117">
        <v>3161</v>
      </c>
      <c r="F15" s="98" t="s">
        <v>49</v>
      </c>
      <c r="G15" s="98" t="s">
        <v>50</v>
      </c>
      <c r="H15" s="99">
        <v>41618</v>
      </c>
      <c r="I15" s="100" t="s">
        <v>13</v>
      </c>
      <c r="J15" s="100" t="s">
        <v>43</v>
      </c>
      <c r="K15" s="100" t="s">
        <v>25</v>
      </c>
      <c r="L15" s="193" t="s">
        <v>26</v>
      </c>
      <c r="M15" s="102">
        <v>7.27</v>
      </c>
    </row>
    <row r="16" spans="2:14" ht="30" customHeight="1" x14ac:dyDescent="0.3">
      <c r="B16" s="137"/>
      <c r="C16" s="151">
        <v>7</v>
      </c>
      <c r="D16" s="152">
        <v>1201</v>
      </c>
      <c r="E16" s="117">
        <v>2338</v>
      </c>
      <c r="F16" s="98" t="str">
        <f>IF(E16="", "", VLOOKUP(E16, '[1]SEARCH FILE'!$A$1:$N$65536, 2, FALSE))</f>
        <v>LAVERDURE</v>
      </c>
      <c r="G16" s="98" t="str">
        <f>IF(E16="", "", VLOOKUP(E16, '[1]SEARCH FILE'!$A$1:$N$65536, 3, FALSE))</f>
        <v>Evelyne</v>
      </c>
      <c r="H16" s="99">
        <f>IF(E16="", "", VLOOKUP(E16, '[1]SEARCH FILE'!$A$1:$N$65536, 5, FALSE))</f>
        <v>41764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U14</v>
      </c>
      <c r="K16" s="100" t="str">
        <f>IF(E16="", "", VLOOKUP(E16, '[1]SEARCH FILE'!$A$1:$N$65536, 10, FALSE))</f>
        <v>ADONAI CANDOS AC</v>
      </c>
      <c r="L16" s="193" t="str">
        <f>IF(E16="", "", VLOOKUP(E16, '[1]SEARCH FILE'!$A$1:$N$65536, 11, FALSE))</f>
        <v>QB</v>
      </c>
      <c r="M16" s="102">
        <v>7.32</v>
      </c>
    </row>
    <row r="17" spans="2:13" ht="30" customHeight="1" x14ac:dyDescent="0.3">
      <c r="B17" s="137"/>
      <c r="C17" s="151">
        <v>8</v>
      </c>
      <c r="D17" s="152">
        <v>1275</v>
      </c>
      <c r="E17" s="117">
        <v>5844</v>
      </c>
      <c r="F17" s="98" t="s">
        <v>142</v>
      </c>
      <c r="G17" s="98" t="s">
        <v>143</v>
      </c>
      <c r="H17" s="99">
        <v>41831</v>
      </c>
      <c r="I17" s="100" t="s">
        <v>13</v>
      </c>
      <c r="J17" s="100" t="s">
        <v>43</v>
      </c>
      <c r="K17" s="100" t="s">
        <v>144</v>
      </c>
      <c r="L17" s="193" t="s">
        <v>141</v>
      </c>
      <c r="M17" s="102">
        <v>7.34</v>
      </c>
    </row>
    <row r="18" spans="2:13" ht="30" customHeight="1" x14ac:dyDescent="0.3">
      <c r="B18" s="137"/>
      <c r="C18" s="151">
        <v>9</v>
      </c>
      <c r="D18" s="152">
        <v>1264</v>
      </c>
      <c r="E18" s="117">
        <v>4652</v>
      </c>
      <c r="F18" s="98" t="str">
        <f>IF(E18="", "", VLOOKUP(E18, '[1]SEARCH FILE'!$A$1:$N$65536, 2, FALSE))</f>
        <v>ESARY</v>
      </c>
      <c r="G18" s="98" t="str">
        <f>IF(E18="", "", VLOOKUP(E18, '[1]SEARCH FILE'!$A$1:$N$65536, 3, FALSE))</f>
        <v>Krishita Daisy</v>
      </c>
      <c r="H18" s="99">
        <f>IF(E18="", "", VLOOKUP(E18, '[1]SEARCH FILE'!$A$1:$N$65536, 5, FALSE))</f>
        <v>41863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U14</v>
      </c>
      <c r="K18" s="100" t="str">
        <f>IF(E18="", "", VLOOKUP(E18, '[1]SEARCH FILE'!$A$1:$N$65536, 10, FALSE))</f>
        <v>RIVIÈRE DES CRÉOLES SOUTHERN LIONS AC</v>
      </c>
      <c r="L18" s="193" t="str">
        <f>IF(E18="", "", VLOOKUP(E18, '[1]SEARCH FILE'!$A$1:$N$65536, 11, FALSE))</f>
        <v>GP</v>
      </c>
      <c r="M18" s="102">
        <v>7.35</v>
      </c>
    </row>
    <row r="19" spans="2:13" ht="30" customHeight="1" x14ac:dyDescent="0.3">
      <c r="B19" s="137"/>
      <c r="C19" s="151">
        <v>10</v>
      </c>
      <c r="D19" s="152">
        <v>1268</v>
      </c>
      <c r="E19" s="117">
        <v>4408</v>
      </c>
      <c r="F19" s="98" t="str">
        <f>IF(E19="", "", VLOOKUP(E19, '[1]SEARCH FILE'!$A$1:$N$65536, 2, FALSE))</f>
        <v>MOUTOU</v>
      </c>
      <c r="G19" s="98" t="str">
        <f>IF(E19="", "", VLOOKUP(E19, '[1]SEARCH FILE'!$A$1:$N$65536, 3, FALSE))</f>
        <v>Megane</v>
      </c>
      <c r="H19" s="99">
        <f>IF(E19="", "", VLOOKUP(E19, '[1]SEARCH FILE'!$A$1:$N$65536, 5, FALSE))</f>
        <v>41930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U14</v>
      </c>
      <c r="K19" s="100" t="str">
        <f>IF(E19="", "", VLOOKUP(E19, '[1]SEARCH FILE'!$A$1:$N$65536, 10, FALSE))</f>
        <v>ROSE HILL AC</v>
      </c>
      <c r="L19" s="193" t="str">
        <f>IF(E19="", "", VLOOKUP(E19, '[1]SEARCH FILE'!$A$1:$N$65536, 11, FALSE))</f>
        <v>BBRH</v>
      </c>
      <c r="M19" s="102">
        <v>7.46</v>
      </c>
    </row>
    <row r="20" spans="2:13" ht="30" customHeight="1" x14ac:dyDescent="0.3">
      <c r="B20" s="137"/>
      <c r="C20" s="151">
        <v>11</v>
      </c>
      <c r="D20" s="152">
        <v>1230</v>
      </c>
      <c r="E20" s="117">
        <v>5268</v>
      </c>
      <c r="F20" s="98" t="str">
        <f>IF(E20="", "", VLOOKUP(E20, '[1]SEARCH FILE'!$A$1:$N$65536, 2, FALSE))</f>
        <v>LACROIX</v>
      </c>
      <c r="G20" s="98" t="str">
        <f>IF(E20="", "", VLOOKUP(E20, '[1]SEARCH FILE'!$A$1:$N$65536, 3, FALSE))</f>
        <v>Khelia</v>
      </c>
      <c r="H20" s="99">
        <f>IF(E20="", "", VLOOKUP(E20, '[1]SEARCH FILE'!$A$1:$N$65536, 5, FALSE))</f>
        <v>41577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U14</v>
      </c>
      <c r="K20" s="100" t="str">
        <f>IF(E20="", "", VLOOKUP(E20, '[1]SEARCH FILE'!$A$1:$N$65536, 10, FALSE))</f>
        <v>P-LOUIS RACERS AC</v>
      </c>
      <c r="L20" s="193" t="str">
        <f>IF(E20="", "", VLOOKUP(E20, '[1]SEARCH FILE'!$A$1:$N$65536, 11, FALSE))</f>
        <v>PL</v>
      </c>
      <c r="M20" s="102">
        <v>7.59</v>
      </c>
    </row>
    <row r="21" spans="2:13" ht="30" customHeight="1" x14ac:dyDescent="0.3">
      <c r="B21" s="137"/>
      <c r="C21" s="151">
        <v>12</v>
      </c>
      <c r="D21" s="152">
        <v>1260</v>
      </c>
      <c r="E21" s="117">
        <v>1593</v>
      </c>
      <c r="F21" s="98" t="str">
        <f>IF(E21="", "", VLOOKUP(E21, '[1]SEARCH FILE'!$A$1:$N$65536, 2, FALSE))</f>
        <v>SEVENE</v>
      </c>
      <c r="G21" s="98" t="str">
        <f>IF(E21="", "", VLOOKUP(E21, '[1]SEARCH FILE'!$A$1:$N$65536, 3, FALSE))</f>
        <v>Mary Jane</v>
      </c>
      <c r="H21" s="99">
        <f>IF(E21="", "", VLOOKUP(E21, '[1]SEARCH FILE'!$A$1:$N$65536, 5, FALSE))</f>
        <v>41730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U14</v>
      </c>
      <c r="K21" s="100" t="str">
        <f>IF(E21="", "", VLOOKUP(E21, '[1]SEARCH FILE'!$A$1:$N$65536, 10, FALSE))</f>
        <v>RISING PHOENIX AC</v>
      </c>
      <c r="L21" s="193" t="str">
        <f>IF(E21="", "", VLOOKUP(E21, '[1]SEARCH FILE'!$A$1:$N$65536, 11, FALSE))</f>
        <v>VCPH</v>
      </c>
      <c r="M21" s="118">
        <v>8</v>
      </c>
    </row>
    <row r="22" spans="2:13" ht="30" customHeight="1" x14ac:dyDescent="0.3">
      <c r="B22" s="137"/>
      <c r="C22" s="151">
        <v>13</v>
      </c>
      <c r="D22" s="152">
        <v>1258</v>
      </c>
      <c r="E22" s="117">
        <v>1164</v>
      </c>
      <c r="F22" s="98" t="str">
        <f>IF(E22="", "", VLOOKUP(E22, '[1]SEARCH FILE'!$A$1:$N$65536, 2, FALSE))</f>
        <v>MACHABEE</v>
      </c>
      <c r="G22" s="98" t="str">
        <f>IF(E22="", "", VLOOKUP(E22, '[1]SEARCH FILE'!$A$1:$N$65536, 3, FALSE))</f>
        <v>Ciara</v>
      </c>
      <c r="H22" s="99">
        <f>IF(E22="", "", VLOOKUP(E22, '[1]SEARCH FILE'!$A$1:$N$65536, 5, FALSE))</f>
        <v>41779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U14</v>
      </c>
      <c r="K22" s="100" t="str">
        <f>IF(E22="", "", VLOOKUP(E22, '[1]SEARCH FILE'!$A$1:$N$65536, 10, FALSE))</f>
        <v>RISING PHOENIX AC</v>
      </c>
      <c r="L22" s="193" t="str">
        <f>IF(E22="", "", VLOOKUP(E22, '[1]SEARCH FILE'!$A$1:$N$65536, 11, FALSE))</f>
        <v>VCPH</v>
      </c>
      <c r="M22" s="118">
        <v>8.09</v>
      </c>
    </row>
    <row r="23" spans="2:13" ht="30" customHeight="1" x14ac:dyDescent="0.3">
      <c r="B23" s="137"/>
      <c r="C23" s="151">
        <v>14</v>
      </c>
      <c r="D23" s="152">
        <v>1244</v>
      </c>
      <c r="E23" s="117">
        <v>5225</v>
      </c>
      <c r="F23" s="98" t="str">
        <f>IF(E23="", "", VLOOKUP(E23, '[1]SEARCH FILE'!$A$1:$N$65536, 2, FALSE))</f>
        <v>MATHESON</v>
      </c>
      <c r="G23" s="98" t="str">
        <f>IF(E23="", "", VLOOKUP(E23, '[1]SEARCH FILE'!$A$1:$N$65536, 3, FALSE))</f>
        <v>Adelaide</v>
      </c>
      <c r="H23" s="99">
        <f>IF(E23="", "", VLOOKUP(E23, '[1]SEARCH FILE'!$A$1:$N$65536, 5, FALSE))</f>
        <v>41948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U14</v>
      </c>
      <c r="K23" s="100" t="str">
        <f>IF(E23="", "", VLOOKUP(E23, '[1]SEARCH FILE'!$A$1:$N$65536, 10, FALSE))</f>
        <v>POUDRE D'OR AC</v>
      </c>
      <c r="L23" s="193" t="str">
        <f>IF(E23="", "", VLOOKUP(E23, '[1]SEARCH FILE'!$A$1:$N$65536, 11, FALSE))</f>
        <v>REMP</v>
      </c>
      <c r="M23" s="118">
        <v>8.1</v>
      </c>
    </row>
    <row r="24" spans="2:13" ht="30" customHeight="1" x14ac:dyDescent="0.3">
      <c r="B24" s="137"/>
      <c r="C24" s="151">
        <v>15</v>
      </c>
      <c r="D24" s="152">
        <v>1226</v>
      </c>
      <c r="E24" s="117">
        <v>3914</v>
      </c>
      <c r="F24" s="98" t="str">
        <f>IF(E24="", "", VLOOKUP(E24, '[1]SEARCH FILE'!$A$1:$N$65536, 2, FALSE))</f>
        <v>SEENEEVASSEN</v>
      </c>
      <c r="G24" s="98" t="str">
        <f>IF(E24="", "", VLOOKUP(E24, '[1]SEARCH FILE'!$A$1:$N$65536, 3, FALSE))</f>
        <v>Keshinee</v>
      </c>
      <c r="H24" s="99">
        <f>IF(E24="", "", VLOOKUP(E24, '[1]SEARCH FILE'!$A$1:$N$65536, 5, FALSE))</f>
        <v>41336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U14</v>
      </c>
      <c r="K24" s="100" t="str">
        <f>IF(E24="", "", VLOOKUP(E24, '[1]SEARCH FILE'!$A$1:$N$65536, 10, FALSE))</f>
        <v>LA CAVERNE AC</v>
      </c>
      <c r="L24" s="193" t="str">
        <f>IF(E24="", "", VLOOKUP(E24, '[1]SEARCH FILE'!$A$1:$N$65536, 11, FALSE))</f>
        <v>VCPH</v>
      </c>
      <c r="M24" s="102">
        <v>8.15</v>
      </c>
    </row>
    <row r="25" spans="2:13" ht="30" customHeight="1" x14ac:dyDescent="0.3">
      <c r="B25" s="137"/>
      <c r="C25" s="151">
        <v>16</v>
      </c>
      <c r="D25" s="152">
        <v>1273</v>
      </c>
      <c r="E25" s="117">
        <v>3668</v>
      </c>
      <c r="F25" s="98" t="str">
        <f>IF(E25="", "", VLOOKUP(E25, '[1]SEARCH FILE'!$A$1:$N$65536, 2, FALSE))</f>
        <v>JULIE</v>
      </c>
      <c r="G25" s="98" t="str">
        <f>IF(E25="", "", VLOOKUP(E25, '[1]SEARCH FILE'!$A$1:$N$65536, 3, FALSE))</f>
        <v>Maria Amelia Zoe</v>
      </c>
      <c r="H25" s="99">
        <f>IF(E25="", "", VLOOKUP(E25, '[1]SEARCH FILE'!$A$1:$N$65536, 5, FALSE))</f>
        <v>41528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U14</v>
      </c>
      <c r="K25" s="100" t="str">
        <f>IF(E25="", "", VLOOKUP(E25, '[1]SEARCH FILE'!$A$1:$N$65536, 10, FALSE))</f>
        <v>ST REMY AC</v>
      </c>
      <c r="L25" s="193" t="str">
        <f>IF(E25="", "", VLOOKUP(E25, '[1]SEARCH FILE'!$A$1:$N$65536, 11, FALSE))</f>
        <v>FLQ</v>
      </c>
      <c r="M25" s="102">
        <v>8.18</v>
      </c>
    </row>
    <row r="26" spans="2:13" ht="30" customHeight="1" x14ac:dyDescent="0.3">
      <c r="B26" s="137"/>
      <c r="C26" s="151">
        <v>17</v>
      </c>
      <c r="D26" s="152">
        <v>1212</v>
      </c>
      <c r="E26" s="117">
        <v>3122</v>
      </c>
      <c r="F26" s="98" t="str">
        <f>IF(E26="", "", VLOOKUP(E26, '[1]SEARCH FILE'!$A$1:$N$65536, 2, FALSE))</f>
        <v>NADAL</v>
      </c>
      <c r="G26" s="98" t="str">
        <f>IF(E26="", "", VLOOKUP(E26, '[1]SEARCH FILE'!$A$1:$N$65536, 3, FALSE))</f>
        <v xml:space="preserve">Kenza </v>
      </c>
      <c r="H26" s="99">
        <f>IF(E26="", "", VLOOKUP(E26, '[1]SEARCH FILE'!$A$1:$N$65536, 5, FALSE))</f>
        <v>41812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U14</v>
      </c>
      <c r="K26" s="100" t="str">
        <f>IF(E26="", "", VLOOKUP(E26, '[1]SEARCH FILE'!$A$1:$N$65536, 10, FALSE))</f>
        <v>BEAU BASSIN AC</v>
      </c>
      <c r="L26" s="193" t="str">
        <f>IF(E26="", "", VLOOKUP(E26, '[1]SEARCH FILE'!$A$1:$N$65536, 11, FALSE))</f>
        <v>BBRH</v>
      </c>
      <c r="M26" s="102">
        <v>8.19</v>
      </c>
    </row>
    <row r="27" spans="2:13" ht="30" customHeight="1" x14ac:dyDescent="0.3">
      <c r="B27" s="137"/>
      <c r="C27" s="151">
        <v>18</v>
      </c>
      <c r="D27" s="152">
        <v>1240</v>
      </c>
      <c r="E27" s="117">
        <v>4368</v>
      </c>
      <c r="F27" s="98" t="str">
        <f>IF(E27="", "", VLOOKUP(E27, '[1]SEARCH FILE'!$A$1:$N$65536, 2, FALSE))</f>
        <v>KRITZINGER</v>
      </c>
      <c r="G27" s="98" t="str">
        <f>IF(E27="", "", VLOOKUP(E27, '[1]SEARCH FILE'!$A$1:$N$65536, 3, FALSE))</f>
        <v>Elizabeth</v>
      </c>
      <c r="H27" s="99">
        <f>IF(E27="", "", VLOOKUP(E27, '[1]SEARCH FILE'!$A$1:$N$65536, 5, FALSE))</f>
        <v>41691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U14</v>
      </c>
      <c r="K27" s="100" t="str">
        <f>IF(E27="", "", VLOOKUP(E27, '[1]SEARCH FILE'!$A$1:$N$65536, 10, FALSE))</f>
        <v>POUDRE D'OR AC</v>
      </c>
      <c r="L27" s="193" t="str">
        <f>IF(E27="", "", VLOOKUP(E27, '[1]SEARCH FILE'!$A$1:$N$65536, 11, FALSE))</f>
        <v>REMP</v>
      </c>
      <c r="M27" s="118">
        <v>8.1999999999999993</v>
      </c>
    </row>
    <row r="28" spans="2:13" ht="30" customHeight="1" x14ac:dyDescent="0.3">
      <c r="B28" s="137"/>
      <c r="C28" s="151">
        <v>19</v>
      </c>
      <c r="D28" s="152">
        <v>1204</v>
      </c>
      <c r="E28" s="117">
        <v>1940</v>
      </c>
      <c r="F28" s="98" t="str">
        <f>IF(E28="", "", VLOOKUP(E28, '[1]SEARCH FILE'!$A$1:$N$65536, 2, FALSE))</f>
        <v>PAGE</v>
      </c>
      <c r="G28" s="98" t="str">
        <f>IF(E28="", "", VLOOKUP(E28, '[1]SEARCH FILE'!$A$1:$N$65536, 3, FALSE))</f>
        <v>Cierra</v>
      </c>
      <c r="H28" s="99">
        <f>IF(E28="", "", VLOOKUP(E28, '[1]SEARCH FILE'!$A$1:$N$65536, 5, FALSE))</f>
        <v>41762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U14</v>
      </c>
      <c r="K28" s="100" t="str">
        <f>IF(E28="", "", VLOOKUP(E28, '[1]SEARCH FILE'!$A$1:$N$65536, 10, FALSE))</f>
        <v>ADONAI CANDOS AC</v>
      </c>
      <c r="L28" s="193" t="str">
        <f>IF(E28="", "", VLOOKUP(E28, '[1]SEARCH FILE'!$A$1:$N$65536, 11, FALSE))</f>
        <v>QB</v>
      </c>
      <c r="M28" s="102">
        <v>8.2200000000000006</v>
      </c>
    </row>
    <row r="29" spans="2:13" ht="30" customHeight="1" x14ac:dyDescent="0.3">
      <c r="B29" s="137"/>
      <c r="C29" s="151">
        <v>20</v>
      </c>
      <c r="D29" s="152">
        <v>1211</v>
      </c>
      <c r="E29" s="117">
        <v>1459</v>
      </c>
      <c r="F29" s="98" t="str">
        <f>IF(E29="", "", VLOOKUP(E29, '[1]SEARCH FILE'!$A$1:$N$65536, 2, FALSE))</f>
        <v>MAURER</v>
      </c>
      <c r="G29" s="98" t="str">
        <f>IF(E29="", "", VLOOKUP(E29, '[1]SEARCH FILE'!$A$1:$N$65536, 3, FALSE))</f>
        <v xml:space="preserve">Jamelia </v>
      </c>
      <c r="H29" s="99">
        <f>IF(E29="", "", VLOOKUP(E29, '[1]SEARCH FILE'!$A$1:$N$65536, 5, FALSE))</f>
        <v>41525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U14</v>
      </c>
      <c r="K29" s="100" t="str">
        <f>IF(E29="", "", VLOOKUP(E29, '[1]SEARCH FILE'!$A$1:$N$65536, 10, FALSE))</f>
        <v>BEAU BASSIN AC</v>
      </c>
      <c r="L29" s="193" t="str">
        <f>IF(E29="", "", VLOOKUP(E29, '[1]SEARCH FILE'!$A$1:$N$65536, 11, FALSE))</f>
        <v>BBRH</v>
      </c>
      <c r="M29" s="102">
        <v>8.24</v>
      </c>
    </row>
    <row r="30" spans="2:13" ht="30" customHeight="1" x14ac:dyDescent="0.3">
      <c r="B30" s="137"/>
      <c r="C30" s="151">
        <v>21</v>
      </c>
      <c r="D30" s="152">
        <v>1216</v>
      </c>
      <c r="E30" s="117">
        <v>4510</v>
      </c>
      <c r="F30" s="98" t="s">
        <v>41</v>
      </c>
      <c r="G30" s="98" t="s">
        <v>42</v>
      </c>
      <c r="H30" s="99">
        <v>41830</v>
      </c>
      <c r="I30" s="100" t="s">
        <v>13</v>
      </c>
      <c r="J30" s="100" t="s">
        <v>43</v>
      </c>
      <c r="K30" s="100" t="s">
        <v>25</v>
      </c>
      <c r="L30" s="193" t="s">
        <v>26</v>
      </c>
      <c r="M30" s="102">
        <v>8.26</v>
      </c>
    </row>
    <row r="31" spans="2:13" ht="30" customHeight="1" x14ac:dyDescent="0.3">
      <c r="B31" s="137"/>
      <c r="C31" s="151">
        <v>22</v>
      </c>
      <c r="D31" s="152">
        <v>1259</v>
      </c>
      <c r="E31" s="117">
        <v>1166</v>
      </c>
      <c r="F31" s="98" t="str">
        <f>IF(E31="", "", VLOOKUP(E31, '[1]SEARCH FILE'!$A$1:$N$65536, 2, FALSE))</f>
        <v>MOHUN</v>
      </c>
      <c r="G31" s="98" t="str">
        <f>IF(E31="", "", VLOOKUP(E31, '[1]SEARCH FILE'!$A$1:$N$65536, 3, FALSE))</f>
        <v>Zoyah</v>
      </c>
      <c r="H31" s="99">
        <f>IF(E31="", "", VLOOKUP(E31, '[1]SEARCH FILE'!$A$1:$N$65536, 5, FALSE))</f>
        <v>41322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U14</v>
      </c>
      <c r="K31" s="100" t="str">
        <f>IF(E31="", "", VLOOKUP(E31, '[1]SEARCH FILE'!$A$1:$N$65536, 10, FALSE))</f>
        <v>RISING PHOENIX AC</v>
      </c>
      <c r="L31" s="193" t="str">
        <f>IF(E31="", "", VLOOKUP(E31, '[1]SEARCH FILE'!$A$1:$N$65536, 11, FALSE))</f>
        <v>VCPH</v>
      </c>
      <c r="M31" s="102">
        <v>8.3699999999999992</v>
      </c>
    </row>
    <row r="32" spans="2:13" ht="30" customHeight="1" x14ac:dyDescent="0.3">
      <c r="B32" s="137"/>
      <c r="C32" s="151">
        <v>23</v>
      </c>
      <c r="D32" s="152">
        <v>1239</v>
      </c>
      <c r="E32" s="117">
        <v>4417</v>
      </c>
      <c r="F32" s="98" t="str">
        <f>IF(E32="", "", VLOOKUP(E32, '[1]SEARCH FILE'!$A$1:$N$65536, 2, FALSE))</f>
        <v>KIRBY</v>
      </c>
      <c r="G32" s="98" t="str">
        <f>IF(E32="", "", VLOOKUP(E32, '[1]SEARCH FILE'!$A$1:$N$65536, 3, FALSE))</f>
        <v>Kenzie</v>
      </c>
      <c r="H32" s="99">
        <f>IF(E32="", "", VLOOKUP(E32, '[1]SEARCH FILE'!$A$1:$N$65536, 5, FALSE))</f>
        <v>41934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U14</v>
      </c>
      <c r="K32" s="100" t="str">
        <f>IF(E32="", "", VLOOKUP(E32, '[1]SEARCH FILE'!$A$1:$N$65536, 10, FALSE))</f>
        <v>POUDRE D'OR AC</v>
      </c>
      <c r="L32" s="193" t="str">
        <f>IF(E32="", "", VLOOKUP(E32, '[1]SEARCH FILE'!$A$1:$N$65536, 11, FALSE))</f>
        <v>REMP</v>
      </c>
      <c r="M32" s="102">
        <v>8.43</v>
      </c>
    </row>
    <row r="33" spans="2:13" ht="30" customHeight="1" x14ac:dyDescent="0.3">
      <c r="B33" s="137"/>
      <c r="C33" s="151">
        <v>24</v>
      </c>
      <c r="D33" s="152">
        <v>1228</v>
      </c>
      <c r="E33" s="117">
        <v>3132</v>
      </c>
      <c r="F33" s="98" t="str">
        <f>IF(E33="", "", VLOOKUP(E33, '[1]SEARCH FILE'!$A$1:$N$65536, 2, FALSE))</f>
        <v xml:space="preserve">PAULIN </v>
      </c>
      <c r="G33" s="98" t="str">
        <f>IF(E33="", "", VLOOKUP(E33, '[1]SEARCH FILE'!$A$1:$N$65536, 3, FALSE))</f>
        <v>Kursilla</v>
      </c>
      <c r="H33" s="99">
        <f>IF(E33="", "", VLOOKUP(E33, '[1]SEARCH FILE'!$A$1:$N$65536, 5, FALSE))</f>
        <v>41636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U14</v>
      </c>
      <c r="K33" s="100" t="str">
        <f>IF(E33="", "", VLOOKUP(E33, '[1]SEARCH FILE'!$A$1:$N$65536, 10, FALSE))</f>
        <v>LE HOCHET AC</v>
      </c>
      <c r="L33" s="193" t="str">
        <f>IF(E33="", "", VLOOKUP(E33, '[1]SEARCH FILE'!$A$1:$N$65536, 11, FALSE))</f>
        <v>PAMP</v>
      </c>
      <c r="M33" s="118">
        <v>8.4700000000000006</v>
      </c>
    </row>
    <row r="34" spans="2:13" ht="30" customHeight="1" x14ac:dyDescent="0.3">
      <c r="B34" s="137"/>
      <c r="C34" s="151">
        <v>25</v>
      </c>
      <c r="D34" s="152">
        <v>1238</v>
      </c>
      <c r="E34" s="117">
        <v>4416</v>
      </c>
      <c r="F34" s="98" t="str">
        <f>IF(E34="", "", VLOOKUP(E34, '[1]SEARCH FILE'!$A$1:$N$65536, 2, FALSE))</f>
        <v>KIRBY</v>
      </c>
      <c r="G34" s="98" t="str">
        <f>IF(E34="", "", VLOOKUP(E34, '[1]SEARCH FILE'!$A$1:$N$65536, 3, FALSE))</f>
        <v>Kiera</v>
      </c>
      <c r="H34" s="99">
        <f>IF(E34="", "", VLOOKUP(E34, '[1]SEARCH FILE'!$A$1:$N$65536, 5, FALSE))</f>
        <v>41317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U14</v>
      </c>
      <c r="K34" s="100" t="str">
        <f>IF(E34="", "", VLOOKUP(E34, '[1]SEARCH FILE'!$A$1:$N$65536, 10, FALSE))</f>
        <v>POUDRE D'OR AC</v>
      </c>
      <c r="L34" s="193" t="str">
        <f>IF(E34="", "", VLOOKUP(E34, '[1]SEARCH FILE'!$A$1:$N$65536, 11, FALSE))</f>
        <v>REMP</v>
      </c>
      <c r="M34" s="102">
        <v>8.49</v>
      </c>
    </row>
    <row r="35" spans="2:13" ht="30" customHeight="1" x14ac:dyDescent="0.3">
      <c r="B35" s="137"/>
      <c r="C35" s="151">
        <v>26</v>
      </c>
      <c r="D35" s="152">
        <v>1276</v>
      </c>
      <c r="E35" s="117">
        <v>5638</v>
      </c>
      <c r="F35" s="98" t="s">
        <v>145</v>
      </c>
      <c r="G35" s="98" t="s">
        <v>146</v>
      </c>
      <c r="H35" s="99">
        <v>41452</v>
      </c>
      <c r="I35" s="100" t="s">
        <v>13</v>
      </c>
      <c r="J35" s="100" t="s">
        <v>43</v>
      </c>
      <c r="K35" s="100" t="s">
        <v>144</v>
      </c>
      <c r="L35" s="193" t="s">
        <v>141</v>
      </c>
      <c r="M35" s="118">
        <v>9</v>
      </c>
    </row>
    <row r="36" spans="2:13" ht="30" customHeight="1" x14ac:dyDescent="0.3">
      <c r="B36" s="137"/>
      <c r="C36" s="151">
        <v>27</v>
      </c>
      <c r="D36" s="152">
        <v>1257</v>
      </c>
      <c r="E36" s="117">
        <v>3156</v>
      </c>
      <c r="F36" s="98" t="str">
        <f>IF(E36="", "", VLOOKUP(E36, '[1]SEARCH FILE'!$A$1:$N$65536, 2, FALSE))</f>
        <v>JACQUOTTE</v>
      </c>
      <c r="G36" s="98" t="str">
        <f>IF(E36="", "", VLOOKUP(E36, '[1]SEARCH FILE'!$A$1:$N$65536, 3, FALSE))</f>
        <v>Elianah</v>
      </c>
      <c r="H36" s="99">
        <f>IF(E36="", "", VLOOKUP(E36, '[1]SEARCH FILE'!$A$1:$N$65536, 5, FALSE))</f>
        <v>41433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U14</v>
      </c>
      <c r="K36" s="100" t="str">
        <f>IF(E36="", "", VLOOKUP(E36, '[1]SEARCH FILE'!$A$1:$N$65536, 10, FALSE))</f>
        <v>RISING PHOENIX AC</v>
      </c>
      <c r="L36" s="193" t="str">
        <f>IF(E36="", "", VLOOKUP(E36, '[1]SEARCH FILE'!$A$1:$N$65536, 11, FALSE))</f>
        <v>VCPH</v>
      </c>
      <c r="M36" s="102">
        <v>9.09</v>
      </c>
    </row>
    <row r="37" spans="2:13" ht="30" customHeight="1" x14ac:dyDescent="0.3">
      <c r="B37" s="137"/>
      <c r="C37" s="151">
        <v>28</v>
      </c>
      <c r="D37" s="152">
        <v>1208</v>
      </c>
      <c r="E37" s="117">
        <v>5665</v>
      </c>
      <c r="F37" s="98" t="str">
        <f>IF(E37="", "", VLOOKUP(E37, '[1]SEARCH FILE'!$A$1:$N$65536, 2, FALSE))</f>
        <v>DARSHANE</v>
      </c>
      <c r="G37" s="98" t="str">
        <f>IF(E37="", "", VLOOKUP(E37, '[1]SEARCH FILE'!$A$1:$N$65536, 3, FALSE))</f>
        <v>Goye</v>
      </c>
      <c r="H37" s="99">
        <f>IF(E37="", "", VLOOKUP(E37, '[1]SEARCH FILE'!$A$1:$N$65536, 5, FALSE))</f>
        <v>41935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U14</v>
      </c>
      <c r="K37" s="100" t="str">
        <f>IF(E37="", "", VLOOKUP(E37, '[1]SEARCH FILE'!$A$1:$N$65536, 10, FALSE))</f>
        <v>BEAU BASSIN AC</v>
      </c>
      <c r="L37" s="193" t="str">
        <f>IF(E37="", "", VLOOKUP(E37, '[1]SEARCH FILE'!$A$1:$N$65536, 11, FALSE))</f>
        <v>BBRH</v>
      </c>
      <c r="M37" s="102">
        <v>9.11</v>
      </c>
    </row>
    <row r="38" spans="2:13" ht="30" customHeight="1" x14ac:dyDescent="0.3">
      <c r="B38" s="137"/>
      <c r="C38" s="151">
        <v>29</v>
      </c>
      <c r="D38" s="152">
        <v>1254</v>
      </c>
      <c r="E38" s="117">
        <v>5784</v>
      </c>
      <c r="F38" s="98" t="str">
        <f>IF(E38="", "", VLOOKUP(E38, '[1]SEARCH FILE'!$A$1:$N$65536, 2, FALSE))</f>
        <v>OVIDE</v>
      </c>
      <c r="G38" s="98" t="str">
        <f>IF(E38="", "", VLOOKUP(E38, '[1]SEARCH FILE'!$A$1:$N$65536, 3, FALSE))</f>
        <v>Keth</v>
      </c>
      <c r="H38" s="99">
        <f>IF(E38="", "", VLOOKUP(E38, '[1]SEARCH FILE'!$A$1:$N$65536, 5, FALSE))</f>
        <v>41959</v>
      </c>
      <c r="I38" s="100" t="s">
        <v>13</v>
      </c>
      <c r="J38" s="100" t="str">
        <f>IF(E38="", "", VLOOKUP(E38, '[1]SEARCH FILE'!$A$1:$N$65536, 13, FALSE))</f>
        <v>U14</v>
      </c>
      <c r="K38" s="100" t="str">
        <f>IF(E38="", "", VLOOKUP(E38, '[1]SEARCH FILE'!$A$1:$N$65536, 10, FALSE))</f>
        <v>Q-BORNES HURRICANE AC</v>
      </c>
      <c r="L38" s="193" t="str">
        <f>IF(E38="", "", VLOOKUP(E38, '[1]SEARCH FILE'!$A$1:$N$65536, 11, FALSE))</f>
        <v>QB</v>
      </c>
      <c r="M38" s="118">
        <v>9.1199999999999992</v>
      </c>
    </row>
    <row r="39" spans="2:13" ht="30" customHeight="1" x14ac:dyDescent="0.3">
      <c r="B39" s="137"/>
      <c r="C39" s="151">
        <v>30</v>
      </c>
      <c r="D39" s="152">
        <v>1234</v>
      </c>
      <c r="E39" s="117">
        <v>5533</v>
      </c>
      <c r="F39" s="98" t="str">
        <f>IF(E39="", "", VLOOKUP(E39, '[1]SEARCH FILE'!$A$1:$N$65536, 2, FALSE))</f>
        <v>CARVER</v>
      </c>
      <c r="G39" s="98" t="str">
        <f>IF(E39="", "", VLOOKUP(E39, '[1]SEARCH FILE'!$A$1:$N$65536, 3, FALSE))</f>
        <v>Hilly  Emy  Elsa</v>
      </c>
      <c r="H39" s="99">
        <f>IF(E39="", "", VLOOKUP(E39, '[1]SEARCH FILE'!$A$1:$N$65536, 5, FALSE))</f>
        <v>41362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U14</v>
      </c>
      <c r="K39" s="100" t="str">
        <f>IF(E39="", "", VLOOKUP(E39, '[1]SEARCH FILE'!$A$1:$N$65536, 10, FALSE))</f>
        <v>POUDRE D'OR AC</v>
      </c>
      <c r="L39" s="193" t="str">
        <f>IF(E39="", "", VLOOKUP(E39, '[1]SEARCH FILE'!$A$1:$N$65536, 11, FALSE))</f>
        <v>REMP</v>
      </c>
      <c r="M39" s="118">
        <v>9.1999999999999993</v>
      </c>
    </row>
    <row r="40" spans="2:13" ht="30" customHeight="1" x14ac:dyDescent="0.3">
      <c r="B40" s="137"/>
      <c r="C40" s="151">
        <v>31</v>
      </c>
      <c r="D40" s="152">
        <v>1262</v>
      </c>
      <c r="E40" s="117">
        <v>5479</v>
      </c>
      <c r="F40" s="98" t="str">
        <f>IF(E40="", "", VLOOKUP(E40, '[1]SEARCH FILE'!$A$1:$N$65536, 2, FALSE))</f>
        <v>SOOBEN</v>
      </c>
      <c r="G40" s="98" t="str">
        <f>IF(E40="", "", VLOOKUP(E40, '[1]SEARCH FILE'!$A$1:$N$65536, 3, FALSE))</f>
        <v>Meï-Lan</v>
      </c>
      <c r="H40" s="99">
        <f>IF(E40="", "", VLOOKUP(E40, '[1]SEARCH FILE'!$A$1:$N$65536, 5, FALSE))</f>
        <v>41577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U14</v>
      </c>
      <c r="K40" s="100" t="str">
        <f>IF(E40="", "", VLOOKUP(E40, '[1]SEARCH FILE'!$A$1:$N$65536, 10, FALSE))</f>
        <v>RISING PHOENIX AC</v>
      </c>
      <c r="L40" s="193" t="str">
        <f>IF(E40="", "", VLOOKUP(E40, '[1]SEARCH FILE'!$A$1:$N$65536, 11, FALSE))</f>
        <v>VCPH</v>
      </c>
      <c r="M40" s="102">
        <v>9.2100000000000009</v>
      </c>
    </row>
    <row r="41" spans="2:13" ht="30" customHeight="1" x14ac:dyDescent="0.3">
      <c r="B41" s="137"/>
      <c r="C41" s="151">
        <v>32</v>
      </c>
      <c r="D41" s="152">
        <v>1225</v>
      </c>
      <c r="E41" s="117">
        <v>1499</v>
      </c>
      <c r="F41" s="98" t="str">
        <f>IF(E41="", "", VLOOKUP(E41, '[1]SEARCH FILE'!$A$1:$N$65536, 2, FALSE))</f>
        <v>ANTHONY</v>
      </c>
      <c r="G41" s="98" t="str">
        <f>IF(E41="", "", VLOOKUP(E41, '[1]SEARCH FILE'!$A$1:$N$65536, 3, FALSE))</f>
        <v xml:space="preserve">Cherynne </v>
      </c>
      <c r="H41" s="99">
        <f>IF(E41="", "", VLOOKUP(E41, '[1]SEARCH FILE'!$A$1:$N$65536, 5, FALSE))</f>
        <v>41985</v>
      </c>
      <c r="I41" s="100" t="str">
        <f>IF(E41="", "", VLOOKUP(E41, '[1]SEARCH FILE'!$A$1:$N$65536, 4, FALSE))</f>
        <v>F</v>
      </c>
      <c r="J41" s="100" t="str">
        <f>IF(E41="", "", VLOOKUP(E41, '[1]SEARCH FILE'!$A$1:$N$65536, 13, FALSE))</f>
        <v>U14</v>
      </c>
      <c r="K41" s="100" t="str">
        <f>IF(E41="", "", VLOOKUP(E41, '[1]SEARCH FILE'!$A$1:$N$65536, 10, FALSE))</f>
        <v>LA CAVERNE AC</v>
      </c>
      <c r="L41" s="193" t="str">
        <f>IF(E41="", "", VLOOKUP(E41, '[1]SEARCH FILE'!$A$1:$N$65536, 11, FALSE))</f>
        <v>VCPH</v>
      </c>
      <c r="M41" s="102">
        <v>9.24</v>
      </c>
    </row>
    <row r="42" spans="2:13" ht="30" customHeight="1" x14ac:dyDescent="0.3">
      <c r="B42" s="137"/>
      <c r="C42" s="151">
        <v>33</v>
      </c>
      <c r="D42" s="152">
        <v>1209</v>
      </c>
      <c r="E42" s="117">
        <v>5664</v>
      </c>
      <c r="F42" s="98" t="str">
        <f>IF(E42="", "", VLOOKUP(E42, '[1]SEARCH FILE'!$A$1:$N$65536, 2, FALSE))</f>
        <v>ILORA</v>
      </c>
      <c r="G42" s="98" t="str">
        <f>IF(E42="", "", VLOOKUP(E42, '[1]SEARCH FILE'!$A$1:$N$65536, 3, FALSE))</f>
        <v>Martinet</v>
      </c>
      <c r="H42" s="99">
        <f>IF(E42="", "", VLOOKUP(E42, '[1]SEARCH FILE'!$A$1:$N$65536, 5, FALSE))</f>
        <v>41504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U14</v>
      </c>
      <c r="K42" s="100" t="str">
        <f>IF(E42="", "", VLOOKUP(E42, '[1]SEARCH FILE'!$A$1:$N$65536, 10, FALSE))</f>
        <v>BEAU BASSIN AC</v>
      </c>
      <c r="L42" s="193" t="str">
        <f>IF(E42="", "", VLOOKUP(E42, '[1]SEARCH FILE'!$A$1:$N$65536, 11, FALSE))</f>
        <v>BBRH</v>
      </c>
      <c r="M42" s="102">
        <v>9.27</v>
      </c>
    </row>
    <row r="43" spans="2:13" ht="30" customHeight="1" x14ac:dyDescent="0.3">
      <c r="B43" s="137"/>
      <c r="C43" s="151">
        <v>34</v>
      </c>
      <c r="D43" s="152">
        <v>1261</v>
      </c>
      <c r="E43" s="117">
        <v>1594</v>
      </c>
      <c r="F43" s="98" t="str">
        <f>IF(E43="", "", VLOOKUP(E43, '[1]SEARCH FILE'!$A$1:$N$65536, 2, FALSE))</f>
        <v>SEVENE</v>
      </c>
      <c r="G43" s="98" t="str">
        <f>IF(E43="", "", VLOOKUP(E43, '[1]SEARCH FILE'!$A$1:$N$65536, 3, FALSE))</f>
        <v xml:space="preserve">Natalia </v>
      </c>
      <c r="H43" s="99">
        <f>IF(E43="", "", VLOOKUP(E43, '[1]SEARCH FILE'!$A$1:$N$65536, 5, FALSE))</f>
        <v>41442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U14</v>
      </c>
      <c r="K43" s="100" t="str">
        <f>IF(E43="", "", VLOOKUP(E43, '[1]SEARCH FILE'!$A$1:$N$65536, 10, FALSE))</f>
        <v>RISING PHOENIX AC</v>
      </c>
      <c r="L43" s="193" t="str">
        <f>IF(E43="", "", VLOOKUP(E43, '[1]SEARCH FILE'!$A$1:$N$65536, 11, FALSE))</f>
        <v>VCPH</v>
      </c>
      <c r="M43" s="102">
        <v>9.2799999999999994</v>
      </c>
    </row>
    <row r="44" spans="2:13" ht="30" customHeight="1" x14ac:dyDescent="0.3">
      <c r="B44" s="137"/>
      <c r="C44" s="151">
        <v>35</v>
      </c>
      <c r="D44" s="152">
        <v>1250</v>
      </c>
      <c r="E44" s="117">
        <v>5785</v>
      </c>
      <c r="F44" s="98" t="str">
        <f>IF(E44="", "", VLOOKUP(E44, '[1]SEARCH FILE'!$A$1:$N$65536, 2, FALSE))</f>
        <v>CHOWRIMOOTOO</v>
      </c>
      <c r="G44" s="98" t="str">
        <f>IF(E44="", "", VLOOKUP(E44, '[1]SEARCH FILE'!$A$1:$N$65536, 3, FALSE))</f>
        <v>Marie Kelliyah</v>
      </c>
      <c r="H44" s="99">
        <f>IF(E44="", "", VLOOKUP(E44, '[1]SEARCH FILE'!$A$1:$N$65536, 5, FALSE))</f>
        <v>41869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U14</v>
      </c>
      <c r="K44" s="100" t="str">
        <f>IF(E44="", "", VLOOKUP(E44, '[1]SEARCH FILE'!$A$1:$N$65536, 10, FALSE))</f>
        <v>Q-BORNES HURRICANE AC</v>
      </c>
      <c r="L44" s="193" t="str">
        <f>IF(E44="", "", VLOOKUP(E44, '[1]SEARCH FILE'!$A$1:$N$65536, 11, FALSE))</f>
        <v>QB</v>
      </c>
      <c r="M44" s="102">
        <v>10.25</v>
      </c>
    </row>
    <row r="45" spans="2:13" ht="30" customHeight="1" x14ac:dyDescent="0.3">
      <c r="B45" s="137"/>
      <c r="C45" s="151">
        <v>36</v>
      </c>
      <c r="D45" s="152">
        <v>1253</v>
      </c>
      <c r="E45" s="117">
        <v>5786</v>
      </c>
      <c r="F45" s="98" t="str">
        <f>IF(E45="", "", VLOOKUP(E45, '[1]SEARCH FILE'!$A$1:$N$65536, 2, FALSE))</f>
        <v>LANGUE</v>
      </c>
      <c r="G45" s="98" t="str">
        <f>IF(E45="", "", VLOOKUP(E45, '[1]SEARCH FILE'!$A$1:$N$65536, 3, FALSE))</f>
        <v>Mathéa</v>
      </c>
      <c r="H45" s="99">
        <f>IF(E45="", "", VLOOKUP(E45, '[1]SEARCH FILE'!$A$1:$N$65536, 5, FALSE))</f>
        <v>41498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U14</v>
      </c>
      <c r="K45" s="100" t="str">
        <f>IF(E45="", "", VLOOKUP(E45, '[1]SEARCH FILE'!$A$1:$N$65536, 10, FALSE))</f>
        <v>Q-BORNES HURRICANE AC</v>
      </c>
      <c r="L45" s="193" t="str">
        <f>IF(E45="", "", VLOOKUP(E45, '[1]SEARCH FILE'!$A$1:$N$65536, 11, FALSE))</f>
        <v>QB</v>
      </c>
      <c r="M45" s="102">
        <v>10.51</v>
      </c>
    </row>
    <row r="46" spans="2:13" ht="30" customHeight="1" x14ac:dyDescent="0.3">
      <c r="B46" s="137"/>
      <c r="C46" s="151">
        <v>37</v>
      </c>
      <c r="D46" s="152">
        <v>1221</v>
      </c>
      <c r="E46" s="117">
        <v>3941</v>
      </c>
      <c r="F46" s="98" t="s">
        <v>51</v>
      </c>
      <c r="G46" s="98" t="s">
        <v>52</v>
      </c>
      <c r="H46" s="99">
        <v>41431</v>
      </c>
      <c r="I46" s="100" t="s">
        <v>13</v>
      </c>
      <c r="J46" s="100" t="s">
        <v>43</v>
      </c>
      <c r="K46" s="100" t="s">
        <v>25</v>
      </c>
      <c r="L46" s="193" t="s">
        <v>26</v>
      </c>
      <c r="M46" s="102">
        <v>10.53</v>
      </c>
    </row>
    <row r="47" spans="2:13" ht="30" customHeight="1" x14ac:dyDescent="0.3">
      <c r="B47" s="137"/>
      <c r="C47" s="151">
        <v>38</v>
      </c>
      <c r="D47" s="152">
        <v>1217</v>
      </c>
      <c r="E47" s="117">
        <v>5231</v>
      </c>
      <c r="F47" s="98" t="s">
        <v>41</v>
      </c>
      <c r="G47" s="98" t="s">
        <v>44</v>
      </c>
      <c r="H47" s="99">
        <v>41487</v>
      </c>
      <c r="I47" s="100" t="s">
        <v>13</v>
      </c>
      <c r="J47" s="100" t="s">
        <v>43</v>
      </c>
      <c r="K47" s="100" t="s">
        <v>25</v>
      </c>
      <c r="L47" s="193" t="s">
        <v>26</v>
      </c>
      <c r="M47" s="102">
        <v>11.11</v>
      </c>
    </row>
    <row r="48" spans="2:13" ht="30" customHeight="1" x14ac:dyDescent="0.3">
      <c r="B48" s="137"/>
      <c r="C48" s="151">
        <v>39</v>
      </c>
      <c r="D48" s="152">
        <v>1224</v>
      </c>
      <c r="E48" s="117">
        <v>5284</v>
      </c>
      <c r="F48" s="98" t="str">
        <f>IF(E48="", "", VLOOKUP(E48, '[1]SEARCH FILE'!$A$1:$N$65536, 2, FALSE))</f>
        <v>JULIE</v>
      </c>
      <c r="G48" s="98" t="str">
        <f>IF(E48="", "", VLOOKUP(E48, '[1]SEARCH FILE'!$A$1:$N$65536, 3, FALSE))</f>
        <v>Eloise Kenza</v>
      </c>
      <c r="H48" s="99">
        <f>IF(E48="", "", VLOOKUP(E48, '[1]SEARCH FILE'!$A$1:$N$65536, 5, FALSE))</f>
        <v>41603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U14</v>
      </c>
      <c r="K48" s="100" t="str">
        <f>IF(E48="", "", VLOOKUP(E48, '[1]SEARCH FILE'!$A$1:$N$65536, 10, FALSE))</f>
        <v>GYMKHANA VACOAS AC</v>
      </c>
      <c r="L48" s="193" t="str">
        <f>IF(E48="", "", VLOOKUP(E48, '[1]SEARCH FILE'!$A$1:$N$65536, 11, FALSE))</f>
        <v>VCPH</v>
      </c>
      <c r="M48" s="102">
        <v>12.31</v>
      </c>
    </row>
    <row r="49" spans="2:13" ht="30" customHeight="1" x14ac:dyDescent="0.3">
      <c r="B49" s="137"/>
      <c r="C49" s="151">
        <v>40</v>
      </c>
      <c r="D49" s="152">
        <v>1256</v>
      </c>
      <c r="E49" s="117">
        <v>1575</v>
      </c>
      <c r="F49" s="98" t="str">
        <f>IF(E49="", "", VLOOKUP(E49, '[1]SEARCH FILE'!$A$1:$N$65536, 2, FALSE))</f>
        <v>CHOWRIMOOTOO</v>
      </c>
      <c r="G49" s="98" t="str">
        <f>IF(E49="", "", VLOOKUP(E49, '[1]SEARCH FILE'!$A$1:$N$65536, 3, FALSE))</f>
        <v xml:space="preserve">Elisha </v>
      </c>
      <c r="H49" s="99">
        <f>IF(E49="", "", VLOOKUP(E49, '[1]SEARCH FILE'!$A$1:$N$65536, 5, FALSE))</f>
        <v>41965</v>
      </c>
      <c r="I49" s="100" t="str">
        <f>IF(E49="", "", VLOOKUP(E49, '[1]SEARCH FILE'!$A$1:$N$65536, 4, FALSE))</f>
        <v>F</v>
      </c>
      <c r="J49" s="100" t="str">
        <f>IF(E49="", "", VLOOKUP(E49, '[1]SEARCH FILE'!$A$1:$N$65536, 13, FALSE))</f>
        <v>U14</v>
      </c>
      <c r="K49" s="100" t="str">
        <f>IF(E49="", "", VLOOKUP(E49, '[1]SEARCH FILE'!$A$1:$N$65536, 10, FALSE))</f>
        <v>RISING PHOENIX AC</v>
      </c>
      <c r="L49" s="193" t="str">
        <f>IF(E49="", "", VLOOKUP(E49, '[1]SEARCH FILE'!$A$1:$N$65536, 11, FALSE))</f>
        <v>VCPH</v>
      </c>
      <c r="M49" s="102">
        <v>12.51</v>
      </c>
    </row>
    <row r="50" spans="2:13" ht="30" customHeight="1" x14ac:dyDescent="0.3">
      <c r="B50" s="137"/>
      <c r="C50" s="151"/>
      <c r="D50" s="152"/>
      <c r="E50" s="117"/>
      <c r="F50" s="98"/>
      <c r="G50" s="98"/>
      <c r="H50" s="99"/>
      <c r="I50" s="100"/>
      <c r="J50" s="100"/>
      <c r="K50" s="100"/>
      <c r="L50" s="193"/>
      <c r="M50" s="102"/>
    </row>
    <row r="51" spans="2:13" ht="30" customHeight="1" x14ac:dyDescent="0.3">
      <c r="B51" s="137"/>
      <c r="C51" s="151"/>
      <c r="D51" s="152">
        <v>1202</v>
      </c>
      <c r="E51" s="117">
        <v>5474</v>
      </c>
      <c r="F51" s="98" t="str">
        <f>IF(E51="", "", VLOOKUP(E51, '[1]SEARCH FILE'!$A$1:$N$65536, 2, FALSE))</f>
        <v xml:space="preserve">LECLÉZIO </v>
      </c>
      <c r="G51" s="98" t="str">
        <f>IF(E51="", "", VLOOKUP(E51, '[1]SEARCH FILE'!$A$1:$N$65536, 3, FALSE))</f>
        <v xml:space="preserve">Clara </v>
      </c>
      <c r="H51" s="99">
        <f>IF(E51="", "", VLOOKUP(E51, '[1]SEARCH FILE'!$A$1:$N$65536, 5, FALSE))</f>
        <v>41550</v>
      </c>
      <c r="I51" s="100" t="s">
        <v>13</v>
      </c>
      <c r="J51" s="100" t="str">
        <f>IF(E51="", "", VLOOKUP(E51, '[1]SEARCH FILE'!$A$1:$N$65536, 13, FALSE))</f>
        <v>U14</v>
      </c>
      <c r="K51" s="100" t="str">
        <f>IF(E51="", "", VLOOKUP(E51, '[1]SEARCH FILE'!$A$1:$N$65536, 10, FALSE))</f>
        <v>ADONAI CANDOS AC</v>
      </c>
      <c r="L51" s="193" t="str">
        <f>IF(E51="", "", VLOOKUP(E51, '[1]SEARCH FILE'!$A$1:$N$65536, 11, FALSE))</f>
        <v>QB</v>
      </c>
      <c r="M51" s="102"/>
    </row>
    <row r="52" spans="2:13" ht="30" customHeight="1" x14ac:dyDescent="0.3">
      <c r="B52" s="137"/>
      <c r="C52" s="151"/>
      <c r="D52" s="152">
        <v>1206</v>
      </c>
      <c r="E52" s="117">
        <v>5538</v>
      </c>
      <c r="F52" s="98" t="str">
        <f>IF(E52="", "", VLOOKUP(E52, '[1]SEARCH FILE'!$A$1:$N$65536, 2, FALSE))</f>
        <v>DINAULLY</v>
      </c>
      <c r="G52" s="98" t="str">
        <f>IF(E52="", "", VLOOKUP(E52, '[1]SEARCH FILE'!$A$1:$N$65536, 3, FALSE))</f>
        <v>Alliyah</v>
      </c>
      <c r="H52" s="99">
        <f>IF(E52="", "", VLOOKUP(E52, '[1]SEARCH FILE'!$A$1:$N$65536, 5, FALSE))</f>
        <v>41491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U14</v>
      </c>
      <c r="K52" s="100" t="str">
        <f>IF(E52="", "", VLOOKUP(E52, '[1]SEARCH FILE'!$A$1:$N$65536, 10, FALSE))</f>
        <v>ANGELS REDUIT AC</v>
      </c>
      <c r="L52" s="193" t="str">
        <f>IF(E52="", "", VLOOKUP(E52, '[1]SEARCH FILE'!$A$1:$N$65536, 11, FALSE))</f>
        <v>MK</v>
      </c>
      <c r="M52" s="102"/>
    </row>
    <row r="53" spans="2:13" ht="30" customHeight="1" x14ac:dyDescent="0.3">
      <c r="B53" s="137"/>
      <c r="C53" s="151"/>
      <c r="D53" s="152">
        <v>1207</v>
      </c>
      <c r="E53" s="117">
        <v>1458</v>
      </c>
      <c r="F53" s="98" t="str">
        <f>IF(E53="", "", VLOOKUP(E53, '[1]SEARCH FILE'!$A$1:$N$65536, 2, FALSE))</f>
        <v>CALICE</v>
      </c>
      <c r="G53" s="98" t="str">
        <f>IF(E53="", "", VLOOKUP(E53, '[1]SEARCH FILE'!$A$1:$N$65536, 3, FALSE))</f>
        <v>Logan</v>
      </c>
      <c r="H53" s="99">
        <f>IF(E53="", "", VLOOKUP(E53, '[1]SEARCH FILE'!$A$1:$N$65536, 5, FALSE))</f>
        <v>41469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U14</v>
      </c>
      <c r="K53" s="100" t="str">
        <f>IF(E53="", "", VLOOKUP(E53, '[1]SEARCH FILE'!$A$1:$N$65536, 10, FALSE))</f>
        <v>BEAU BASSIN AC</v>
      </c>
      <c r="L53" s="193" t="str">
        <f>IF(E53="", "", VLOOKUP(E53, '[1]SEARCH FILE'!$A$1:$N$65536, 11, FALSE))</f>
        <v>BBRH</v>
      </c>
      <c r="M53" s="102"/>
    </row>
    <row r="54" spans="2:13" ht="30" customHeight="1" x14ac:dyDescent="0.3">
      <c r="B54" s="137"/>
      <c r="C54" s="151"/>
      <c r="D54" s="152">
        <v>1210</v>
      </c>
      <c r="E54" s="117">
        <v>5430</v>
      </c>
      <c r="F54" s="98" t="str">
        <f>IF(E54="", "", VLOOKUP(E54, '[1]SEARCH FILE'!$A$1:$N$65536, 2, FALSE))</f>
        <v>JOOSERY</v>
      </c>
      <c r="G54" s="98" t="str">
        <f>IF(E54="", "", VLOOKUP(E54, '[1]SEARCH FILE'!$A$1:$N$65536, 3, FALSE))</f>
        <v>Jayaluxmi</v>
      </c>
      <c r="H54" s="99">
        <f>IF(E54="", "", VLOOKUP(E54, '[1]SEARCH FILE'!$A$1:$N$65536, 5, FALSE))</f>
        <v>41668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U14</v>
      </c>
      <c r="K54" s="100" t="str">
        <f>IF(E54="", "", VLOOKUP(E54, '[1]SEARCH FILE'!$A$1:$N$65536, 10, FALSE))</f>
        <v>BEAU BASSIN AC</v>
      </c>
      <c r="L54" s="193" t="str">
        <f>IF(E54="", "", VLOOKUP(E54, '[1]SEARCH FILE'!$A$1:$N$65536, 11, FALSE))</f>
        <v>BBRH</v>
      </c>
      <c r="M54" s="102"/>
    </row>
    <row r="55" spans="2:13" ht="30" customHeight="1" x14ac:dyDescent="0.3">
      <c r="B55" s="137"/>
      <c r="C55" s="151"/>
      <c r="D55" s="152">
        <v>1213</v>
      </c>
      <c r="E55" s="117">
        <v>5132</v>
      </c>
      <c r="F55" s="98" t="str">
        <f>IF(E55="", "", VLOOKUP(E55, '[1]SEARCH FILE'!$A$1:$N$65536, 2, FALSE))</f>
        <v>GANGARAM</v>
      </c>
      <c r="G55" s="98" t="str">
        <f>IF(E55="", "", VLOOKUP(E55, '[1]SEARCH FILE'!$A$1:$N$65536, 3, FALSE))</f>
        <v>Maritza</v>
      </c>
      <c r="H55" s="99" t="str">
        <f>IF(E55="", "", VLOOKUP(E55, '[1]SEARCH FILE'!$A$1:$N$65536, 5, FALSE))</f>
        <v>25.03.14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U14</v>
      </c>
      <c r="K55" s="100" t="str">
        <f>IF(E55="", "", VLOOKUP(E55, '[1]SEARCH FILE'!$A$1:$N$65536, 10, FALSE))</f>
        <v>CUREPIPE HARLEM AC</v>
      </c>
      <c r="L55" s="193" t="str">
        <f>IF(E55="", "", VLOOKUP(E55, '[1]SEARCH FILE'!$A$1:$N$65536, 11, FALSE))</f>
        <v>CPE</v>
      </c>
      <c r="M55" s="102"/>
    </row>
    <row r="56" spans="2:13" ht="30" customHeight="1" x14ac:dyDescent="0.3">
      <c r="B56" s="137"/>
      <c r="C56" s="151"/>
      <c r="D56" s="152">
        <v>1214</v>
      </c>
      <c r="E56" s="117">
        <v>4087</v>
      </c>
      <c r="F56" s="98" t="str">
        <f>IF(E56="", "", VLOOKUP(E56, '[1]SEARCH FILE'!$A$1:$N$65536, 2, FALSE))</f>
        <v>MEETUN</v>
      </c>
      <c r="G56" s="98" t="str">
        <f>IF(E56="", "", VLOOKUP(E56, '[1]SEARCH FILE'!$A$1:$N$65536, 3, FALSE))</f>
        <v>Kellya</v>
      </c>
      <c r="H56" s="99">
        <f>IF(E56="", "", VLOOKUP(E56, '[1]SEARCH FILE'!$A$1:$N$65536, 5, FALSE))</f>
        <v>41698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U14</v>
      </c>
      <c r="K56" s="100" t="str">
        <f>IF(E56="", "", VLOOKUP(E56, '[1]SEARCH FILE'!$A$1:$N$65536, 10, FALSE))</f>
        <v>CUREPIPE HARLEM AC</v>
      </c>
      <c r="L56" s="193" t="str">
        <f>IF(E56="", "", VLOOKUP(E56, '[1]SEARCH FILE'!$A$1:$N$65536, 11, FALSE))</f>
        <v>CPE</v>
      </c>
      <c r="M56" s="102"/>
    </row>
    <row r="57" spans="2:13" ht="30" customHeight="1" x14ac:dyDescent="0.3">
      <c r="B57" s="137"/>
      <c r="C57" s="151"/>
      <c r="D57" s="152">
        <v>1215</v>
      </c>
      <c r="E57" s="117">
        <v>4674</v>
      </c>
      <c r="F57" s="98" t="str">
        <f>IF(E57="", "", VLOOKUP(E57, '[1]SEARCH FILE'!$A$1:$N$65536, 2, FALSE))</f>
        <v>DUVAL</v>
      </c>
      <c r="G57" s="98" t="str">
        <f>IF(E57="", "", VLOOKUP(E57, '[1]SEARCH FILE'!$A$1:$N$65536, 3, FALSE))</f>
        <v>Marie Léonie Julia</v>
      </c>
      <c r="H57" s="99">
        <f>IF(E57="", "", VLOOKUP(E57, '[1]SEARCH FILE'!$A$1:$N$65536, 5, FALSE))</f>
        <v>41296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U14</v>
      </c>
      <c r="K57" s="100" t="str">
        <f>IF(E57="", "", VLOOKUP(E57, '[1]SEARCH FILE'!$A$1:$N$65536, 10, FALSE))</f>
        <v>FLOREAL STARS AC</v>
      </c>
      <c r="L57" s="193" t="str">
        <f>IF(E57="", "", VLOOKUP(E57, '[1]SEARCH FILE'!$A$1:$N$65536, 11, FALSE))</f>
        <v>CPE</v>
      </c>
      <c r="M57" s="102"/>
    </row>
    <row r="58" spans="2:13" ht="30" customHeight="1" x14ac:dyDescent="0.3">
      <c r="B58" s="137"/>
      <c r="C58" s="151"/>
      <c r="D58" s="152">
        <v>1218</v>
      </c>
      <c r="E58" s="117">
        <v>5230</v>
      </c>
      <c r="F58" s="98" t="s">
        <v>45</v>
      </c>
      <c r="G58" s="98" t="s">
        <v>46</v>
      </c>
      <c r="H58" s="99">
        <v>41718</v>
      </c>
      <c r="I58" s="100" t="s">
        <v>13</v>
      </c>
      <c r="J58" s="100" t="s">
        <v>43</v>
      </c>
      <c r="K58" s="100" t="s">
        <v>25</v>
      </c>
      <c r="L58" s="193" t="s">
        <v>26</v>
      </c>
      <c r="M58" s="102"/>
    </row>
    <row r="59" spans="2:13" ht="30" customHeight="1" x14ac:dyDescent="0.3">
      <c r="B59" s="137"/>
      <c r="C59" s="151"/>
      <c r="D59" s="152">
        <v>1222</v>
      </c>
      <c r="E59" s="117">
        <v>5609</v>
      </c>
      <c r="F59" s="98" t="s">
        <v>51</v>
      </c>
      <c r="G59" s="98" t="s">
        <v>53</v>
      </c>
      <c r="H59" s="99">
        <v>41431</v>
      </c>
      <c r="I59" s="100" t="s">
        <v>13</v>
      </c>
      <c r="J59" s="100" t="s">
        <v>43</v>
      </c>
      <c r="K59" s="100" t="s">
        <v>25</v>
      </c>
      <c r="L59" s="193" t="s">
        <v>26</v>
      </c>
      <c r="M59" s="102"/>
    </row>
    <row r="60" spans="2:13" ht="30" customHeight="1" x14ac:dyDescent="0.3">
      <c r="B60" s="137"/>
      <c r="C60" s="151"/>
      <c r="D60" s="152">
        <v>1223</v>
      </c>
      <c r="E60" s="117">
        <v>4542</v>
      </c>
      <c r="F60" s="98" t="s">
        <v>54</v>
      </c>
      <c r="G60" s="98" t="s">
        <v>55</v>
      </c>
      <c r="H60" s="99">
        <v>41969</v>
      </c>
      <c r="I60" s="100" t="s">
        <v>13</v>
      </c>
      <c r="J60" s="100" t="s">
        <v>43</v>
      </c>
      <c r="K60" s="100" t="s">
        <v>25</v>
      </c>
      <c r="L60" s="193" t="s">
        <v>26</v>
      </c>
      <c r="M60" s="102"/>
    </row>
    <row r="61" spans="2:13" ht="30" customHeight="1" x14ac:dyDescent="0.3">
      <c r="B61" s="137"/>
      <c r="C61" s="151"/>
      <c r="D61" s="152">
        <v>1231</v>
      </c>
      <c r="E61" s="117">
        <v>3413</v>
      </c>
      <c r="F61" s="98" t="str">
        <f>IF(E61="", "", VLOOKUP(E61, '[1]SEARCH FILE'!$A$1:$N$65536, 2, FALSE))</f>
        <v>LOUIS</v>
      </c>
      <c r="G61" s="98" t="str">
        <f>IF(E61="", "", VLOOKUP(E61, '[1]SEARCH FILE'!$A$1:$N$65536, 3, FALSE))</f>
        <v>Megane</v>
      </c>
      <c r="H61" s="99">
        <f>IF(E61="", "", VLOOKUP(E61, '[1]SEARCH FILE'!$A$1:$N$65536, 5, FALSE))</f>
        <v>41628</v>
      </c>
      <c r="I61" s="100" t="str">
        <f>IF(E61="", "", VLOOKUP(E61, '[1]SEARCH FILE'!$A$1:$N$65536, 4, FALSE))</f>
        <v>F</v>
      </c>
      <c r="J61" s="100" t="str">
        <f>IF(E61="", "", VLOOKUP(E61, '[1]SEARCH FILE'!$A$1:$N$65536, 13, FALSE))</f>
        <v>U14</v>
      </c>
      <c r="K61" s="100" t="str">
        <f>IF(E61="", "", VLOOKUP(E61, '[1]SEARCH FILE'!$A$1:$N$65536, 10, FALSE))</f>
        <v>P-LOUIS RACERS AC</v>
      </c>
      <c r="L61" s="193" t="str">
        <f>IF(E61="", "", VLOOKUP(E61, '[1]SEARCH FILE'!$A$1:$N$65536, 11, FALSE))</f>
        <v>PL</v>
      </c>
      <c r="M61" s="102"/>
    </row>
    <row r="62" spans="2:13" ht="30" customHeight="1" x14ac:dyDescent="0.3">
      <c r="B62" s="137"/>
      <c r="C62" s="151"/>
      <c r="D62" s="152">
        <v>1233</v>
      </c>
      <c r="E62" s="117">
        <v>5703</v>
      </c>
      <c r="F62" s="98" t="str">
        <f>IF(E62="", "", VLOOKUP(E62, '[1]SEARCH FILE'!$A$1:$N$65536, 2, FALSE))</f>
        <v>CARNEL</v>
      </c>
      <c r="G62" s="98" t="str">
        <f>IF(E62="", "", VLOOKUP(E62, '[1]SEARCH FILE'!$A$1:$N$65536, 3, FALSE))</f>
        <v>Isabella Maddison</v>
      </c>
      <c r="H62" s="99">
        <f>IF(E62="", "", VLOOKUP(E62, '[1]SEARCH FILE'!$A$1:$N$65536, 5, FALSE))</f>
        <v>41435</v>
      </c>
      <c r="I62" s="100" t="str">
        <f>IF(E62="", "", VLOOKUP(E62, '[1]SEARCH FILE'!$A$1:$N$65536, 4, FALSE))</f>
        <v>F</v>
      </c>
      <c r="J62" s="100" t="str">
        <f>IF(E62="", "", VLOOKUP(E62, '[1]SEARCH FILE'!$A$1:$N$65536, 13, FALSE))</f>
        <v>U14</v>
      </c>
      <c r="K62" s="100" t="str">
        <f>IF(E62="", "", VLOOKUP(E62, '[1]SEARCH FILE'!$A$1:$N$65536, 10, FALSE))</f>
        <v>POUDRE D'OR AC</v>
      </c>
      <c r="L62" s="193" t="str">
        <f>IF(E62="", "", VLOOKUP(E62, '[1]SEARCH FILE'!$A$1:$N$65536, 11, FALSE))</f>
        <v>REMP</v>
      </c>
      <c r="M62" s="102"/>
    </row>
    <row r="63" spans="2:13" ht="30" customHeight="1" x14ac:dyDescent="0.3">
      <c r="B63" s="137"/>
      <c r="C63" s="151"/>
      <c r="D63" s="152">
        <v>1232</v>
      </c>
      <c r="E63" s="117">
        <v>4853</v>
      </c>
      <c r="F63" s="98" t="str">
        <f>IF(E63="", "", VLOOKUP(E63, '[1]SEARCH FILE'!$A$1:$N$65536, 2, FALSE))</f>
        <v>ALLAS</v>
      </c>
      <c r="G63" s="98" t="str">
        <f>IF(E63="", "", VLOOKUP(E63, '[1]SEARCH FILE'!$A$1:$N$65536, 3, FALSE))</f>
        <v>Ann Léa</v>
      </c>
      <c r="H63" s="99">
        <f>IF(E63="", "", VLOOKUP(E63, '[1]SEARCH FILE'!$A$1:$N$65536, 5, FALSE))</f>
        <v>41668</v>
      </c>
      <c r="I63" s="100" t="str">
        <f>IF(E63="", "", VLOOKUP(E63, '[1]SEARCH FILE'!$A$1:$N$65536, 4, FALSE))</f>
        <v>F</v>
      </c>
      <c r="J63" s="100" t="str">
        <f>IF(E63="", "", VLOOKUP(E63, '[1]SEARCH FILE'!$A$1:$N$65536, 13, FALSE))</f>
        <v>U14</v>
      </c>
      <c r="K63" s="100" t="str">
        <f>IF(E63="", "", VLOOKUP(E63, '[1]SEARCH FILE'!$A$1:$N$65536, 10, FALSE))</f>
        <v>POUDRE D'OR AC</v>
      </c>
      <c r="L63" s="193" t="str">
        <f>IF(E63="", "", VLOOKUP(E63, '[1]SEARCH FILE'!$A$1:$N$65536, 11, FALSE))</f>
        <v>REMP</v>
      </c>
      <c r="M63" s="102"/>
    </row>
    <row r="64" spans="2:13" ht="30" customHeight="1" x14ac:dyDescent="0.3">
      <c r="B64" s="137"/>
      <c r="C64" s="151"/>
      <c r="D64" s="152">
        <v>1235</v>
      </c>
      <c r="E64" s="117">
        <v>2450</v>
      </c>
      <c r="F64" s="98" t="str">
        <f>IF(E64="", "", VLOOKUP(E64, '[1]SEARCH FILE'!$A$1:$N$65536, 2, FALSE))</f>
        <v>DIBDEN</v>
      </c>
      <c r="G64" s="98" t="str">
        <f>IF(E64="", "", VLOOKUP(E64, '[1]SEARCH FILE'!$A$1:$N$65536, 3, FALSE))</f>
        <v>Anais</v>
      </c>
      <c r="H64" s="99">
        <f>IF(E64="", "", VLOOKUP(E64, '[1]SEARCH FILE'!$A$1:$N$65536, 5, FALSE))</f>
        <v>41713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U14</v>
      </c>
      <c r="K64" s="100" t="str">
        <f>IF(E64="", "", VLOOKUP(E64, '[1]SEARCH FILE'!$A$1:$N$65536, 10, FALSE))</f>
        <v>POUDRE D'OR AC</v>
      </c>
      <c r="L64" s="193" t="str">
        <f>IF(E64="", "", VLOOKUP(E64, '[1]SEARCH FILE'!$A$1:$N$65536, 11, FALSE))</f>
        <v>REMP</v>
      </c>
      <c r="M64" s="102"/>
    </row>
    <row r="65" spans="2:13" ht="30" customHeight="1" x14ac:dyDescent="0.3">
      <c r="B65" s="137"/>
      <c r="C65" s="151"/>
      <c r="D65" s="152">
        <v>1236</v>
      </c>
      <c r="E65" s="117">
        <v>2174</v>
      </c>
      <c r="F65" s="98" t="str">
        <f>IF(E65="", "", VLOOKUP(E65, '[1]SEARCH FILE'!$A$1:$N$65536, 2, FALSE))</f>
        <v>DIBDEN</v>
      </c>
      <c r="G65" s="98" t="str">
        <f>IF(E65="", "", VLOOKUP(E65, '[1]SEARCH FILE'!$A$1:$N$65536, 3, FALSE))</f>
        <v>Ava</v>
      </c>
      <c r="H65" s="99">
        <f>IF(E65="", "", VLOOKUP(E65, '[1]SEARCH FILE'!$A$1:$N$65536, 5, FALSE))</f>
        <v>41713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U14</v>
      </c>
      <c r="K65" s="100" t="str">
        <f>IF(E65="", "", VLOOKUP(E65, '[1]SEARCH FILE'!$A$1:$N$65536, 10, FALSE))</f>
        <v>POUDRE D'OR AC</v>
      </c>
      <c r="L65" s="193" t="str">
        <f>IF(E65="", "", VLOOKUP(E65, '[1]SEARCH FILE'!$A$1:$N$65536, 11, FALSE))</f>
        <v>REMP</v>
      </c>
      <c r="M65" s="102"/>
    </row>
    <row r="66" spans="2:13" ht="30" customHeight="1" x14ac:dyDescent="0.3">
      <c r="B66" s="137"/>
      <c r="C66" s="151"/>
      <c r="D66" s="152">
        <v>1243</v>
      </c>
      <c r="E66" s="117">
        <v>4368</v>
      </c>
      <c r="F66" s="98" t="str">
        <f>IF(E66="", "", VLOOKUP(E66, '[1]SEARCH FILE'!$A$1:$N$65536, 2, FALSE))</f>
        <v>KRITZINGER</v>
      </c>
      <c r="G66" s="98" t="str">
        <f>IF(E66="", "", VLOOKUP(E66, '[1]SEARCH FILE'!$A$1:$N$65536, 3, FALSE))</f>
        <v>Elizabeth</v>
      </c>
      <c r="H66" s="99">
        <f>IF(E66="", "", VLOOKUP(E66, '[1]SEARCH FILE'!$A$1:$N$65536, 5, FALSE))</f>
        <v>41691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U14</v>
      </c>
      <c r="K66" s="100" t="str">
        <f>IF(E66="", "", VLOOKUP(E66, '[1]SEARCH FILE'!$A$1:$N$65536, 10, FALSE))</f>
        <v>POUDRE D'OR AC</v>
      </c>
      <c r="L66" s="193" t="str">
        <f>IF(E66="", "", VLOOKUP(E66, '[1]SEARCH FILE'!$A$1:$N$65536, 11, FALSE))</f>
        <v>REMP</v>
      </c>
      <c r="M66" s="102"/>
    </row>
    <row r="67" spans="2:13" ht="30" customHeight="1" x14ac:dyDescent="0.3">
      <c r="B67" s="137"/>
      <c r="C67" s="151"/>
      <c r="D67" s="152">
        <v>1245</v>
      </c>
      <c r="E67" s="117">
        <v>1130</v>
      </c>
      <c r="F67" s="98" t="str">
        <f>IF(E67="", "", VLOOKUP(E67, '[1]SEARCH FILE'!$A$1:$N$65536, 2, FALSE))</f>
        <v>ROUSSEL</v>
      </c>
      <c r="G67" s="98" t="str">
        <f>IF(E67="", "", VLOOKUP(E67, '[1]SEARCH FILE'!$A$1:$N$65536, 3, FALSE))</f>
        <v xml:space="preserve">Teagan </v>
      </c>
      <c r="H67" s="99">
        <f>IF(E67="", "", VLOOKUP(E67, '[1]SEARCH FILE'!$A$1:$N$65536, 5, FALSE))</f>
        <v>41291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U14</v>
      </c>
      <c r="K67" s="100" t="str">
        <f>IF(E67="", "", VLOOKUP(E67, '[1]SEARCH FILE'!$A$1:$N$65536, 10, FALSE))</f>
        <v>POUDRE D'OR AC</v>
      </c>
      <c r="L67" s="193" t="str">
        <f>IF(E67="", "", VLOOKUP(E67, '[1]SEARCH FILE'!$A$1:$N$65536, 11, FALSE))</f>
        <v>REMP</v>
      </c>
      <c r="M67" s="102"/>
    </row>
    <row r="68" spans="2:13" ht="30" customHeight="1" x14ac:dyDescent="0.3">
      <c r="B68" s="137"/>
      <c r="C68" s="151"/>
      <c r="D68" s="152">
        <v>1251</v>
      </c>
      <c r="E68" s="117">
        <v>5791</v>
      </c>
      <c r="F68" s="98" t="str">
        <f>IF(E68="", "", VLOOKUP(E68, '[1]SEARCH FILE'!$A$1:$N$65536, 2, FALSE))</f>
        <v>COTIYA</v>
      </c>
      <c r="G68" s="98" t="str">
        <f>IF(E68="", "", VLOOKUP(E68, '[1]SEARCH FILE'!$A$1:$N$65536, 3, FALSE))</f>
        <v>Marie Gracy</v>
      </c>
      <c r="H68" s="99">
        <f>IF(E68="", "", VLOOKUP(E68, '[1]SEARCH FILE'!$A$1:$N$65536, 5, FALSE))</f>
        <v>41914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U14</v>
      </c>
      <c r="K68" s="100" t="str">
        <f>IF(E68="", "", VLOOKUP(E68, '[1]SEARCH FILE'!$A$1:$N$65536, 10, FALSE))</f>
        <v>Q-BORNES HURRICANE AC</v>
      </c>
      <c r="L68" s="193" t="str">
        <f>IF(E68="", "", VLOOKUP(E68, '[1]SEARCH FILE'!$A$1:$N$65536, 11, FALSE))</f>
        <v>QB</v>
      </c>
      <c r="M68" s="102"/>
    </row>
    <row r="69" spans="2:13" ht="30" customHeight="1" x14ac:dyDescent="0.3">
      <c r="B69" s="137"/>
      <c r="C69" s="151"/>
      <c r="D69" s="152">
        <v>1265</v>
      </c>
      <c r="E69" s="117">
        <v>3404</v>
      </c>
      <c r="F69" s="98" t="str">
        <f>IF(E69="", "", VLOOKUP(E69, '[1]SEARCH FILE'!$A$1:$N$65536, 2, FALSE))</f>
        <v xml:space="preserve">ALCINDOR </v>
      </c>
      <c r="G69" s="98" t="str">
        <f>IF(E69="", "", VLOOKUP(E69, '[1]SEARCH FILE'!$A$1:$N$65536, 3, FALSE))</f>
        <v>Leeah</v>
      </c>
      <c r="H69" s="99">
        <f>IF(E69="", "", VLOOKUP(E69, '[1]SEARCH FILE'!$A$1:$N$65536, 5, FALSE))</f>
        <v>41924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U14</v>
      </c>
      <c r="K69" s="100" t="str">
        <f>IF(E69="", "", VLOOKUP(E69, '[1]SEARCH FILE'!$A$1:$N$65536, 10, FALSE))</f>
        <v>ROCHE-BOIS ÉCLAIR AC</v>
      </c>
      <c r="L69" s="193" t="str">
        <f>IF(E69="", "", VLOOKUP(E69, '[1]SEARCH FILE'!$A$1:$N$65536, 11, FALSE))</f>
        <v>PL</v>
      </c>
      <c r="M69" s="102"/>
    </row>
    <row r="70" spans="2:13" ht="30" customHeight="1" x14ac:dyDescent="0.3">
      <c r="B70" s="137"/>
      <c r="C70" s="151"/>
      <c r="D70" s="152">
        <v>1266</v>
      </c>
      <c r="E70" s="117">
        <v>5492</v>
      </c>
      <c r="F70" s="98" t="str">
        <f>IF(E70="", "", VLOOKUP(E70, '[1]SEARCH FILE'!$A$1:$N$65536, 2, FALSE))</f>
        <v>ANDRE</v>
      </c>
      <c r="G70" s="98" t="str">
        <f>IF(E70="", "", VLOOKUP(E70, '[1]SEARCH FILE'!$A$1:$N$65536, 3, FALSE))</f>
        <v>Alicia</v>
      </c>
      <c r="H70" s="99">
        <f>IF(E70="", "", VLOOKUP(E70, '[1]SEARCH FILE'!$A$1:$N$65536, 5, FALSE))</f>
        <v>41397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U14</v>
      </c>
      <c r="K70" s="100" t="str">
        <f>IF(E70="", "", VLOOKUP(E70, '[1]SEARCH FILE'!$A$1:$N$65536, 10, FALSE))</f>
        <v>ROSE HILL AC</v>
      </c>
      <c r="L70" s="193" t="str">
        <f>IF(E70="", "", VLOOKUP(E70, '[1]SEARCH FILE'!$A$1:$N$65536, 11, FALSE))</f>
        <v>BBRH</v>
      </c>
      <c r="M70" s="102"/>
    </row>
    <row r="71" spans="2:13" ht="30" customHeight="1" x14ac:dyDescent="0.3">
      <c r="B71" s="137"/>
      <c r="C71" s="151"/>
      <c r="D71" s="152">
        <v>1270</v>
      </c>
      <c r="E71" s="117">
        <v>5092</v>
      </c>
      <c r="F71" s="98" t="str">
        <f>IF(E71="", "", VLOOKUP(E71, '[1]SEARCH FILE'!$A$1:$N$65536, 2, FALSE))</f>
        <v>ZUEL</v>
      </c>
      <c r="G71" s="98" t="str">
        <f>IF(E71="", "", VLOOKUP(E71, '[1]SEARCH FILE'!$A$1:$N$65536, 3, FALSE))</f>
        <v>Klaizya</v>
      </c>
      <c r="H71" s="99">
        <f>IF(E71="", "", VLOOKUP(E71, '[1]SEARCH FILE'!$A$1:$N$65536, 5, FALSE))</f>
        <v>41694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U14</v>
      </c>
      <c r="K71" s="100" t="str">
        <f>IF(E71="", "", VLOOKUP(E71, '[1]SEARCH FILE'!$A$1:$N$65536, 10, FALSE))</f>
        <v>ROSE HILL AC</v>
      </c>
      <c r="L71" s="193" t="str">
        <f>IF(E71="", "", VLOOKUP(E71, '[1]SEARCH FILE'!$A$1:$N$65536, 11, FALSE))</f>
        <v>BBRH</v>
      </c>
      <c r="M71" s="102"/>
    </row>
    <row r="72" spans="2:13" ht="30" customHeight="1" x14ac:dyDescent="0.3">
      <c r="B72" s="137"/>
      <c r="C72" s="151"/>
      <c r="D72" s="152">
        <v>1272</v>
      </c>
      <c r="E72" s="117">
        <v>5081</v>
      </c>
      <c r="F72" s="98" t="str">
        <f>IF(E72="", "", VLOOKUP(E72, '[1]SEARCH FILE'!$A$1:$N$65536, 2, FALSE))</f>
        <v>FELICITE</v>
      </c>
      <c r="G72" s="98" t="str">
        <f>IF(E72="", "", VLOOKUP(E72, '[1]SEARCH FILE'!$A$1:$N$65536, 3, FALSE))</f>
        <v>Angie</v>
      </c>
      <c r="H72" s="99">
        <f>IF(E72="", "", VLOOKUP(E72, '[1]SEARCH FILE'!$A$1:$N$65536, 5, FALSE))</f>
        <v>41796</v>
      </c>
      <c r="I72" s="100" t="str">
        <f>IF(E72="", "", VLOOKUP(E72, '[1]SEARCH FILE'!$A$1:$N$65536, 4, FALSE))</f>
        <v>F</v>
      </c>
      <c r="J72" s="100" t="str">
        <f>IF(E72="", "", VLOOKUP(E72, '[1]SEARCH FILE'!$A$1:$N$65536, 13, FALSE))</f>
        <v>U14</v>
      </c>
      <c r="K72" s="100" t="str">
        <f>IF(E72="", "", VLOOKUP(E72, '[1]SEARCH FILE'!$A$1:$N$65536, 10, FALSE))</f>
        <v>ST PIERRE AC</v>
      </c>
      <c r="L72" s="193" t="str">
        <f>IF(E72="", "", VLOOKUP(E72, '[1]SEARCH FILE'!$A$1:$N$65536, 11, FALSE))</f>
        <v>MK</v>
      </c>
      <c r="M72" s="102"/>
    </row>
    <row r="73" spans="2:13" ht="30" customHeight="1" x14ac:dyDescent="0.3">
      <c r="B73" s="137"/>
      <c r="C73" s="151"/>
      <c r="D73" s="152">
        <v>1277</v>
      </c>
      <c r="E73" s="117">
        <v>3214</v>
      </c>
      <c r="F73" s="98" t="s">
        <v>147</v>
      </c>
      <c r="G73" s="98" t="s">
        <v>148</v>
      </c>
      <c r="H73" s="99">
        <v>41365</v>
      </c>
      <c r="I73" s="100" t="s">
        <v>13</v>
      </c>
      <c r="J73" s="100" t="s">
        <v>43</v>
      </c>
      <c r="K73" s="100" t="s">
        <v>140</v>
      </c>
      <c r="L73" s="193" t="s">
        <v>141</v>
      </c>
      <c r="M73" s="102"/>
    </row>
    <row r="74" spans="2:13" ht="30" customHeight="1" x14ac:dyDescent="0.3">
      <c r="B74" s="137"/>
      <c r="C74" s="101"/>
      <c r="D74" s="96"/>
      <c r="E74" s="123"/>
      <c r="F74" s="160"/>
      <c r="G74" s="160"/>
      <c r="H74" s="96"/>
      <c r="I74" s="96"/>
      <c r="J74" s="96"/>
      <c r="K74" s="96"/>
      <c r="L74" s="199"/>
      <c r="M74" s="163"/>
    </row>
    <row r="75" spans="2:13" ht="30" customHeight="1" x14ac:dyDescent="0.3">
      <c r="B75" s="137"/>
      <c r="C75" s="151"/>
      <c r="D75" s="152"/>
      <c r="E75" s="117"/>
      <c r="F75" s="98"/>
      <c r="G75" s="98"/>
      <c r="H75" s="99"/>
      <c r="I75" s="100"/>
      <c r="J75" s="100"/>
      <c r="K75" s="100"/>
      <c r="L75" s="193"/>
      <c r="M75" s="102"/>
    </row>
    <row r="76" spans="2:13" ht="30" customHeight="1" x14ac:dyDescent="0.3">
      <c r="B76" s="137"/>
      <c r="C76" s="151"/>
      <c r="D76" s="152"/>
      <c r="E76" s="117"/>
      <c r="F76" s="98"/>
      <c r="G76" s="98"/>
      <c r="H76" s="99"/>
      <c r="I76" s="100"/>
      <c r="J76" s="100"/>
      <c r="K76" s="100"/>
      <c r="L76" s="193"/>
      <c r="M76" s="102"/>
    </row>
    <row r="77" spans="2:13" ht="30" customHeight="1" x14ac:dyDescent="0.3">
      <c r="B77" s="137"/>
      <c r="C77" s="151"/>
      <c r="D77" s="152"/>
      <c r="E77" s="117"/>
      <c r="F77" s="98"/>
      <c r="G77" s="98"/>
      <c r="H77" s="99"/>
      <c r="I77" s="100"/>
      <c r="J77" s="100"/>
      <c r="K77" s="100"/>
      <c r="L77" s="193"/>
      <c r="M77" s="102"/>
    </row>
    <row r="78" spans="2:13" ht="30" customHeight="1" x14ac:dyDescent="0.3">
      <c r="B78" s="137"/>
      <c r="C78" s="151"/>
      <c r="D78" s="152"/>
      <c r="E78" s="117"/>
      <c r="F78" s="98"/>
      <c r="G78" s="98"/>
      <c r="H78" s="99"/>
      <c r="I78" s="100"/>
      <c r="J78" s="100"/>
      <c r="K78" s="100"/>
      <c r="L78" s="193"/>
      <c r="M78" s="102"/>
    </row>
    <row r="79" spans="2:13" ht="30" customHeight="1" x14ac:dyDescent="0.3">
      <c r="B79" s="137"/>
      <c r="C79" s="151"/>
      <c r="D79" s="152"/>
      <c r="E79" s="117"/>
      <c r="F79" s="98"/>
      <c r="G79" s="98"/>
      <c r="H79" s="99"/>
      <c r="I79" s="100"/>
      <c r="J79" s="100"/>
      <c r="K79" s="100"/>
      <c r="L79" s="193"/>
      <c r="M79" s="102"/>
    </row>
    <row r="80" spans="2:13" ht="30" customHeight="1" x14ac:dyDescent="0.3">
      <c r="B80" s="137"/>
      <c r="C80" s="151"/>
      <c r="D80" s="152"/>
      <c r="E80" s="117"/>
      <c r="F80" s="98"/>
      <c r="G80" s="98"/>
      <c r="H80" s="99"/>
      <c r="I80" s="100"/>
      <c r="J80" s="100"/>
      <c r="K80" s="100"/>
      <c r="L80" s="193"/>
      <c r="M80" s="102"/>
    </row>
    <row r="81" spans="2:13" ht="30" customHeight="1" x14ac:dyDescent="0.3">
      <c r="B81" s="137"/>
      <c r="C81" s="151"/>
      <c r="D81" s="152"/>
      <c r="E81" s="117"/>
      <c r="F81" s="98"/>
      <c r="G81" s="98"/>
      <c r="H81" s="99"/>
      <c r="I81" s="100"/>
      <c r="J81" s="100"/>
      <c r="K81" s="100"/>
      <c r="L81" s="193"/>
      <c r="M81" s="102"/>
    </row>
    <row r="82" spans="2:13" ht="30" customHeight="1" x14ac:dyDescent="0.3">
      <c r="B82" s="137"/>
      <c r="C82" s="151"/>
      <c r="D82" s="152"/>
      <c r="E82" s="117"/>
      <c r="F82" s="98"/>
      <c r="G82" s="98"/>
      <c r="H82" s="99"/>
      <c r="I82" s="100"/>
      <c r="J82" s="100"/>
      <c r="K82" s="100"/>
      <c r="L82" s="193"/>
      <c r="M82" s="102"/>
    </row>
    <row r="83" spans="2:13" ht="30" customHeight="1" x14ac:dyDescent="0.3">
      <c r="B83" s="137"/>
      <c r="C83" s="151"/>
      <c r="D83" s="152"/>
      <c r="E83" s="117"/>
      <c r="F83" s="98"/>
      <c r="G83" s="98"/>
      <c r="H83" s="99"/>
      <c r="I83" s="100"/>
      <c r="J83" s="100"/>
      <c r="K83" s="100"/>
      <c r="L83" s="193"/>
      <c r="M83" s="118"/>
    </row>
    <row r="84" spans="2:13" ht="30" customHeight="1" x14ac:dyDescent="0.3">
      <c r="B84" s="137"/>
      <c r="C84" s="151"/>
      <c r="D84" s="152"/>
      <c r="E84" s="117"/>
      <c r="F84" s="98"/>
      <c r="G84" s="98"/>
      <c r="H84" s="99"/>
      <c r="I84" s="100"/>
      <c r="J84" s="100"/>
      <c r="K84" s="100"/>
      <c r="L84" s="193"/>
      <c r="M84" s="102"/>
    </row>
    <row r="85" spans="2:13" ht="30" customHeight="1" x14ac:dyDescent="0.3">
      <c r="B85" s="137"/>
      <c r="C85" s="151"/>
      <c r="D85" s="152"/>
      <c r="E85" s="117"/>
      <c r="F85" s="98"/>
      <c r="G85" s="98"/>
      <c r="H85" s="99"/>
      <c r="I85" s="100"/>
      <c r="J85" s="100"/>
      <c r="K85" s="100"/>
      <c r="L85" s="193"/>
      <c r="M85" s="102"/>
    </row>
    <row r="86" spans="2:13" ht="30" customHeight="1" x14ac:dyDescent="0.3">
      <c r="B86" s="137"/>
      <c r="C86" s="151"/>
      <c r="D86" s="152"/>
      <c r="E86" s="117"/>
      <c r="F86" s="98"/>
      <c r="G86" s="98"/>
      <c r="H86" s="99"/>
      <c r="I86" s="100"/>
      <c r="J86" s="100"/>
      <c r="K86" s="100"/>
      <c r="L86" s="193"/>
      <c r="M86" s="102"/>
    </row>
    <row r="87" spans="2:13" ht="30" customHeight="1" x14ac:dyDescent="0.3">
      <c r="B87" s="137"/>
      <c r="C87" s="151"/>
      <c r="D87" s="152"/>
      <c r="E87" s="117"/>
      <c r="F87" s="98"/>
      <c r="G87" s="98"/>
      <c r="H87" s="99"/>
      <c r="I87" s="100"/>
      <c r="J87" s="100"/>
      <c r="K87" s="100"/>
      <c r="L87" s="193"/>
      <c r="M87" s="102"/>
    </row>
    <row r="88" spans="2:13" ht="30" customHeight="1" x14ac:dyDescent="0.3">
      <c r="B88" s="137"/>
      <c r="C88" s="151"/>
      <c r="D88" s="152"/>
      <c r="E88" s="117"/>
      <c r="F88" s="98"/>
      <c r="G88" s="98"/>
      <c r="H88" s="99"/>
      <c r="I88" s="100"/>
      <c r="J88" s="100"/>
      <c r="K88" s="100"/>
      <c r="L88" s="193"/>
      <c r="M88" s="102"/>
    </row>
    <row r="89" spans="2:13" ht="30" customHeight="1" x14ac:dyDescent="0.3">
      <c r="B89" s="137"/>
      <c r="C89" s="151"/>
      <c r="D89" s="152"/>
      <c r="E89" s="117"/>
      <c r="F89" s="98"/>
      <c r="G89" s="98"/>
      <c r="H89" s="99"/>
      <c r="I89" s="100"/>
      <c r="J89" s="100"/>
      <c r="K89" s="100"/>
      <c r="L89" s="193"/>
      <c r="M89" s="102"/>
    </row>
    <row r="90" spans="2:13" ht="30" customHeight="1" x14ac:dyDescent="0.3">
      <c r="B90" s="137"/>
      <c r="C90" s="151"/>
      <c r="D90" s="152"/>
      <c r="E90" s="117"/>
      <c r="F90" s="98"/>
      <c r="G90" s="98"/>
      <c r="H90" s="99"/>
      <c r="I90" s="100"/>
      <c r="J90" s="100"/>
      <c r="K90" s="100"/>
      <c r="L90" s="193"/>
      <c r="M90" s="102"/>
    </row>
    <row r="91" spans="2:13" ht="30" customHeight="1" x14ac:dyDescent="0.3">
      <c r="B91" s="137"/>
      <c r="C91" s="151"/>
      <c r="D91" s="152"/>
      <c r="E91" s="117"/>
      <c r="F91" s="98"/>
      <c r="G91" s="98"/>
      <c r="H91" s="99"/>
      <c r="I91" s="100"/>
      <c r="J91" s="100"/>
      <c r="K91" s="100"/>
      <c r="L91" s="193"/>
      <c r="M91" s="102"/>
    </row>
    <row r="92" spans="2:13" ht="30" customHeight="1" x14ac:dyDescent="0.3">
      <c r="B92" s="137"/>
      <c r="C92" s="151"/>
      <c r="D92" s="152"/>
      <c r="E92" s="117"/>
      <c r="F92" s="98"/>
      <c r="G92" s="98"/>
      <c r="H92" s="99"/>
      <c r="I92" s="100"/>
      <c r="J92" s="100"/>
      <c r="K92" s="100"/>
      <c r="L92" s="193"/>
      <c r="M92" s="102"/>
    </row>
    <row r="93" spans="2:13" ht="30" customHeight="1" x14ac:dyDescent="0.3">
      <c r="B93" s="137"/>
      <c r="C93" s="101"/>
      <c r="D93" s="96"/>
      <c r="E93" s="123"/>
      <c r="F93" s="160"/>
      <c r="G93" s="160"/>
      <c r="H93" s="96"/>
      <c r="I93" s="96"/>
      <c r="J93" s="96"/>
      <c r="K93" s="96"/>
      <c r="L93" s="199"/>
      <c r="M93" s="163"/>
    </row>
    <row r="94" spans="2:13" ht="30" customHeight="1" x14ac:dyDescent="0.3">
      <c r="B94" s="156"/>
      <c r="C94" s="151"/>
      <c r="D94" s="152"/>
      <c r="E94" s="117"/>
      <c r="F94" s="98"/>
      <c r="G94" s="98"/>
      <c r="H94" s="99"/>
      <c r="I94" s="100"/>
      <c r="J94" s="100"/>
      <c r="K94" s="100"/>
      <c r="L94" s="193"/>
      <c r="M94" s="102"/>
    </row>
    <row r="95" spans="2:13" ht="30" customHeight="1" x14ac:dyDescent="0.3">
      <c r="B95" s="156"/>
      <c r="C95" s="101"/>
      <c r="D95" s="96"/>
      <c r="E95" s="123"/>
      <c r="F95" s="160"/>
      <c r="G95" s="160"/>
      <c r="H95" s="96"/>
      <c r="I95" s="96"/>
      <c r="J95" s="96"/>
      <c r="K95" s="96"/>
      <c r="L95" s="199"/>
      <c r="M95" s="163"/>
    </row>
    <row r="96" spans="2:13" ht="30" customHeight="1" x14ac:dyDescent="0.3">
      <c r="B96" s="156"/>
      <c r="C96" s="101"/>
      <c r="D96" s="96"/>
      <c r="E96" s="123"/>
      <c r="F96" s="160"/>
      <c r="G96" s="160"/>
      <c r="H96" s="96"/>
      <c r="I96" s="96"/>
      <c r="J96" s="96"/>
      <c r="K96" s="96"/>
      <c r="L96" s="199"/>
      <c r="M96" s="163"/>
    </row>
    <row r="97" spans="2:13" ht="30" customHeight="1" x14ac:dyDescent="0.3">
      <c r="B97" s="156"/>
      <c r="C97" s="151"/>
      <c r="D97" s="152"/>
      <c r="E97" s="117"/>
      <c r="F97" s="98"/>
      <c r="G97" s="98"/>
      <c r="H97" s="99"/>
      <c r="I97" s="100"/>
      <c r="J97" s="100"/>
      <c r="K97" s="100"/>
      <c r="L97" s="193"/>
      <c r="M97" s="102"/>
    </row>
    <row r="98" spans="2:13" ht="30" customHeight="1" x14ac:dyDescent="0.3">
      <c r="B98" s="156"/>
      <c r="C98" s="151"/>
      <c r="D98" s="152"/>
      <c r="E98" s="117"/>
      <c r="F98" s="98"/>
      <c r="G98" s="98"/>
      <c r="H98" s="99"/>
      <c r="I98" s="100"/>
      <c r="J98" s="100"/>
      <c r="K98" s="100"/>
      <c r="L98" s="193"/>
      <c r="M98" s="102"/>
    </row>
    <row r="99" spans="2:13" ht="30" customHeight="1" x14ac:dyDescent="0.3">
      <c r="B99" s="156"/>
      <c r="C99" s="151"/>
      <c r="D99" s="152"/>
      <c r="E99" s="117"/>
      <c r="F99" s="98"/>
      <c r="G99" s="98"/>
      <c r="H99" s="99"/>
      <c r="I99" s="100"/>
      <c r="J99" s="100"/>
      <c r="K99" s="100"/>
      <c r="L99" s="193"/>
      <c r="M99" s="102"/>
    </row>
    <row r="100" spans="2:13" ht="30" customHeight="1" x14ac:dyDescent="0.3">
      <c r="B100" s="156"/>
      <c r="C100" s="151"/>
      <c r="D100" s="152"/>
      <c r="E100" s="117"/>
      <c r="F100" s="98"/>
      <c r="G100" s="98"/>
      <c r="H100" s="99"/>
      <c r="I100" s="100"/>
      <c r="J100" s="100"/>
      <c r="K100" s="100"/>
      <c r="L100" s="193"/>
      <c r="M100" s="102"/>
    </row>
    <row r="101" spans="2:13" ht="30" customHeight="1" x14ac:dyDescent="0.3">
      <c r="B101" s="156"/>
      <c r="C101" s="151"/>
      <c r="D101" s="152"/>
      <c r="E101" s="117"/>
      <c r="F101" s="98"/>
      <c r="G101" s="98"/>
      <c r="H101" s="99"/>
      <c r="I101" s="100"/>
      <c r="J101" s="100"/>
      <c r="K101" s="100"/>
      <c r="L101" s="193"/>
      <c r="M101" s="102"/>
    </row>
    <row r="102" spans="2:13" ht="30" customHeight="1" x14ac:dyDescent="0.3">
      <c r="B102" s="156"/>
      <c r="C102" s="151"/>
      <c r="D102" s="152"/>
      <c r="E102" s="117"/>
      <c r="F102" s="98"/>
      <c r="G102" s="98"/>
      <c r="H102" s="99"/>
      <c r="I102" s="100"/>
      <c r="J102" s="100"/>
      <c r="K102" s="100"/>
      <c r="L102" s="193"/>
      <c r="M102" s="102"/>
    </row>
    <row r="103" spans="2:13" ht="30" customHeight="1" x14ac:dyDescent="0.3">
      <c r="B103" s="156"/>
      <c r="C103" s="151"/>
      <c r="D103" s="152"/>
      <c r="E103" s="117"/>
      <c r="F103" s="98"/>
      <c r="G103" s="98"/>
      <c r="H103" s="99"/>
      <c r="I103" s="100"/>
      <c r="J103" s="100"/>
      <c r="K103" s="100"/>
      <c r="L103" s="193"/>
      <c r="M103" s="102"/>
    </row>
    <row r="104" spans="2:13" ht="30" customHeight="1" x14ac:dyDescent="0.3">
      <c r="B104" s="156"/>
      <c r="C104" s="151"/>
      <c r="D104" s="152"/>
      <c r="E104" s="117"/>
      <c r="F104" s="98"/>
      <c r="G104" s="98"/>
      <c r="H104" s="99"/>
      <c r="I104" s="100"/>
      <c r="J104" s="100"/>
      <c r="K104" s="100"/>
      <c r="L104" s="193"/>
      <c r="M104" s="102"/>
    </row>
    <row r="105" spans="2:13" ht="30" customHeight="1" x14ac:dyDescent="0.3">
      <c r="B105" s="156"/>
      <c r="C105" s="151"/>
      <c r="D105" s="152"/>
      <c r="E105" s="117"/>
      <c r="F105" s="98"/>
      <c r="G105" s="98"/>
      <c r="H105" s="99"/>
      <c r="I105" s="100"/>
      <c r="J105" s="100"/>
      <c r="K105" s="100"/>
      <c r="L105" s="193"/>
      <c r="M105" s="102"/>
    </row>
    <row r="106" spans="2:13" ht="30" customHeight="1" x14ac:dyDescent="0.3">
      <c r="B106" s="156"/>
      <c r="C106" s="151"/>
      <c r="D106" s="152"/>
      <c r="E106" s="117"/>
      <c r="F106" s="98"/>
      <c r="G106" s="98"/>
      <c r="H106" s="99"/>
      <c r="I106" s="100"/>
      <c r="J106" s="100"/>
      <c r="K106" s="100"/>
      <c r="L106" s="193"/>
      <c r="M106" s="102"/>
    </row>
    <row r="107" spans="2:13" ht="30" customHeight="1" x14ac:dyDescent="0.3">
      <c r="B107" s="156"/>
      <c r="C107" s="151"/>
      <c r="D107" s="152"/>
      <c r="E107" s="117"/>
      <c r="F107" s="98"/>
      <c r="G107" s="98"/>
      <c r="H107" s="99"/>
      <c r="I107" s="100"/>
      <c r="J107" s="100"/>
      <c r="K107" s="100"/>
      <c r="L107" s="193"/>
      <c r="M107" s="102"/>
    </row>
    <row r="108" spans="2:13" ht="30" customHeight="1" x14ac:dyDescent="0.3">
      <c r="B108" s="156"/>
      <c r="C108" s="151"/>
      <c r="D108" s="152"/>
      <c r="E108" s="117"/>
      <c r="F108" s="98"/>
      <c r="G108" s="98"/>
      <c r="H108" s="99"/>
      <c r="I108" s="100"/>
      <c r="J108" s="100"/>
      <c r="K108" s="100"/>
      <c r="L108" s="193"/>
      <c r="M108" s="102"/>
    </row>
    <row r="109" spans="2:13" ht="30" customHeight="1" x14ac:dyDescent="0.3">
      <c r="B109" s="156"/>
      <c r="C109" s="151"/>
      <c r="D109" s="152"/>
      <c r="E109" s="117"/>
      <c r="F109" s="98"/>
      <c r="G109" s="98"/>
      <c r="H109" s="99"/>
      <c r="I109" s="100"/>
      <c r="J109" s="100"/>
      <c r="K109" s="100"/>
      <c r="L109" s="193"/>
      <c r="M109" s="102"/>
    </row>
    <row r="110" spans="2:13" ht="30" customHeight="1" x14ac:dyDescent="0.25">
      <c r="B110" s="156"/>
      <c r="C110" s="88"/>
      <c r="D110" s="51"/>
      <c r="E110" s="48"/>
      <c r="F110" s="49"/>
      <c r="G110" s="49"/>
      <c r="H110" s="50"/>
      <c r="I110" s="36"/>
      <c r="J110" s="36"/>
      <c r="K110" s="36"/>
      <c r="L110" s="66"/>
      <c r="M110" s="27"/>
    </row>
    <row r="111" spans="2:13" ht="30" customHeight="1" x14ac:dyDescent="0.25">
      <c r="B111" s="156"/>
      <c r="C111" s="88"/>
      <c r="D111" s="51"/>
      <c r="E111" s="48"/>
      <c r="F111" s="49"/>
      <c r="G111" s="49"/>
      <c r="H111" s="50"/>
      <c r="I111" s="36"/>
      <c r="J111" s="36"/>
      <c r="K111" s="36"/>
      <c r="L111" s="66"/>
      <c r="M111" s="27"/>
    </row>
    <row r="112" spans="2:13" ht="30" customHeight="1" x14ac:dyDescent="0.25">
      <c r="B112" s="156"/>
      <c r="C112" s="88"/>
      <c r="D112" s="51"/>
      <c r="E112" s="48"/>
      <c r="F112" s="49"/>
      <c r="G112" s="49"/>
      <c r="H112" s="50"/>
      <c r="I112" s="36"/>
      <c r="J112" s="36"/>
      <c r="K112" s="36"/>
      <c r="L112" s="66"/>
      <c r="M112" s="27"/>
    </row>
    <row r="113" spans="2:13" ht="30" customHeight="1" x14ac:dyDescent="0.25">
      <c r="B113" s="156"/>
      <c r="C113" s="88"/>
      <c r="D113" s="51"/>
      <c r="E113" s="48"/>
      <c r="F113" s="49"/>
      <c r="G113" s="49"/>
      <c r="H113" s="50"/>
      <c r="I113" s="36"/>
      <c r="J113" s="36"/>
      <c r="K113" s="36"/>
      <c r="L113" s="66"/>
      <c r="M113" s="27"/>
    </row>
    <row r="114" spans="2:13" ht="30" customHeight="1" x14ac:dyDescent="0.25">
      <c r="B114" s="156"/>
      <c r="C114" s="88"/>
      <c r="D114" s="51"/>
      <c r="E114" s="48"/>
      <c r="F114" s="49"/>
      <c r="G114" s="49"/>
      <c r="H114" s="50"/>
      <c r="I114" s="36"/>
      <c r="J114" s="36"/>
      <c r="K114" s="36"/>
      <c r="L114" s="66"/>
      <c r="M114" s="27"/>
    </row>
    <row r="115" spans="2:13" ht="30" customHeight="1" thickBot="1" x14ac:dyDescent="0.3">
      <c r="B115" s="156"/>
      <c r="C115" s="90"/>
      <c r="D115" s="91"/>
      <c r="E115" s="92"/>
      <c r="F115" s="93"/>
      <c r="G115" s="93"/>
      <c r="H115" s="94"/>
      <c r="I115" s="95"/>
      <c r="J115" s="95"/>
      <c r="K115" s="95"/>
      <c r="L115" s="158"/>
      <c r="M115" s="200"/>
    </row>
  </sheetData>
  <sortState xmlns:xlrd2="http://schemas.microsoft.com/office/spreadsheetml/2017/richdata2" ref="C51:M106">
    <sortCondition ref="K51:K106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160"/>
  <sheetViews>
    <sheetView topLeftCell="C97" workbookViewId="0">
      <selection activeCell="Q81" sqref="Q81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2.42578125" style="46" customWidth="1"/>
    <col min="5" max="5" width="15.140625" style="46" hidden="1" customWidth="1"/>
    <col min="6" max="6" width="25.85546875" style="47" customWidth="1"/>
    <col min="7" max="7" width="25.5703125" style="47" customWidth="1"/>
    <col min="8" max="8" width="13" style="46" hidden="1" customWidth="1"/>
    <col min="9" max="9" width="8.7109375" style="46"/>
    <col min="10" max="10" width="8.28515625" style="46" customWidth="1"/>
    <col min="11" max="11" width="32.140625" style="46" customWidth="1"/>
    <col min="12" max="12" width="2.85546875" style="46" hidden="1" customWidth="1"/>
    <col min="13" max="13" width="10.5703125" style="46" bestFit="1" customWidth="1"/>
    <col min="14" max="14" width="8.7109375" style="198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1:14" ht="19.5" x14ac:dyDescent="0.3">
      <c r="B2"/>
      <c r="C2"/>
      <c r="D2" s="45"/>
      <c r="E2" s="76"/>
      <c r="F2" s="46"/>
      <c r="G2" s="46"/>
      <c r="H2" s="47"/>
      <c r="I2" s="47"/>
    </row>
    <row r="3" spans="1:14" ht="28.5" x14ac:dyDescent="0.45">
      <c r="B3" s="181" t="s">
        <v>223</v>
      </c>
      <c r="C3" s="181"/>
      <c r="D3" s="181"/>
      <c r="E3" s="181"/>
      <c r="F3" s="181"/>
      <c r="G3" s="181"/>
      <c r="H3" s="181"/>
      <c r="I3" s="181"/>
      <c r="J3" s="181"/>
      <c r="K3" s="181"/>
      <c r="L3" s="74"/>
      <c r="M3" s="73"/>
    </row>
    <row r="4" spans="1:14" ht="28.5" customHeight="1" x14ac:dyDescent="0.35">
      <c r="B4"/>
      <c r="C4" s="79" t="s">
        <v>204</v>
      </c>
      <c r="D4" s="75"/>
      <c r="E4" s="75"/>
      <c r="F4" s="75"/>
      <c r="G4" s="75"/>
      <c r="H4" s="75"/>
      <c r="J4" s="85"/>
      <c r="K4" s="180" t="s">
        <v>212</v>
      </c>
      <c r="L4" s="180"/>
      <c r="M4" s="180"/>
    </row>
    <row r="5" spans="1:14" ht="12" customHeight="1" x14ac:dyDescent="0.35">
      <c r="B5" s="75"/>
      <c r="C5"/>
      <c r="D5"/>
      <c r="E5" s="77"/>
      <c r="F5" s="78"/>
      <c r="G5" s="77"/>
      <c r="H5" s="77"/>
      <c r="I5" s="77"/>
      <c r="J5" s="77"/>
      <c r="K5" s="77"/>
      <c r="L5" s="77"/>
      <c r="M5" s="183"/>
    </row>
    <row r="6" spans="1:14" ht="30" customHeight="1" thickBot="1" x14ac:dyDescent="0.4">
      <c r="B6" s="70"/>
      <c r="C6" s="79" t="s">
        <v>206</v>
      </c>
      <c r="D6" s="80"/>
      <c r="E6" s="80"/>
      <c r="F6" s="79"/>
      <c r="G6" s="60"/>
      <c r="H6" s="60"/>
      <c r="I6" s="79"/>
      <c r="J6" s="81"/>
      <c r="K6" s="81" t="s">
        <v>210</v>
      </c>
      <c r="L6" s="81" t="s">
        <v>207</v>
      </c>
      <c r="M6" s="82" t="s">
        <v>213</v>
      </c>
    </row>
    <row r="7" spans="1:14" ht="21.95" customHeight="1" thickBot="1" x14ac:dyDescent="0.4">
      <c r="B7" s="75"/>
      <c r="C7" s="83"/>
      <c r="D7" s="6"/>
      <c r="E7" s="6"/>
      <c r="F7" s="7"/>
      <c r="G7" s="7"/>
      <c r="H7" s="6"/>
      <c r="I7" s="6"/>
      <c r="J7" s="6"/>
      <c r="K7" s="6"/>
      <c r="L7" s="8"/>
      <c r="M7" s="8"/>
    </row>
    <row r="8" spans="1:14" s="9" customFormat="1" ht="21.95" customHeight="1" thickBot="1" x14ac:dyDescent="0.35">
      <c r="A8" s="52"/>
      <c r="B8" s="68" t="s">
        <v>1</v>
      </c>
      <c r="C8" s="84" t="s">
        <v>98</v>
      </c>
      <c r="D8" s="11" t="s">
        <v>2</v>
      </c>
      <c r="E8" s="12" t="s">
        <v>3</v>
      </c>
      <c r="F8" s="13" t="s">
        <v>4</v>
      </c>
      <c r="G8" s="13" t="s">
        <v>5</v>
      </c>
      <c r="H8" s="11" t="s">
        <v>6</v>
      </c>
      <c r="I8" s="11" t="s">
        <v>7</v>
      </c>
      <c r="J8" s="11" t="s">
        <v>8</v>
      </c>
      <c r="K8" s="11" t="s">
        <v>9</v>
      </c>
      <c r="L8" s="14" t="s">
        <v>10</v>
      </c>
      <c r="M8" s="14" t="s">
        <v>100</v>
      </c>
      <c r="N8" s="197"/>
    </row>
    <row r="9" spans="1:14" s="9" customFormat="1" ht="30" customHeight="1" x14ac:dyDescent="0.3">
      <c r="A9" s="52"/>
      <c r="B9" s="68"/>
      <c r="C9" s="209"/>
      <c r="D9" s="210"/>
      <c r="E9" s="211"/>
      <c r="F9" s="212"/>
      <c r="G9" s="212"/>
      <c r="H9" s="210"/>
      <c r="I9" s="210"/>
      <c r="J9" s="210"/>
      <c r="K9" s="210"/>
      <c r="L9" s="213"/>
      <c r="M9" s="214"/>
      <c r="N9" s="197"/>
    </row>
    <row r="10" spans="1:14" s="9" customFormat="1" ht="30" customHeight="1" x14ac:dyDescent="0.3">
      <c r="A10" s="52"/>
      <c r="B10" s="68"/>
      <c r="C10" s="153">
        <v>1</v>
      </c>
      <c r="D10" s="154">
        <v>1525</v>
      </c>
      <c r="E10" s="111">
        <v>1311</v>
      </c>
      <c r="F10" s="112" t="str">
        <f>IF(E10="", "", VLOOKUP(E10, '[1]SEARCH FILE'!$A$1:$N$65536, 2, FALSE))</f>
        <v xml:space="preserve">CATHERINE </v>
      </c>
      <c r="G10" s="112" t="str">
        <f>IF(E10="", "", VLOOKUP(E10, '[1]SEARCH FILE'!$A$1:$N$65536, 3, FALSE))</f>
        <v>Amy</v>
      </c>
      <c r="H10" s="113">
        <f>IF(E10="", "", VLOOKUP(E10, '[1]SEARCH FILE'!$A$1:$N$65536, 5, FALSE))</f>
        <v>41045</v>
      </c>
      <c r="I10" s="114" t="str">
        <f>IF(E10="", "", VLOOKUP(E10, '[1]SEARCH FILE'!$A$1:$N$65536, 4, FALSE))</f>
        <v>F</v>
      </c>
      <c r="J10" s="114" t="str">
        <f>IF(E10="", "", VLOOKUP(E10, '[1]SEARCH FILE'!$A$1:$N$65536, 13, FALSE))</f>
        <v>U16</v>
      </c>
      <c r="K10" s="114" t="str">
        <f>IF(E10="", "", VLOOKUP(E10, '[1]SEARCH FILE'!$A$1:$N$65536, 10, FALSE))</f>
        <v>LE HOCHET AC</v>
      </c>
      <c r="L10" s="194" t="str">
        <f>IF(E10="", "", VLOOKUP(E10, '[1]SEARCH FILE'!$A$1:$N$65536, 11, FALSE))</f>
        <v>PAMP</v>
      </c>
      <c r="M10" s="115">
        <v>10.039999999999999</v>
      </c>
      <c r="N10" s="197"/>
    </row>
    <row r="11" spans="1:14" s="9" customFormat="1" ht="30" customHeight="1" x14ac:dyDescent="0.3">
      <c r="A11" s="52"/>
      <c r="B11" s="68"/>
      <c r="C11" s="153">
        <v>2</v>
      </c>
      <c r="D11" s="154">
        <v>1584</v>
      </c>
      <c r="E11" s="111">
        <v>2992</v>
      </c>
      <c r="F11" s="112" t="str">
        <f>IF(E11="", "", VLOOKUP(E11, '[1]SEARCH FILE'!$A$1:$N$65536, 2, FALSE))</f>
        <v>LAURENT</v>
      </c>
      <c r="G11" s="112" t="str">
        <f>IF(E11="", "", VLOOKUP(E11, '[1]SEARCH FILE'!$A$1:$N$65536, 3, FALSE))</f>
        <v>Janaïs</v>
      </c>
      <c r="H11" s="113">
        <f>IF(E11="", "", VLOOKUP(E11, '[1]SEARCH FILE'!$A$1:$N$65536, 5, FALSE))</f>
        <v>40824</v>
      </c>
      <c r="I11" s="114" t="str">
        <f>IF(E11="", "", VLOOKUP(E11, '[1]SEARCH FILE'!$A$1:$N$65536, 4, FALSE))</f>
        <v>F</v>
      </c>
      <c r="J11" s="114" t="str">
        <f>IF(E11="", "", VLOOKUP(E11, '[1]SEARCH FILE'!$A$1:$N$65536, 13, FALSE))</f>
        <v>U16</v>
      </c>
      <c r="K11" s="114" t="str">
        <f>IF(E11="", "", VLOOKUP(E11, '[1]SEARCH FILE'!$A$1:$N$65536, 10, FALSE))</f>
        <v>ROCHE-BOIS ÉCLAIR AC</v>
      </c>
      <c r="L11" s="194" t="str">
        <f>IF(E11="", "", VLOOKUP(E11, '[1]SEARCH FILE'!$A$1:$N$65536, 11, FALSE))</f>
        <v>PL</v>
      </c>
      <c r="M11" s="196">
        <v>10.4</v>
      </c>
      <c r="N11" s="197"/>
    </row>
    <row r="12" spans="1:14" s="9" customFormat="1" ht="30" customHeight="1" x14ac:dyDescent="0.3">
      <c r="A12" s="52"/>
      <c r="B12" s="68"/>
      <c r="C12" s="145">
        <v>3</v>
      </c>
      <c r="D12" s="146">
        <v>1580</v>
      </c>
      <c r="E12" s="147">
        <v>4264</v>
      </c>
      <c r="F12" s="148" t="str">
        <f>IF(E12="", "", VLOOKUP(E12, '[1]SEARCH FILE'!$A$1:$N$65536, 2, FALSE))</f>
        <v>BATHILDE</v>
      </c>
      <c r="G12" s="148" t="str">
        <f>IF(E12="", "", VLOOKUP(E12, '[1]SEARCH FILE'!$A$1:$N$65536, 3, FALSE))</f>
        <v>Ruth Shanellia</v>
      </c>
      <c r="H12" s="149">
        <f>IF(E12="", "", VLOOKUP(E12, '[1]SEARCH FILE'!$A$1:$N$65536, 5, FALSE))</f>
        <v>41191</v>
      </c>
      <c r="I12" s="150" t="str">
        <f>IF(E12="", "", VLOOKUP(E12, '[1]SEARCH FILE'!$A$1:$N$65536, 4, FALSE))</f>
        <v>F</v>
      </c>
      <c r="J12" s="150" t="str">
        <f>IF(E12="", "", VLOOKUP(E12, '[1]SEARCH FILE'!$A$1:$N$65536, 13, FALSE))</f>
        <v>U16</v>
      </c>
      <c r="K12" s="150" t="str">
        <f>IF(E12="", "", VLOOKUP(E12, '[1]SEARCH FILE'!$A$1:$N$65536, 10, FALSE))</f>
        <v>RIVIÈRE DES CRÉOLES SOUTHERN LIONS AC</v>
      </c>
      <c r="L12" s="195" t="str">
        <f>IF(E12="", "", VLOOKUP(E12, '[1]SEARCH FILE'!$A$1:$N$65536, 11, FALSE))</f>
        <v>GP</v>
      </c>
      <c r="M12" s="207">
        <v>10.44</v>
      </c>
      <c r="N12" s="197"/>
    </row>
    <row r="13" spans="1:14" s="9" customFormat="1" ht="35.1" customHeight="1" x14ac:dyDescent="0.3">
      <c r="A13" s="52"/>
      <c r="B13" s="68"/>
      <c r="C13" s="151">
        <v>4</v>
      </c>
      <c r="D13" s="152">
        <v>1582</v>
      </c>
      <c r="E13" s="117">
        <v>3667</v>
      </c>
      <c r="F13" s="98" t="str">
        <f>IF(E13="", "", VLOOKUP(E13, '[1]SEARCH FILE'!$A$1:$N$65536, 2, FALSE))</f>
        <v>GANIAH</v>
      </c>
      <c r="G13" s="98" t="str">
        <f>IF(E13="", "", VLOOKUP(E13, '[1]SEARCH FILE'!$A$1:$N$65536, 3, FALSE))</f>
        <v>Lunasha</v>
      </c>
      <c r="H13" s="99">
        <f>IF(E13="", "", VLOOKUP(E13, '[1]SEARCH FILE'!$A$1:$N$65536, 5, FALSE))</f>
        <v>41267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U16</v>
      </c>
      <c r="K13" s="100" t="str">
        <f>IF(E13="", "", VLOOKUP(E13, '[1]SEARCH FILE'!$A$1:$N$65536, 10, FALSE))</f>
        <v>RIVIÈRE DES CRÉOLES SOUTHERN LIONS AC</v>
      </c>
      <c r="L13" s="100" t="str">
        <f>IF(E13="", "", VLOOKUP(E13, '[1]SEARCH FILE'!$A$1:$N$65536, 11, FALSE))</f>
        <v>GP</v>
      </c>
      <c r="M13" s="102">
        <v>10.56</v>
      </c>
      <c r="N13" s="197"/>
    </row>
    <row r="14" spans="1:14" s="9" customFormat="1" ht="35.1" customHeight="1" x14ac:dyDescent="0.3">
      <c r="A14" s="52"/>
      <c r="B14" s="68"/>
      <c r="C14" s="151">
        <v>5</v>
      </c>
      <c r="D14" s="152">
        <v>1583</v>
      </c>
      <c r="E14" s="117">
        <v>1093</v>
      </c>
      <c r="F14" s="98" t="str">
        <f>IF(E14="", "", VLOOKUP(E14, '[1]SEARCH FILE'!$A$1:$N$65536, 2, FALSE))</f>
        <v>JASMIN</v>
      </c>
      <c r="G14" s="98" t="str">
        <f>IF(E14="", "", VLOOKUP(E14, '[1]SEARCH FILE'!$A$1:$N$65536, 3, FALSE))</f>
        <v>Kendra</v>
      </c>
      <c r="H14" s="99">
        <f>IF(E14="", "", VLOOKUP(E14, '[1]SEARCH FILE'!$A$1:$N$65536, 5, FALSE))</f>
        <v>40738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U16</v>
      </c>
      <c r="K14" s="100" t="str">
        <f>IF(E14="", "", VLOOKUP(E14, '[1]SEARCH FILE'!$A$1:$N$65536, 10, FALSE))</f>
        <v>RIVIÈRE DES CRÉOLES SOUTHERN LIONS AC</v>
      </c>
      <c r="L14" s="100" t="str">
        <f>IF(E14="", "", VLOOKUP(E14, '[1]SEARCH FILE'!$A$1:$N$65536, 11, FALSE))</f>
        <v>GP</v>
      </c>
      <c r="M14" s="102">
        <v>11.01</v>
      </c>
      <c r="N14" s="197"/>
    </row>
    <row r="15" spans="1:14" s="9" customFormat="1" ht="35.1" customHeight="1" x14ac:dyDescent="0.3">
      <c r="A15" s="52"/>
      <c r="B15" s="68"/>
      <c r="C15" s="151">
        <v>6</v>
      </c>
      <c r="D15" s="152">
        <v>1551</v>
      </c>
      <c r="E15" s="117">
        <v>2208</v>
      </c>
      <c r="F15" s="98" t="str">
        <f>IF(E15="", "", VLOOKUP(E15, '[1]SEARCH FILE'!$A$1:$N$65536, 2, FALSE))</f>
        <v>DABY</v>
      </c>
      <c r="G15" s="98" t="str">
        <f>IF(E15="", "", VLOOKUP(E15, '[1]SEARCH FILE'!$A$1:$N$65536, 3, FALSE))</f>
        <v>Marie Wiella Keysha</v>
      </c>
      <c r="H15" s="99">
        <f>IF(E15="", "", VLOOKUP(E15, '[1]SEARCH FILE'!$A$1:$N$65536, 5, FALSE))</f>
        <v>40837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U16</v>
      </c>
      <c r="K15" s="100" t="str">
        <f>IF(E15="", "", VLOOKUP(E15, '[1]SEARCH FILE'!$A$1:$N$65536, 10, FALSE))</f>
        <v>POUDRE D'OR AC</v>
      </c>
      <c r="L15" s="100" t="str">
        <f>IF(E15="", "", VLOOKUP(E15, '[1]SEARCH FILE'!$A$1:$N$65536, 11, FALSE))</f>
        <v>REMP</v>
      </c>
      <c r="M15" s="102">
        <v>11.12</v>
      </c>
      <c r="N15" s="197"/>
    </row>
    <row r="16" spans="1:14" s="9" customFormat="1" ht="35.1" customHeight="1" x14ac:dyDescent="0.3">
      <c r="A16" s="52"/>
      <c r="B16" s="68"/>
      <c r="C16" s="151">
        <v>7</v>
      </c>
      <c r="D16" s="152">
        <v>1535</v>
      </c>
      <c r="E16" s="117">
        <v>5389</v>
      </c>
      <c r="F16" s="98" t="str">
        <f>IF(E16="", "", VLOOKUP(E16, '[1]SEARCH FILE'!$A$1:$N$65536, 2, FALSE))</f>
        <v>BRIZMOHUN</v>
      </c>
      <c r="G16" s="98" t="str">
        <f>IF(E16="", "", VLOOKUP(E16, '[1]SEARCH FILE'!$A$1:$N$65536, 3, FALSE))</f>
        <v>Harmonie</v>
      </c>
      <c r="H16" s="99">
        <f>IF(E16="", "", VLOOKUP(E16, '[1]SEARCH FILE'!$A$1:$N$65536, 5, FALSE))</f>
        <v>40886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U16</v>
      </c>
      <c r="K16" s="100" t="str">
        <f>IF(E16="", "", VLOOKUP(E16, '[1]SEARCH FILE'!$A$1:$N$65536, 10, FALSE))</f>
        <v>P-LOUIS RACERS AC</v>
      </c>
      <c r="L16" s="100" t="str">
        <f>IF(E16="", "", VLOOKUP(E16, '[1]SEARCH FILE'!$A$1:$N$65536, 11, FALSE))</f>
        <v>PL</v>
      </c>
      <c r="M16" s="102">
        <v>11.18</v>
      </c>
      <c r="N16" s="197"/>
    </row>
    <row r="17" spans="2:14" ht="35.1" customHeight="1" x14ac:dyDescent="0.3">
      <c r="B17" s="156"/>
      <c r="C17" s="153">
        <v>8</v>
      </c>
      <c r="D17" s="154">
        <v>1808</v>
      </c>
      <c r="E17" s="111">
        <v>5080</v>
      </c>
      <c r="F17" s="112" t="str">
        <f>IF(E17="", "", VLOOKUP(E17, '[1]SEARCH FILE'!$A$1:$N$65536, 2, FALSE))</f>
        <v>SOPHIE</v>
      </c>
      <c r="G17" s="112" t="str">
        <f>IF(E17="", "", VLOOKUP(E17, '[1]SEARCH FILE'!$A$1:$N$65536, 3, FALSE))</f>
        <v>Naomi Esperanza</v>
      </c>
      <c r="H17" s="113">
        <f>IF(E17="", "", VLOOKUP(E17, '[1]SEARCH FILE'!$A$1:$N$65536, 5, FALSE))</f>
        <v>40822</v>
      </c>
      <c r="I17" s="114" t="str">
        <f>IF(E17="", "", VLOOKUP(E17, '[1]SEARCH FILE'!$A$1:$N$65536, 4, FALSE))</f>
        <v>F</v>
      </c>
      <c r="J17" s="114" t="str">
        <f>IF(E17="", "", VLOOKUP(E17, '[1]SEARCH FILE'!$A$1:$N$65536, 13, FALSE))</f>
        <v>U16</v>
      </c>
      <c r="K17" s="114" t="str">
        <f>IF(E17="", "", VLOOKUP(E17, '[1]SEARCH FILE'!$A$1:$N$65536, 10, FALSE))</f>
        <v>ST REMY AC</v>
      </c>
      <c r="L17" s="194" t="str">
        <f>IF(E17="", "", VLOOKUP(E17, '[1]SEARCH FILE'!$A$1:$N$65536, 11, FALSE))</f>
        <v>FLQ</v>
      </c>
      <c r="M17" s="115">
        <v>11.32</v>
      </c>
    </row>
    <row r="18" spans="2:14" ht="35.1" customHeight="1" x14ac:dyDescent="0.3">
      <c r="B18" s="137"/>
      <c r="C18" s="151">
        <v>9</v>
      </c>
      <c r="D18" s="152">
        <v>1531</v>
      </c>
      <c r="E18" s="117">
        <v>4916</v>
      </c>
      <c r="F18" s="98" t="str">
        <f>IF(E18="", "", VLOOKUP(E18, '[1]SEARCH FILE'!$A$1:$N$65536, 2, FALSE))</f>
        <v>COLLIN</v>
      </c>
      <c r="G18" s="98" t="str">
        <f>IF(E18="", "", VLOOKUP(E18, '[1]SEARCH FILE'!$A$1:$N$65536, 3, FALSE))</f>
        <v>Kendeliza</v>
      </c>
      <c r="H18" s="99">
        <f>IF(E18="", "", VLOOKUP(E18, '[1]SEARCH FILE'!$A$1:$N$65536, 5, FALSE))</f>
        <v>41175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U16</v>
      </c>
      <c r="K18" s="100" t="str">
        <f>IF(E18="", "", VLOOKUP(E18, '[1]SEARCH FILE'!$A$1:$N$65536, 10, FALSE))</f>
        <v>MEDINE AC</v>
      </c>
      <c r="L18" s="193" t="str">
        <f>IF(E18="", "", VLOOKUP(E18, '[1]SEARCH FILE'!$A$1:$N$65536, 11, FALSE))</f>
        <v>BR</v>
      </c>
      <c r="M18" s="102">
        <v>11.42</v>
      </c>
    </row>
    <row r="19" spans="2:14" ht="35.1" customHeight="1" x14ac:dyDescent="0.3">
      <c r="B19" s="137"/>
      <c r="C19" s="151">
        <v>10</v>
      </c>
      <c r="D19" s="152">
        <v>1581</v>
      </c>
      <c r="E19" s="117">
        <v>4303</v>
      </c>
      <c r="F19" s="98" t="str">
        <f>IF(E19="", "", VLOOKUP(E19, '[1]SEARCH FILE'!$A$1:$N$65536, 2, FALSE))</f>
        <v>DUSSAYE</v>
      </c>
      <c r="G19" s="98" t="str">
        <f>IF(E19="", "", VLOOKUP(E19, '[1]SEARCH FILE'!$A$1:$N$65536, 3, FALSE))</f>
        <v>Miteesha</v>
      </c>
      <c r="H19" s="99">
        <f>IF(E19="", "", VLOOKUP(E19, '[1]SEARCH FILE'!$A$1:$N$65536, 5, FALSE))</f>
        <v>41057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U16</v>
      </c>
      <c r="K19" s="100" t="str">
        <f>IF(E19="", "", VLOOKUP(E19, '[1]SEARCH FILE'!$A$1:$N$65536, 10, FALSE))</f>
        <v>RIVIÈRE DES CRÉOLES SOUTHERN LIONS AC</v>
      </c>
      <c r="L19" s="193" t="str">
        <f>IF(E19="", "", VLOOKUP(E19, '[1]SEARCH FILE'!$A$1:$N$65536, 11, FALSE))</f>
        <v>GP</v>
      </c>
      <c r="M19" s="102">
        <v>11.43</v>
      </c>
    </row>
    <row r="20" spans="2:14" ht="35.1" customHeight="1" x14ac:dyDescent="0.3">
      <c r="B20" s="137"/>
      <c r="C20" s="151">
        <v>11</v>
      </c>
      <c r="D20" s="152">
        <v>1575</v>
      </c>
      <c r="E20" s="117">
        <v>1582</v>
      </c>
      <c r="F20" s="98" t="str">
        <f>IF(E20="", "", VLOOKUP(E20, '[1]SEARCH FILE'!$A$1:$N$65536, 2, FALSE))</f>
        <v>HOSANY</v>
      </c>
      <c r="G20" s="98" t="str">
        <f>IF(E20="", "", VLOOKUP(E20, '[1]SEARCH FILE'!$A$1:$N$65536, 3, FALSE))</f>
        <v>Amelia</v>
      </c>
      <c r="H20" s="99">
        <f>IF(E20="", "", VLOOKUP(E20, '[1]SEARCH FILE'!$A$1:$N$65536, 5, FALSE))</f>
        <v>41110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U16</v>
      </c>
      <c r="K20" s="100" t="str">
        <f>IF(E20="", "", VLOOKUP(E20, '[1]SEARCH FILE'!$A$1:$N$65536, 10, FALSE))</f>
        <v>RISING PHOENIX AC</v>
      </c>
      <c r="L20" s="193" t="str">
        <f>IF(E20="", "", VLOOKUP(E20, '[1]SEARCH FILE'!$A$1:$N$65536, 11, FALSE))</f>
        <v>VCPH</v>
      </c>
      <c r="M20" s="102">
        <v>11.55</v>
      </c>
    </row>
    <row r="21" spans="2:14" ht="35.1" customHeight="1" x14ac:dyDescent="0.3">
      <c r="B21" s="137"/>
      <c r="C21" s="101">
        <v>12</v>
      </c>
      <c r="D21" s="100">
        <v>1822</v>
      </c>
      <c r="E21" s="121">
        <v>1188</v>
      </c>
      <c r="F21" s="98" t="s">
        <v>170</v>
      </c>
      <c r="G21" s="98" t="s">
        <v>171</v>
      </c>
      <c r="H21" s="100">
        <v>41141</v>
      </c>
      <c r="I21" s="100" t="s">
        <v>13</v>
      </c>
      <c r="J21" s="100" t="s">
        <v>57</v>
      </c>
      <c r="K21" s="100" t="s">
        <v>172</v>
      </c>
      <c r="L21" s="193" t="s">
        <v>19</v>
      </c>
      <c r="M21" s="102">
        <v>11.57</v>
      </c>
    </row>
    <row r="22" spans="2:14" ht="35.1" customHeight="1" x14ac:dyDescent="0.3">
      <c r="B22" s="137"/>
      <c r="C22" s="151">
        <v>13</v>
      </c>
      <c r="D22" s="152">
        <v>1553</v>
      </c>
      <c r="E22" s="117">
        <v>1608</v>
      </c>
      <c r="F22" s="98" t="s">
        <v>149</v>
      </c>
      <c r="G22" s="98" t="s">
        <v>150</v>
      </c>
      <c r="H22" s="99">
        <v>40868</v>
      </c>
      <c r="I22" s="100" t="s">
        <v>13</v>
      </c>
      <c r="J22" s="100" t="s">
        <v>57</v>
      </c>
      <c r="K22" s="100" t="s">
        <v>126</v>
      </c>
      <c r="L22" s="193" t="str">
        <f>IF(E22="", "", VLOOKUP(E22, '[1]SEARCH FILE'!$A$1:$N$65536, 11, FALSE))</f>
        <v>QB</v>
      </c>
      <c r="M22" s="102">
        <v>12.03</v>
      </c>
    </row>
    <row r="23" spans="2:14" ht="35.1" customHeight="1" x14ac:dyDescent="0.3">
      <c r="B23" s="137"/>
      <c r="C23" s="151">
        <v>14</v>
      </c>
      <c r="D23" s="152">
        <v>1565</v>
      </c>
      <c r="E23" s="117">
        <v>1186</v>
      </c>
      <c r="F23" s="98" t="str">
        <f>IF(E23="", "", VLOOKUP(E23, '[1]SEARCH FILE'!$A$1:$N$65536, 2, FALSE))</f>
        <v>COLLARD</v>
      </c>
      <c r="G23" s="98" t="str">
        <f>IF(E23="", "", VLOOKUP(E23, '[1]SEARCH FILE'!$A$1:$N$65536, 3, FALSE))</f>
        <v>Safia Liza</v>
      </c>
      <c r="H23" s="99">
        <f>IF(E23="", "", VLOOKUP(E23, '[1]SEARCH FILE'!$A$1:$N$65536, 5, FALSE))</f>
        <v>40576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U16</v>
      </c>
      <c r="K23" s="100" t="str">
        <f>IF(E23="", "", VLOOKUP(E23, '[1]SEARCH FILE'!$A$1:$N$65536, 10, FALSE))</f>
        <v>Q-BORNES PAVILLON AC</v>
      </c>
      <c r="L23" s="193" t="str">
        <f>IF(E23="", "", VLOOKUP(E23, '[1]SEARCH FILE'!$A$1:$N$65536, 11, FALSE))</f>
        <v>QB</v>
      </c>
      <c r="M23" s="102">
        <v>12.05</v>
      </c>
      <c r="N23" s="208"/>
    </row>
    <row r="24" spans="2:14" ht="35.1" customHeight="1" x14ac:dyDescent="0.3">
      <c r="B24" s="137"/>
      <c r="C24" s="151">
        <v>15</v>
      </c>
      <c r="D24" s="152">
        <v>1564</v>
      </c>
      <c r="E24" s="117">
        <v>4618</v>
      </c>
      <c r="F24" s="98" t="str">
        <f>IF(E24="", "", VLOOKUP(E24, '[1]SEARCH FILE'!$A$1:$N$65536, 2, FALSE))</f>
        <v>BONOMALLY RAM</v>
      </c>
      <c r="G24" s="98" t="str">
        <f>IF(E24="", "", VLOOKUP(E24, '[1]SEARCH FILE'!$A$1:$N$65536, 3, FALSE))</f>
        <v>Yana</v>
      </c>
      <c r="H24" s="99">
        <f>IF(E24="", "", VLOOKUP(E24, '[1]SEARCH FILE'!$A$1:$N$65536, 5, FALSE))</f>
        <v>41137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U16</v>
      </c>
      <c r="K24" s="100" t="str">
        <f>IF(E24="", "", VLOOKUP(E24, '[1]SEARCH FILE'!$A$1:$N$65536, 10, FALSE))</f>
        <v>Q-BORNES PAVILLON AC</v>
      </c>
      <c r="L24" s="193" t="str">
        <f>IF(E24="", "", VLOOKUP(E24, '[1]SEARCH FILE'!$A$1:$N$65536, 11, FALSE))</f>
        <v>QB</v>
      </c>
      <c r="M24" s="118">
        <v>12.08</v>
      </c>
    </row>
    <row r="25" spans="2:14" ht="35.1" customHeight="1" x14ac:dyDescent="0.3">
      <c r="B25" s="137"/>
      <c r="C25" s="151">
        <v>16</v>
      </c>
      <c r="D25" s="152">
        <v>1537</v>
      </c>
      <c r="E25" s="117">
        <v>4280</v>
      </c>
      <c r="F25" s="98" t="str">
        <f>IF(E25="", "", VLOOKUP(E25, '[1]SEARCH FILE'!$A$1:$N$65536, 2, FALSE))</f>
        <v>DOOKHOO</v>
      </c>
      <c r="G25" s="98" t="str">
        <f>IF(E25="", "", VLOOKUP(E25, '[1]SEARCH FILE'!$A$1:$N$65536, 3, FALSE))</f>
        <v>Melina Keila</v>
      </c>
      <c r="H25" s="99">
        <f>IF(E25="", "", VLOOKUP(E25, '[1]SEARCH FILE'!$A$1:$N$65536, 5, FALSE))</f>
        <v>40663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U16</v>
      </c>
      <c r="K25" s="100" t="str">
        <f>IF(E25="", "", VLOOKUP(E25, '[1]SEARCH FILE'!$A$1:$N$65536, 10, FALSE))</f>
        <v>P-LOUIS RACERS AC</v>
      </c>
      <c r="L25" s="193" t="str">
        <f>IF(E25="", "", VLOOKUP(E25, '[1]SEARCH FILE'!$A$1:$N$65536, 11, FALSE))</f>
        <v>PL</v>
      </c>
      <c r="M25" s="102">
        <v>12.09</v>
      </c>
    </row>
    <row r="26" spans="2:14" ht="35.1" customHeight="1" x14ac:dyDescent="0.3">
      <c r="B26" s="137"/>
      <c r="C26" s="151">
        <v>17</v>
      </c>
      <c r="D26" s="152">
        <v>1500</v>
      </c>
      <c r="E26" s="117">
        <v>5540</v>
      </c>
      <c r="F26" s="98" t="str">
        <f>IF(E26="", "", VLOOKUP(E26, '[1]SEARCH FILE'!$A$1:$N$65536, 2, FALSE))</f>
        <v>ADROIT</v>
      </c>
      <c r="G26" s="98" t="str">
        <f>IF(E26="", "", VLOOKUP(E26, '[1]SEARCH FILE'!$A$1:$N$65536, 3, FALSE))</f>
        <v>Tanya  Marie  Elena</v>
      </c>
      <c r="H26" s="99">
        <f>IF(E26="", "", VLOOKUP(E26, '[1]SEARCH FILE'!$A$1:$N$65536, 5, FALSE))</f>
        <v>40579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U16</v>
      </c>
      <c r="K26" s="100" t="str">
        <f>IF(E26="", "", VLOOKUP(E26, '[1]SEARCH FILE'!$A$1:$N$65536, 10, FALSE))</f>
        <v>ANGELS REDUIT AC</v>
      </c>
      <c r="L26" s="193" t="str">
        <f>IF(E26="", "", VLOOKUP(E26, '[1]SEARCH FILE'!$A$1:$N$65536, 11, FALSE))</f>
        <v>MK</v>
      </c>
      <c r="M26" s="102">
        <v>12.11</v>
      </c>
    </row>
    <row r="27" spans="2:14" ht="35.1" customHeight="1" x14ac:dyDescent="0.3">
      <c r="B27" s="137"/>
      <c r="C27" s="151">
        <v>18</v>
      </c>
      <c r="D27" s="152">
        <v>1556</v>
      </c>
      <c r="E27" s="117">
        <v>4207</v>
      </c>
      <c r="F27" s="98" t="str">
        <f>IF(E27="", "", VLOOKUP(E27, '[1]SEARCH FILE'!$A$1:$N$65536, 2, FALSE))</f>
        <v>MARIE JEANNE</v>
      </c>
      <c r="G27" s="98" t="str">
        <f>IF(E27="", "", VLOOKUP(E27, '[1]SEARCH FILE'!$A$1:$N$65536, 3, FALSE))</f>
        <v>Eglantine Clara</v>
      </c>
      <c r="H27" s="99">
        <f>IF(E27="", "", VLOOKUP(E27, '[1]SEARCH FILE'!$A$1:$N$65536, 5, FALSE))</f>
        <v>40569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U16</v>
      </c>
      <c r="K27" s="100" t="str">
        <f>IF(E27="", "", VLOOKUP(E27, '[1]SEARCH FILE'!$A$1:$N$65536, 10, FALSE))</f>
        <v>POUDRE D'OR AC</v>
      </c>
      <c r="L27" s="193" t="str">
        <f>IF(E27="", "", VLOOKUP(E27, '[1]SEARCH FILE'!$A$1:$N$65536, 11, FALSE))</f>
        <v>REMP</v>
      </c>
      <c r="M27" s="102">
        <v>12.21</v>
      </c>
    </row>
    <row r="28" spans="2:14" ht="35.1" customHeight="1" x14ac:dyDescent="0.3">
      <c r="B28" s="137"/>
      <c r="C28" s="151">
        <v>19</v>
      </c>
      <c r="D28" s="152">
        <v>1566</v>
      </c>
      <c r="E28" s="117">
        <v>5118</v>
      </c>
      <c r="F28" s="98" t="str">
        <f>IF(E28="", "", VLOOKUP(E28, '[1]SEARCH FILE'!$A$1:$N$65536, 2, FALSE))</f>
        <v>DHACOOJEE</v>
      </c>
      <c r="G28" s="98" t="str">
        <f>IF(E28="", "", VLOOKUP(E28, '[1]SEARCH FILE'!$A$1:$N$65536, 3, FALSE))</f>
        <v>Mowishnee</v>
      </c>
      <c r="H28" s="99">
        <f>IF(E28="", "", VLOOKUP(E28, '[1]SEARCH FILE'!$A$1:$N$65536, 5, FALSE))</f>
        <v>41086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U16</v>
      </c>
      <c r="K28" s="100" t="str">
        <f>IF(E28="", "", VLOOKUP(E28, '[1]SEARCH FILE'!$A$1:$N$65536, 10, FALSE))</f>
        <v>Q-BORNES PAVILLON AC</v>
      </c>
      <c r="L28" s="193" t="str">
        <f>IF(E28="", "", VLOOKUP(E28, '[1]SEARCH FILE'!$A$1:$N$65536, 11, FALSE))</f>
        <v>QB</v>
      </c>
      <c r="M28" s="118">
        <v>12.3</v>
      </c>
    </row>
    <row r="29" spans="2:14" ht="35.1" customHeight="1" x14ac:dyDescent="0.3">
      <c r="B29" s="137"/>
      <c r="C29" s="151">
        <v>20</v>
      </c>
      <c r="D29" s="152">
        <v>1503</v>
      </c>
      <c r="E29" s="117">
        <v>5537</v>
      </c>
      <c r="F29" s="98" t="str">
        <f>IF(E29="", "", VLOOKUP(E29, '[1]SEARCH FILE'!$A$1:$N$65536, 2, FALSE))</f>
        <v>SAIB</v>
      </c>
      <c r="G29" s="98" t="str">
        <f>IF(E29="", "", VLOOKUP(E29, '[1]SEARCH FILE'!$A$1:$N$65536, 3, FALSE))</f>
        <v>Shekinah</v>
      </c>
      <c r="H29" s="99">
        <f>IF(E29="", "", VLOOKUP(E29, '[1]SEARCH FILE'!$A$1:$N$65536, 5, FALSE))</f>
        <v>40586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U16</v>
      </c>
      <c r="K29" s="100" t="str">
        <f>IF(E29="", "", VLOOKUP(E29, '[1]SEARCH FILE'!$A$1:$N$65536, 10, FALSE))</f>
        <v>ANGELS REDUIT AC</v>
      </c>
      <c r="L29" s="193" t="str">
        <f>IF(E29="", "", VLOOKUP(E29, '[1]SEARCH FILE'!$A$1:$N$65536, 11, FALSE))</f>
        <v>MK</v>
      </c>
      <c r="M29" s="102">
        <v>12.33</v>
      </c>
    </row>
    <row r="30" spans="2:14" ht="35.1" customHeight="1" x14ac:dyDescent="0.3">
      <c r="B30" s="137"/>
      <c r="C30" s="151">
        <v>21</v>
      </c>
      <c r="D30" s="152">
        <v>1527</v>
      </c>
      <c r="E30" s="117">
        <v>5676</v>
      </c>
      <c r="F30" s="98" t="str">
        <f>IF(E30="", "", VLOOKUP(E30, '[1]SEARCH FILE'!$A$1:$N$65536, 2, FALSE))</f>
        <v>LUCIEN</v>
      </c>
      <c r="G30" s="98" t="str">
        <f>IF(E30="", "", VLOOKUP(E30, '[1]SEARCH FILE'!$A$1:$N$65536, 3, FALSE))</f>
        <v>Tyra</v>
      </c>
      <c r="H30" s="99">
        <f>IF(E30="", "", VLOOKUP(E30, '[1]SEARCH FILE'!$A$1:$N$65536, 5, FALSE))</f>
        <v>41240</v>
      </c>
      <c r="I30" s="100" t="str">
        <f>IF(E30="", "", VLOOKUP(E30, '[1]SEARCH FILE'!$A$1:$N$65536, 4, FALSE))</f>
        <v>F</v>
      </c>
      <c r="J30" s="100" t="str">
        <f>IF(E30="", "", VLOOKUP(E30, '[1]SEARCH FILE'!$A$1:$N$65536, 13, FALSE))</f>
        <v>U16</v>
      </c>
      <c r="K30" s="100" t="str">
        <f>IF(E30="", "", VLOOKUP(E30, '[1]SEARCH FILE'!$A$1:$N$65536, 10, FALSE))</f>
        <v>LE HOCHET AC</v>
      </c>
      <c r="L30" s="193" t="str">
        <f>IF(E30="", "", VLOOKUP(E30, '[1]SEARCH FILE'!$A$1:$N$65536, 11, FALSE))</f>
        <v>PAMP</v>
      </c>
      <c r="M30" s="102">
        <v>12.42</v>
      </c>
    </row>
    <row r="31" spans="2:14" ht="35.1" customHeight="1" x14ac:dyDescent="0.3">
      <c r="B31" s="137"/>
      <c r="C31" s="151">
        <v>22</v>
      </c>
      <c r="D31" s="152">
        <v>1574</v>
      </c>
      <c r="E31" s="117">
        <v>5807</v>
      </c>
      <c r="F31" s="98" t="s">
        <v>68</v>
      </c>
      <c r="G31" s="98" t="s">
        <v>69</v>
      </c>
      <c r="H31" s="99">
        <v>41170</v>
      </c>
      <c r="I31" s="100" t="s">
        <v>13</v>
      </c>
      <c r="J31" s="100" t="s">
        <v>57</v>
      </c>
      <c r="K31" s="100" t="s">
        <v>134</v>
      </c>
      <c r="L31" s="193" t="s">
        <v>19</v>
      </c>
      <c r="M31" s="102">
        <v>12.44</v>
      </c>
    </row>
    <row r="32" spans="2:14" ht="35.1" customHeight="1" x14ac:dyDescent="0.3">
      <c r="B32" s="137"/>
      <c r="C32" s="151">
        <v>23</v>
      </c>
      <c r="D32" s="152">
        <v>1515</v>
      </c>
      <c r="E32" s="117">
        <v>1155</v>
      </c>
      <c r="F32" s="98" t="s">
        <v>60</v>
      </c>
      <c r="G32" s="98" t="s">
        <v>61</v>
      </c>
      <c r="H32" s="99">
        <v>40662</v>
      </c>
      <c r="I32" s="100" t="s">
        <v>13</v>
      </c>
      <c r="J32" s="100" t="s">
        <v>57</v>
      </c>
      <c r="K32" s="100" t="s">
        <v>25</v>
      </c>
      <c r="L32" s="193" t="s">
        <v>26</v>
      </c>
      <c r="M32" s="102">
        <v>12.45</v>
      </c>
    </row>
    <row r="33" spans="2:13" ht="35.1" customHeight="1" x14ac:dyDescent="0.3">
      <c r="B33" s="137"/>
      <c r="C33" s="151">
        <v>24</v>
      </c>
      <c r="D33" s="152">
        <v>1522</v>
      </c>
      <c r="E33" s="117">
        <v>5680</v>
      </c>
      <c r="F33" s="98" t="str">
        <f>IF(E33="", "", VLOOKUP(E33, '[1]SEARCH FILE'!$A$1:$N$65536, 2, FALSE))</f>
        <v>ANDRIAMIDONA</v>
      </c>
      <c r="G33" s="98" t="str">
        <f>IF(E33="", "", VLOOKUP(E33, '[1]SEARCH FILE'!$A$1:$N$65536, 3, FALSE))</f>
        <v>Oceane</v>
      </c>
      <c r="H33" s="99">
        <f>IF(E33="", "", VLOOKUP(E33, '[1]SEARCH FILE'!$A$1:$N$65536, 5, FALSE))</f>
        <v>41023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U16</v>
      </c>
      <c r="K33" s="100" t="str">
        <f>IF(E33="", "", VLOOKUP(E33, '[1]SEARCH FILE'!$A$1:$N$65536, 10, FALSE))</f>
        <v>LE HOCHET AC</v>
      </c>
      <c r="L33" s="193" t="str">
        <f>IF(E33="", "", VLOOKUP(E33, '[1]SEARCH FILE'!$A$1:$N$65536, 11, FALSE))</f>
        <v>PAMP</v>
      </c>
      <c r="M33" s="102">
        <v>12.54</v>
      </c>
    </row>
    <row r="34" spans="2:13" ht="35.1" customHeight="1" x14ac:dyDescent="0.3">
      <c r="B34" s="137"/>
      <c r="C34" s="151">
        <v>25</v>
      </c>
      <c r="D34" s="152">
        <v>1577</v>
      </c>
      <c r="E34" s="117">
        <v>5525</v>
      </c>
      <c r="F34" s="98" t="str">
        <f>IF(E34="", "", VLOOKUP(E34, '[1]SEARCH FILE'!$A$1:$N$65536, 2, FALSE))</f>
        <v>QUATRE BORNES</v>
      </c>
      <c r="G34" s="98" t="str">
        <f>IF(E34="", "", VLOOKUP(E34, '[1]SEARCH FILE'!$A$1:$N$65536, 3, FALSE))</f>
        <v>Ciana</v>
      </c>
      <c r="H34" s="99">
        <f>IF(E34="", "", VLOOKUP(E34, '[1]SEARCH FILE'!$A$1:$N$65536, 5, FALSE))</f>
        <v>40972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U16</v>
      </c>
      <c r="K34" s="100" t="str">
        <f>IF(E34="", "", VLOOKUP(E34, '[1]SEARCH FILE'!$A$1:$N$65536, 10, FALSE))</f>
        <v>RISING PHOENIX AC</v>
      </c>
      <c r="L34" s="193" t="str">
        <f>IF(E34="", "", VLOOKUP(E34, '[1]SEARCH FILE'!$A$1:$N$65536, 11, FALSE))</f>
        <v>VCPH</v>
      </c>
      <c r="M34" s="102">
        <v>12.57</v>
      </c>
    </row>
    <row r="35" spans="2:13" ht="35.1" customHeight="1" x14ac:dyDescent="0.3">
      <c r="B35" s="137"/>
      <c r="C35" s="151">
        <v>26</v>
      </c>
      <c r="D35" s="152">
        <v>1528</v>
      </c>
      <c r="E35" s="117">
        <v>5423</v>
      </c>
      <c r="F35" s="98" t="str">
        <f>IF(E35="", "", VLOOKUP(E35, '[1]SEARCH FILE'!$A$1:$N$65536, 2, FALSE))</f>
        <v>ZIALOR</v>
      </c>
      <c r="G35" s="98" t="str">
        <f>IF(E35="", "", VLOOKUP(E35, '[1]SEARCH FILE'!$A$1:$N$65536, 3, FALSE))</f>
        <v>Nelly</v>
      </c>
      <c r="H35" s="99">
        <f>IF(E35="", "", VLOOKUP(E35, '[1]SEARCH FILE'!$A$1:$N$65536, 5, FALSE))</f>
        <v>40734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U16</v>
      </c>
      <c r="K35" s="100" t="str">
        <f>IF(E35="", "", VLOOKUP(E35, '[1]SEARCH FILE'!$A$1:$N$65536, 10, FALSE))</f>
        <v>LE HOCHET AC</v>
      </c>
      <c r="L35" s="193" t="str">
        <f>IF(E35="", "", VLOOKUP(E35, '[1]SEARCH FILE'!$A$1:$N$65536, 11, FALSE))</f>
        <v>PAMP</v>
      </c>
      <c r="M35" s="118">
        <v>13</v>
      </c>
    </row>
    <row r="36" spans="2:13" ht="35.1" customHeight="1" x14ac:dyDescent="0.3">
      <c r="B36" s="137"/>
      <c r="C36" s="151">
        <v>27</v>
      </c>
      <c r="D36" s="152">
        <v>1550</v>
      </c>
      <c r="E36" s="117">
        <v>4297</v>
      </c>
      <c r="F36" s="98" t="str">
        <f>IF(E36="", "", VLOOKUP(E36, '[1]SEARCH FILE'!$A$1:$N$65536, 2, FALSE))</f>
        <v>BOUDEUSE</v>
      </c>
      <c r="G36" s="98" t="str">
        <f>IF(E36="", "", VLOOKUP(E36, '[1]SEARCH FILE'!$A$1:$N$65536, 3, FALSE))</f>
        <v>Eliona Naomie</v>
      </c>
      <c r="H36" s="99">
        <f>IF(E36="", "", VLOOKUP(E36, '[1]SEARCH FILE'!$A$1:$N$65536, 5, FALSE))</f>
        <v>40993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U16</v>
      </c>
      <c r="K36" s="100" t="str">
        <f>IF(E36="", "", VLOOKUP(E36, '[1]SEARCH FILE'!$A$1:$N$65536, 10, FALSE))</f>
        <v>POUDRE D'OR AC</v>
      </c>
      <c r="L36" s="193" t="str">
        <f>IF(E36="", "", VLOOKUP(E36, '[1]SEARCH FILE'!$A$1:$N$65536, 11, FALSE))</f>
        <v>REMP</v>
      </c>
      <c r="M36" s="102">
        <v>13.02</v>
      </c>
    </row>
    <row r="37" spans="2:13" ht="35.1" customHeight="1" x14ac:dyDescent="0.3">
      <c r="B37" s="137"/>
      <c r="C37" s="151">
        <v>28</v>
      </c>
      <c r="D37" s="152">
        <v>1519</v>
      </c>
      <c r="E37" s="117">
        <v>5396</v>
      </c>
      <c r="F37" s="98" t="str">
        <f>IF(E37="", "", VLOOKUP(E37, '[1]SEARCH FILE'!$A$1:$N$65536, 2, FALSE))</f>
        <v>NOMBREUSE</v>
      </c>
      <c r="G37" s="98" t="str">
        <f>IF(E37="", "", VLOOKUP(E37, '[1]SEARCH FILE'!$A$1:$N$65536, 3, FALSE))</f>
        <v>Kaysie</v>
      </c>
      <c r="H37" s="99">
        <f>IF(E37="", "", VLOOKUP(E37, '[1]SEARCH FILE'!$A$1:$N$65536, 5, FALSE))</f>
        <v>41257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U16</v>
      </c>
      <c r="K37" s="100" t="str">
        <f>IF(E37="", "", VLOOKUP(E37, '[1]SEARCH FILE'!$A$1:$N$65536, 10, FALSE))</f>
        <v>GYMKHANA VACOAS AC</v>
      </c>
      <c r="L37" s="193" t="str">
        <f>IF(E37="", "", VLOOKUP(E37, '[1]SEARCH FILE'!$A$1:$N$65536, 11, FALSE))</f>
        <v>VCPH</v>
      </c>
      <c r="M37" s="102">
        <v>13.06</v>
      </c>
    </row>
    <row r="38" spans="2:13" ht="35.1" customHeight="1" x14ac:dyDescent="0.3">
      <c r="B38" s="137"/>
      <c r="C38" s="151">
        <v>29</v>
      </c>
      <c r="D38" s="152">
        <v>1530</v>
      </c>
      <c r="E38" s="117">
        <v>5810</v>
      </c>
      <c r="F38" s="98" t="s">
        <v>66</v>
      </c>
      <c r="G38" s="98" t="s">
        <v>67</v>
      </c>
      <c r="H38" s="99">
        <v>41154</v>
      </c>
      <c r="I38" s="100" t="s">
        <v>13</v>
      </c>
      <c r="J38" s="100" t="s">
        <v>57</v>
      </c>
      <c r="K38" s="100" t="s">
        <v>15</v>
      </c>
      <c r="L38" s="193" t="s">
        <v>16</v>
      </c>
      <c r="M38" s="102">
        <v>13.32</v>
      </c>
    </row>
    <row r="39" spans="2:13" ht="35.1" customHeight="1" x14ac:dyDescent="0.3">
      <c r="B39" s="137"/>
      <c r="C39" s="151">
        <v>30</v>
      </c>
      <c r="D39" s="152">
        <v>1552</v>
      </c>
      <c r="E39" s="117">
        <v>5752</v>
      </c>
      <c r="F39" s="98" t="str">
        <f>IF(E39="", "", VLOOKUP(E39, '[1]SEARCH FILE'!$A$1:$N$65536, 2, FALSE))</f>
        <v>FELICITE</v>
      </c>
      <c r="G39" s="98" t="str">
        <f>IF(E39="", "", VLOOKUP(E39, '[1]SEARCH FILE'!$A$1:$N$65536, 3, FALSE))</f>
        <v>Fabiana</v>
      </c>
      <c r="H39" s="99">
        <f>IF(E39="", "", VLOOKUP(E39, '[1]SEARCH FILE'!$A$1:$N$65536, 5, FALSE))</f>
        <v>40933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U16</v>
      </c>
      <c r="K39" s="100" t="str">
        <f>IF(E39="", "", VLOOKUP(E39, '[1]SEARCH FILE'!$A$1:$N$65536, 10, FALSE))</f>
        <v>POUDRE D'OR AC</v>
      </c>
      <c r="L39" s="193" t="str">
        <f>IF(E39="", "", VLOOKUP(E39, '[1]SEARCH FILE'!$A$1:$N$65536, 11, FALSE))</f>
        <v>REMP</v>
      </c>
      <c r="M39" s="102">
        <v>13.35</v>
      </c>
    </row>
    <row r="40" spans="2:13" ht="35.1" customHeight="1" x14ac:dyDescent="0.3">
      <c r="B40" s="137"/>
      <c r="C40" s="151">
        <v>31</v>
      </c>
      <c r="D40" s="152">
        <v>1543</v>
      </c>
      <c r="E40" s="117">
        <v>4761</v>
      </c>
      <c r="F40" s="98" t="str">
        <f>IF(E40="", "", VLOOKUP(E40, '[1]SEARCH FILE'!$A$1:$N$65536, 2, FALSE))</f>
        <v>ROULE</v>
      </c>
      <c r="G40" s="98" t="str">
        <f>IF(E40="", "", VLOOKUP(E40, '[1]SEARCH FILE'!$A$1:$N$65536, 3, FALSE))</f>
        <v>Lara</v>
      </c>
      <c r="H40" s="99">
        <f>IF(E40="", "", VLOOKUP(E40, '[1]SEARCH FILE'!$A$1:$N$65536, 5, FALSE))</f>
        <v>40774</v>
      </c>
      <c r="I40" s="100" t="str">
        <f>IF(E40="", "", VLOOKUP(E40, '[1]SEARCH FILE'!$A$1:$N$65536, 4, FALSE))</f>
        <v>F</v>
      </c>
      <c r="J40" s="100" t="str">
        <f>IF(E40="", "", VLOOKUP(E40, '[1]SEARCH FILE'!$A$1:$N$65536, 13, FALSE))</f>
        <v>U16</v>
      </c>
      <c r="K40" s="100" t="str">
        <f>IF(E40="", "", VLOOKUP(E40, '[1]SEARCH FILE'!$A$1:$N$65536, 10, FALSE))</f>
        <v>P-LOUIS RACERS AC</v>
      </c>
      <c r="L40" s="193" t="str">
        <f>IF(E40="", "", VLOOKUP(E40, '[1]SEARCH FILE'!$A$1:$N$65536, 11, FALSE))</f>
        <v>PL</v>
      </c>
      <c r="M40" s="118">
        <v>13.4</v>
      </c>
    </row>
    <row r="41" spans="2:13" ht="35.1" customHeight="1" x14ac:dyDescent="0.3">
      <c r="B41" s="137"/>
      <c r="C41" s="151">
        <v>32</v>
      </c>
      <c r="D41" s="152">
        <v>1548</v>
      </c>
      <c r="E41" s="117">
        <v>5613</v>
      </c>
      <c r="F41" s="98" t="str">
        <f>IF(E41="", "", VLOOKUP(E41, '[1]SEARCH FILE'!$A$1:$N$65536, 2, FALSE))</f>
        <v>AZIE</v>
      </c>
      <c r="G41" s="98" t="str">
        <f>IF(E41="", "", VLOOKUP(E41, '[1]SEARCH FILE'!$A$1:$N$65536, 3, FALSE))</f>
        <v>Marie Mathilde Elsa</v>
      </c>
      <c r="H41" s="99">
        <f>IF(E41="", "", VLOOKUP(E41, '[1]SEARCH FILE'!$A$1:$N$65536, 5, FALSE))</f>
        <v>40750</v>
      </c>
      <c r="I41" s="100" t="str">
        <f>IF(E41="", "", VLOOKUP(E41, '[1]SEARCH FILE'!$A$1:$N$65536, 4, FALSE))</f>
        <v>F</v>
      </c>
      <c r="J41" s="100" t="str">
        <f>IF(E41="", "", VLOOKUP(E41, '[1]SEARCH FILE'!$A$1:$N$65536, 13, FALSE))</f>
        <v>U16</v>
      </c>
      <c r="K41" s="100" t="str">
        <f>IF(E41="", "", VLOOKUP(E41, '[1]SEARCH FILE'!$A$1:$N$65536, 10, FALSE))</f>
        <v>POUDRE D'OR AC</v>
      </c>
      <c r="L41" s="193" t="str">
        <f>IF(E41="", "", VLOOKUP(E41, '[1]SEARCH FILE'!$A$1:$N$65536, 11, FALSE))</f>
        <v>REMP</v>
      </c>
      <c r="M41" s="102">
        <v>13.44</v>
      </c>
    </row>
    <row r="42" spans="2:13" ht="35.1" customHeight="1" x14ac:dyDescent="0.3">
      <c r="B42" s="137"/>
      <c r="C42" s="151">
        <v>33</v>
      </c>
      <c r="D42" s="152">
        <v>1555</v>
      </c>
      <c r="E42" s="117">
        <v>5296</v>
      </c>
      <c r="F42" s="98" t="str">
        <f>IF(E42="", "", VLOOKUP(E42, '[1]SEARCH FILE'!$A$1:$N$65536, 2, FALSE))</f>
        <v>LEWIS</v>
      </c>
      <c r="G42" s="98" t="str">
        <f>IF(E42="", "", VLOOKUP(E42, '[1]SEARCH FILE'!$A$1:$N$65536, 3, FALSE))</f>
        <v>Loana Coraly</v>
      </c>
      <c r="H42" s="99">
        <f>IF(E42="", "", VLOOKUP(E42, '[1]SEARCH FILE'!$A$1:$N$65536, 5, FALSE))</f>
        <v>40764</v>
      </c>
      <c r="I42" s="100" t="str">
        <f>IF(E42="", "", VLOOKUP(E42, '[1]SEARCH FILE'!$A$1:$N$65536, 4, FALSE))</f>
        <v>F</v>
      </c>
      <c r="J42" s="100" t="str">
        <f>IF(E42="", "", VLOOKUP(E42, '[1]SEARCH FILE'!$A$1:$N$65536, 13, FALSE))</f>
        <v>U16</v>
      </c>
      <c r="K42" s="100" t="str">
        <f>IF(E42="", "", VLOOKUP(E42, '[1]SEARCH FILE'!$A$1:$N$65536, 10, FALSE))</f>
        <v>POUDRE D'OR AC</v>
      </c>
      <c r="L42" s="193" t="str">
        <f>IF(E42="", "", VLOOKUP(E42, '[1]SEARCH FILE'!$A$1:$N$65536, 11, FALSE))</f>
        <v>REMP</v>
      </c>
      <c r="M42" s="102">
        <v>13.52</v>
      </c>
    </row>
    <row r="43" spans="2:13" ht="35.1" customHeight="1" x14ac:dyDescent="0.3">
      <c r="B43" s="137"/>
      <c r="C43" s="151">
        <v>34</v>
      </c>
      <c r="D43" s="152">
        <v>1592</v>
      </c>
      <c r="E43" s="117">
        <v>4915</v>
      </c>
      <c r="F43" s="98" t="str">
        <f>IF(E43="", "", VLOOKUP(E43, '[1]SEARCH FILE'!$A$1:$N$65536, 2, FALSE))</f>
        <v>LAPIN</v>
      </c>
      <c r="G43" s="98" t="str">
        <f>IF(E43="", "", VLOOKUP(E43, '[1]SEARCH FILE'!$A$1:$N$65536, 3, FALSE))</f>
        <v>Micheala</v>
      </c>
      <c r="H43" s="99">
        <f>IF(E43="", "", VLOOKUP(E43, '[1]SEARCH FILE'!$A$1:$N$65536, 5, FALSE))</f>
        <v>41185</v>
      </c>
      <c r="I43" s="100" t="str">
        <f>IF(E43="", "", VLOOKUP(E43, '[1]SEARCH FILE'!$A$1:$N$65536, 4, FALSE))</f>
        <v>F</v>
      </c>
      <c r="J43" s="100" t="str">
        <f>IF(E43="", "", VLOOKUP(E43, '[1]SEARCH FILE'!$A$1:$N$65536, 13, FALSE))</f>
        <v>U16</v>
      </c>
      <c r="K43" s="100" t="str">
        <f>IF(E43="", "", VLOOKUP(E43, '[1]SEARCH FILE'!$A$1:$N$65536, 10, FALSE))</f>
        <v>ROSE HILL AC</v>
      </c>
      <c r="L43" s="193" t="str">
        <f>IF(E43="", "", VLOOKUP(E43, '[1]SEARCH FILE'!$A$1:$N$65536, 11, FALSE))</f>
        <v>BBRH</v>
      </c>
      <c r="M43" s="102">
        <v>13.54</v>
      </c>
    </row>
    <row r="44" spans="2:13" ht="35.1" customHeight="1" x14ac:dyDescent="0.3">
      <c r="B44" s="137"/>
      <c r="C44" s="151">
        <v>35</v>
      </c>
      <c r="D44" s="152">
        <v>1539</v>
      </c>
      <c r="E44" s="117">
        <v>4760</v>
      </c>
      <c r="F44" s="98" t="str">
        <f>IF(E44="", "", VLOOKUP(E44, '[1]SEARCH FILE'!$A$1:$N$65536, 2, FALSE))</f>
        <v>LAI SHING WAN</v>
      </c>
      <c r="G44" s="98" t="str">
        <f>IF(E44="", "", VLOOKUP(E44, '[1]SEARCH FILE'!$A$1:$N$65536, 3, FALSE))</f>
        <v>Keylianna</v>
      </c>
      <c r="H44" s="99">
        <f>IF(E44="", "", VLOOKUP(E44, '[1]SEARCH FILE'!$A$1:$N$65536, 5, FALSE))</f>
        <v>41070</v>
      </c>
      <c r="I44" s="100" t="str">
        <f>IF(E44="", "", VLOOKUP(E44, '[1]SEARCH FILE'!$A$1:$N$65536, 4, FALSE))</f>
        <v>F</v>
      </c>
      <c r="J44" s="100" t="str">
        <f>IF(E44="", "", VLOOKUP(E44, '[1]SEARCH FILE'!$A$1:$N$65536, 13, FALSE))</f>
        <v>U16</v>
      </c>
      <c r="K44" s="100" t="str">
        <f>IF(E44="", "", VLOOKUP(E44, '[1]SEARCH FILE'!$A$1:$N$65536, 10, FALSE))</f>
        <v>P-LOUIS RACERS AC</v>
      </c>
      <c r="L44" s="193" t="str">
        <f>IF(E44="", "", VLOOKUP(E44, '[1]SEARCH FILE'!$A$1:$N$65536, 11, FALSE))</f>
        <v>PL</v>
      </c>
      <c r="M44" s="102">
        <v>13.56</v>
      </c>
    </row>
    <row r="45" spans="2:13" ht="35.1" customHeight="1" x14ac:dyDescent="0.3">
      <c r="B45" s="137"/>
      <c r="C45" s="151">
        <v>36</v>
      </c>
      <c r="D45" s="152">
        <v>1549</v>
      </c>
      <c r="E45" s="117">
        <v>5299</v>
      </c>
      <c r="F45" s="98" t="str">
        <f>IF(E45="", "", VLOOKUP(E45, '[1]SEARCH FILE'!$A$1:$N$65536, 2, FALSE))</f>
        <v>BOTSAR</v>
      </c>
      <c r="G45" s="98" t="str">
        <f>IF(E45="", "", VLOOKUP(E45, '[1]SEARCH FILE'!$A$1:$N$65536, 3, FALSE))</f>
        <v>Janeva</v>
      </c>
      <c r="H45" s="99">
        <f>IF(E45="", "", VLOOKUP(E45, '[1]SEARCH FILE'!$A$1:$N$65536, 5, FALSE))</f>
        <v>40644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U16</v>
      </c>
      <c r="K45" s="100" t="str">
        <f>IF(E45="", "", VLOOKUP(E45, '[1]SEARCH FILE'!$A$1:$N$65536, 10, FALSE))</f>
        <v>POUDRE D'OR AC</v>
      </c>
      <c r="L45" s="193" t="str">
        <f>IF(E45="", "", VLOOKUP(E45, '[1]SEARCH FILE'!$A$1:$N$65536, 11, FALSE))</f>
        <v>REMP</v>
      </c>
      <c r="M45" s="102">
        <v>14.01</v>
      </c>
    </row>
    <row r="46" spans="2:13" ht="35.1" customHeight="1" x14ac:dyDescent="0.3">
      <c r="B46" s="137"/>
      <c r="C46" s="151">
        <v>37</v>
      </c>
      <c r="D46" s="152">
        <v>1599</v>
      </c>
      <c r="E46" s="117">
        <v>5646</v>
      </c>
      <c r="F46" s="98" t="str">
        <f>IF(E46="", "", VLOOKUP(E46, '[1]SEARCH FILE'!$A$1:$N$65536, 2, FALSE))</f>
        <v>TOWSEE</v>
      </c>
      <c r="G46" s="98" t="str">
        <f>IF(E46="", "", VLOOKUP(E46, '[1]SEARCH FILE'!$A$1:$N$65536, 3, FALSE))</f>
        <v>Jamelia</v>
      </c>
      <c r="H46" s="99">
        <f>IF(E46="", "", VLOOKUP(E46, '[1]SEARCH FILE'!$A$1:$N$65536, 5, FALSE))</f>
        <v>40725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U16</v>
      </c>
      <c r="K46" s="100" t="str">
        <f>IF(E46="", "", VLOOKUP(E46, '[1]SEARCH FILE'!$A$1:$N$65536, 10, FALSE))</f>
        <v>ROSE HILL AC</v>
      </c>
      <c r="L46" s="193" t="str">
        <f>IF(E46="", "", VLOOKUP(E46, '[1]SEARCH FILE'!$A$1:$N$65536, 11, FALSE))</f>
        <v>BBRH</v>
      </c>
      <c r="M46" s="102">
        <v>14.03</v>
      </c>
    </row>
    <row r="47" spans="2:13" ht="35.1" customHeight="1" x14ac:dyDescent="0.3">
      <c r="B47" s="137"/>
      <c r="C47" s="151">
        <v>38</v>
      </c>
      <c r="D47" s="152">
        <v>1589</v>
      </c>
      <c r="E47" s="117">
        <v>3677</v>
      </c>
      <c r="F47" s="98" t="str">
        <f>IF(E47="", "", VLOOKUP(E47, '[1]SEARCH FILE'!$A$1:$N$65536, 2, FALSE))</f>
        <v>DOORGAYA</v>
      </c>
      <c r="G47" s="98" t="str">
        <f>IF(E47="", "", VLOOKUP(E47, '[1]SEARCH FILE'!$A$1:$N$65536, 3, FALSE))</f>
        <v>Amy</v>
      </c>
      <c r="H47" s="99">
        <f>IF(E47="", "", VLOOKUP(E47, '[1]SEARCH FILE'!$A$1:$N$65536, 5, FALSE))</f>
        <v>41143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U16</v>
      </c>
      <c r="K47" s="100" t="str">
        <f>IF(E47="", "", VLOOKUP(E47, '[1]SEARCH FILE'!$A$1:$N$65536, 10, FALSE))</f>
        <v>ROSE HILL AC</v>
      </c>
      <c r="L47" s="193" t="str">
        <f>IF(E47="", "", VLOOKUP(E47, '[1]SEARCH FILE'!$A$1:$N$65536, 11, FALSE))</f>
        <v>BBRH</v>
      </c>
      <c r="M47" s="102">
        <v>14.06</v>
      </c>
    </row>
    <row r="48" spans="2:13" ht="35.1" customHeight="1" x14ac:dyDescent="0.3">
      <c r="B48" s="137"/>
      <c r="C48" s="151">
        <v>39</v>
      </c>
      <c r="D48" s="152">
        <v>1509</v>
      </c>
      <c r="E48" s="117">
        <v>4733</v>
      </c>
      <c r="F48" s="98" t="str">
        <f>IF(E48="", "", VLOOKUP(E48, '[1]SEARCH FILE'!$A$1:$N$65536, 2, FALSE))</f>
        <v>DERCY</v>
      </c>
      <c r="G48" s="98" t="str">
        <f>IF(E48="", "", VLOOKUP(E48, '[1]SEARCH FILE'!$A$1:$N$65536, 3, FALSE))</f>
        <v xml:space="preserve">Anastasia </v>
      </c>
      <c r="H48" s="99" t="str">
        <f>IF(E48="", "", VLOOKUP(E48, '[1]SEARCH FILE'!$A$1:$N$65536, 5, FALSE))</f>
        <v>28.01.11</v>
      </c>
      <c r="I48" s="100" t="str">
        <f>IF(E48="", "", VLOOKUP(E48, '[1]SEARCH FILE'!$A$1:$N$65536, 4, FALSE))</f>
        <v>F</v>
      </c>
      <c r="J48" s="100" t="str">
        <f>IF(E48="", "", VLOOKUP(E48, '[1]SEARCH FILE'!$A$1:$N$65536, 13, FALSE))</f>
        <v>U16</v>
      </c>
      <c r="K48" s="100" t="str">
        <f>IF(E48="", "", VLOOKUP(E48, '[1]SEARCH FILE'!$A$1:$N$65536, 10, FALSE))</f>
        <v>CUREPIPE HARLEM AC</v>
      </c>
      <c r="L48" s="193" t="str">
        <f>IF(E48="", "", VLOOKUP(E48, '[1]SEARCH FILE'!$A$1:$N$65536, 11, FALSE))</f>
        <v>CPE</v>
      </c>
      <c r="M48" s="102">
        <v>14.07</v>
      </c>
    </row>
    <row r="49" spans="2:13" ht="35.1" customHeight="1" x14ac:dyDescent="0.3">
      <c r="B49" s="137"/>
      <c r="C49" s="151">
        <v>40</v>
      </c>
      <c r="D49" s="152">
        <v>1828</v>
      </c>
      <c r="E49" s="117">
        <v>3744</v>
      </c>
      <c r="F49" s="98" t="s">
        <v>214</v>
      </c>
      <c r="G49" s="98" t="s">
        <v>215</v>
      </c>
      <c r="H49" s="99">
        <v>40613</v>
      </c>
      <c r="I49" s="100" t="s">
        <v>13</v>
      </c>
      <c r="J49" s="100" t="s">
        <v>57</v>
      </c>
      <c r="K49" s="100" t="s">
        <v>110</v>
      </c>
      <c r="L49" s="193"/>
      <c r="M49" s="102">
        <v>14.08</v>
      </c>
    </row>
    <row r="50" spans="2:13" ht="35.1" customHeight="1" x14ac:dyDescent="0.3">
      <c r="B50" s="137"/>
      <c r="C50" s="151">
        <v>41</v>
      </c>
      <c r="D50" s="152">
        <v>1502</v>
      </c>
      <c r="E50" s="117">
        <v>5614</v>
      </c>
      <c r="F50" s="98" t="s">
        <v>231</v>
      </c>
      <c r="G50" s="98" t="s">
        <v>232</v>
      </c>
      <c r="H50" s="99" t="s">
        <v>233</v>
      </c>
      <c r="I50" s="100" t="s">
        <v>13</v>
      </c>
      <c r="J50" s="100" t="s">
        <v>57</v>
      </c>
      <c r="K50" s="100" t="s">
        <v>234</v>
      </c>
      <c r="L50" s="193" t="s">
        <v>235</v>
      </c>
      <c r="M50" s="118">
        <v>14.1</v>
      </c>
    </row>
    <row r="51" spans="2:13" ht="35.1" customHeight="1" x14ac:dyDescent="0.3">
      <c r="B51" s="137"/>
      <c r="C51" s="151">
        <v>42</v>
      </c>
      <c r="D51" s="152">
        <v>1508</v>
      </c>
      <c r="E51" s="117">
        <v>4734</v>
      </c>
      <c r="F51" s="98" t="str">
        <f>IF(E51="", "", VLOOKUP(E51, '[1]SEARCH FILE'!$A$1:$N$65536, 2, FALSE))</f>
        <v>CHEUNG KUM SANG</v>
      </c>
      <c r="G51" s="98" t="str">
        <f>IF(E51="", "", VLOOKUP(E51, '[1]SEARCH FILE'!$A$1:$N$65536, 3, FALSE))</f>
        <v xml:space="preserve">Anastasia </v>
      </c>
      <c r="H51" s="99" t="str">
        <f>IF(E51="", "", VLOOKUP(E51, '[1]SEARCH FILE'!$A$1:$N$65536, 5, FALSE))</f>
        <v>21.03.11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U16</v>
      </c>
      <c r="K51" s="100" t="str">
        <f>IF(E51="", "", VLOOKUP(E51, '[1]SEARCH FILE'!$A$1:$N$65536, 10, FALSE))</f>
        <v>CUREPIPE HARLEM AC</v>
      </c>
      <c r="L51" s="193" t="str">
        <f>IF(E51="", "", VLOOKUP(E51, '[1]SEARCH FILE'!$A$1:$N$65536, 11, FALSE))</f>
        <v>CPE</v>
      </c>
      <c r="M51" s="102">
        <v>14.16</v>
      </c>
    </row>
    <row r="52" spans="2:13" ht="35.1" customHeight="1" x14ac:dyDescent="0.3">
      <c r="B52" s="137"/>
      <c r="C52" s="151">
        <v>43</v>
      </c>
      <c r="D52" s="152">
        <v>1819</v>
      </c>
      <c r="E52" s="117">
        <v>5698</v>
      </c>
      <c r="F52" s="98" t="s">
        <v>162</v>
      </c>
      <c r="G52" s="98" t="s">
        <v>146</v>
      </c>
      <c r="H52" s="99">
        <v>41216</v>
      </c>
      <c r="I52" s="100" t="s">
        <v>13</v>
      </c>
      <c r="J52" s="100" t="s">
        <v>57</v>
      </c>
      <c r="K52" s="100" t="s">
        <v>25</v>
      </c>
      <c r="L52" s="193" t="s">
        <v>26</v>
      </c>
      <c r="M52" s="102">
        <v>14.19</v>
      </c>
    </row>
    <row r="53" spans="2:13" ht="35.1" customHeight="1" x14ac:dyDescent="0.3">
      <c r="B53" s="137"/>
      <c r="C53" s="151">
        <v>44</v>
      </c>
      <c r="D53" s="152">
        <v>1563</v>
      </c>
      <c r="E53" s="117">
        <v>5753</v>
      </c>
      <c r="F53" s="98" t="str">
        <f>IF(E53="", "", VLOOKUP(E53, '[1]SEARCH FILE'!$A$1:$N$65536, 2, FALSE))</f>
        <v>VAN ZYL</v>
      </c>
      <c r="G53" s="98" t="str">
        <f>IF(E53="", "", VLOOKUP(E53, '[1]SEARCH FILE'!$A$1:$N$65536, 3, FALSE))</f>
        <v>Mia</v>
      </c>
      <c r="H53" s="99">
        <f>IF(E53="", "", VLOOKUP(E53, '[1]SEARCH FILE'!$A$1:$N$65536, 5, FALSE))</f>
        <v>41152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U16</v>
      </c>
      <c r="K53" s="100" t="str">
        <f>IF(E53="", "", VLOOKUP(E53, '[1]SEARCH FILE'!$A$1:$N$65536, 10, FALSE))</f>
        <v>POUDRE D'OR AC</v>
      </c>
      <c r="L53" s="193" t="str">
        <f>IF(E53="", "", VLOOKUP(E53, '[1]SEARCH FILE'!$A$1:$N$65536, 11, FALSE))</f>
        <v>REMP</v>
      </c>
      <c r="M53" s="118">
        <v>14.2</v>
      </c>
    </row>
    <row r="54" spans="2:13" ht="35.1" customHeight="1" x14ac:dyDescent="0.3">
      <c r="B54" s="137"/>
      <c r="C54" s="151">
        <v>45</v>
      </c>
      <c r="D54" s="152">
        <v>1557</v>
      </c>
      <c r="E54" s="117">
        <v>4374</v>
      </c>
      <c r="F54" s="98" t="str">
        <f>IF(E54="", "", VLOOKUP(E54, '[1]SEARCH FILE'!$A$1:$N$65536, 2, FALSE))</f>
        <v>PRETORIUS</v>
      </c>
      <c r="G54" s="98" t="str">
        <f>IF(E54="", "", VLOOKUP(E54, '[1]SEARCH FILE'!$A$1:$N$65536, 3, FALSE))</f>
        <v>Emily</v>
      </c>
      <c r="H54" s="99">
        <f>IF(E54="", "", VLOOKUP(E54, '[1]SEARCH FILE'!$A$1:$N$65536, 5, FALSE))</f>
        <v>41197</v>
      </c>
      <c r="I54" s="100" t="str">
        <f>IF(E54="", "", VLOOKUP(E54, '[1]SEARCH FILE'!$A$1:$N$65536, 4, FALSE))</f>
        <v>F</v>
      </c>
      <c r="J54" s="100" t="str">
        <f>IF(E54="", "", VLOOKUP(E54, '[1]SEARCH FILE'!$A$1:$N$65536, 13, FALSE))</f>
        <v>U16</v>
      </c>
      <c r="K54" s="100" t="str">
        <f>IF(E54="", "", VLOOKUP(E54, '[1]SEARCH FILE'!$A$1:$N$65536, 10, FALSE))</f>
        <v>POUDRE D'OR AC</v>
      </c>
      <c r="L54" s="193" t="str">
        <f>IF(E54="", "", VLOOKUP(E54, '[1]SEARCH FILE'!$A$1:$N$65536, 11, FALSE))</f>
        <v>REMP</v>
      </c>
      <c r="M54" s="102">
        <v>14.21</v>
      </c>
    </row>
    <row r="55" spans="2:13" ht="35.1" customHeight="1" x14ac:dyDescent="0.3">
      <c r="B55" s="137"/>
      <c r="C55" s="151">
        <v>46</v>
      </c>
      <c r="D55" s="152">
        <v>1586</v>
      </c>
      <c r="E55" s="117">
        <v>5645</v>
      </c>
      <c r="F55" s="98" t="str">
        <f>IF(E55="", "", VLOOKUP(E55, '[1]SEARCH FILE'!$A$1:$N$65536, 2, FALSE))</f>
        <v>AZIE</v>
      </c>
      <c r="G55" s="98" t="str">
        <f>IF(E55="", "", VLOOKUP(E55, '[1]SEARCH FILE'!$A$1:$N$65536, 3, FALSE))</f>
        <v>Norah</v>
      </c>
      <c r="H55" s="99">
        <f>IF(E55="", "", VLOOKUP(E55, '[1]SEARCH FILE'!$A$1:$N$65536, 5, FALSE))</f>
        <v>40922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U16</v>
      </c>
      <c r="K55" s="100" t="str">
        <f>IF(E55="", "", VLOOKUP(E55, '[1]SEARCH FILE'!$A$1:$N$65536, 10, FALSE))</f>
        <v>ROSE HILL AC</v>
      </c>
      <c r="L55" s="193" t="str">
        <f>IF(E55="", "", VLOOKUP(E55, '[1]SEARCH FILE'!$A$1:$N$65536, 11, FALSE))</f>
        <v>BBRH</v>
      </c>
      <c r="M55" s="102">
        <v>14.24</v>
      </c>
    </row>
    <row r="56" spans="2:13" ht="35.1" customHeight="1" x14ac:dyDescent="0.3">
      <c r="B56" s="137"/>
      <c r="C56" s="151">
        <v>47</v>
      </c>
      <c r="D56" s="152">
        <v>1593</v>
      </c>
      <c r="E56" s="117">
        <v>3590</v>
      </c>
      <c r="F56" s="98" t="str">
        <f>IF(E56="", "", VLOOKUP(E56, '[1]SEARCH FILE'!$A$1:$N$65536, 2, FALSE))</f>
        <v>LUXE</v>
      </c>
      <c r="G56" s="98" t="str">
        <f>IF(E56="", "", VLOOKUP(E56, '[1]SEARCH FILE'!$A$1:$N$65536, 3, FALSE))</f>
        <v>Diane</v>
      </c>
      <c r="H56" s="99">
        <f>IF(E56="", "", VLOOKUP(E56, '[1]SEARCH FILE'!$A$1:$N$65536, 5, FALSE))</f>
        <v>40918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U16</v>
      </c>
      <c r="K56" s="100" t="str">
        <f>IF(E56="", "", VLOOKUP(E56, '[1]SEARCH FILE'!$A$1:$N$65536, 10, FALSE))</f>
        <v>ROSE HILL AC</v>
      </c>
      <c r="L56" s="193" t="str">
        <f>IF(E56="", "", VLOOKUP(E56, '[1]SEARCH FILE'!$A$1:$N$65536, 11, FALSE))</f>
        <v>BBRH</v>
      </c>
      <c r="M56" s="102">
        <v>14.25</v>
      </c>
    </row>
    <row r="57" spans="2:13" ht="35.1" customHeight="1" x14ac:dyDescent="0.3">
      <c r="B57" s="137"/>
      <c r="C57" s="151">
        <v>48</v>
      </c>
      <c r="D57" s="152">
        <v>1524</v>
      </c>
      <c r="E57" s="117">
        <v>3135</v>
      </c>
      <c r="F57" s="98" t="str">
        <f>IF(E57="", "", VLOOKUP(E57, '[1]SEARCH FILE'!$A$1:$N$65536, 2, FALSE))</f>
        <v>BOTTE-SOIE</v>
      </c>
      <c r="G57" s="98" t="str">
        <f>IF(E57="", "", VLOOKUP(E57, '[1]SEARCH FILE'!$A$1:$N$65536, 3, FALSE))</f>
        <v>Ayem</v>
      </c>
      <c r="H57" s="99">
        <f>IF(E57="", "", VLOOKUP(E57, '[1]SEARCH FILE'!$A$1:$N$65536, 5, FALSE))</f>
        <v>40998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U16</v>
      </c>
      <c r="K57" s="100" t="str">
        <f>IF(E57="", "", VLOOKUP(E57, '[1]SEARCH FILE'!$A$1:$N$65536, 10, FALSE))</f>
        <v>LE HOCHET AC</v>
      </c>
      <c r="L57" s="193" t="str">
        <f>IF(E57="", "", VLOOKUP(E57, '[1]SEARCH FILE'!$A$1:$N$65536, 11, FALSE))</f>
        <v>PAMP</v>
      </c>
      <c r="M57" s="102">
        <v>14.26</v>
      </c>
    </row>
    <row r="58" spans="2:13" ht="35.1" customHeight="1" x14ac:dyDescent="0.3">
      <c r="B58" s="137"/>
      <c r="C58" s="151">
        <v>49</v>
      </c>
      <c r="D58" s="152">
        <v>1596</v>
      </c>
      <c r="E58" s="117">
        <v>4908</v>
      </c>
      <c r="F58" s="98" t="str">
        <f>IF(E58="", "", VLOOKUP(E58, '[1]SEARCH FILE'!$A$1:$N$65536, 2, FALSE))</f>
        <v>RABAYE</v>
      </c>
      <c r="G58" s="98" t="str">
        <f>IF(E58="", "", VLOOKUP(E58, '[1]SEARCH FILE'!$A$1:$N$65536, 3, FALSE))</f>
        <v>Marujah</v>
      </c>
      <c r="H58" s="99">
        <f>IF(E58="", "", VLOOKUP(E58, '[1]SEARCH FILE'!$A$1:$N$65536, 5, FALSE))</f>
        <v>41221</v>
      </c>
      <c r="I58" s="100" t="str">
        <f>IF(E58="", "", VLOOKUP(E58, '[1]SEARCH FILE'!$A$1:$N$65536, 4, FALSE))</f>
        <v>F</v>
      </c>
      <c r="J58" s="100" t="str">
        <f>IF(E58="", "", VLOOKUP(E58, '[1]SEARCH FILE'!$A$1:$N$65536, 13, FALSE))</f>
        <v>U16</v>
      </c>
      <c r="K58" s="100" t="str">
        <f>IF(E58="", "", VLOOKUP(E58, '[1]SEARCH FILE'!$A$1:$N$65536, 10, FALSE))</f>
        <v>ROSE HILL AC</v>
      </c>
      <c r="L58" s="193" t="str">
        <f>IF(E58="", "", VLOOKUP(E58, '[1]SEARCH FILE'!$A$1:$N$65536, 11, FALSE))</f>
        <v>BBRH</v>
      </c>
      <c r="M58" s="102">
        <v>14.28</v>
      </c>
    </row>
    <row r="59" spans="2:13" ht="35.1" customHeight="1" x14ac:dyDescent="0.3">
      <c r="B59" s="137"/>
      <c r="C59" s="151">
        <v>50</v>
      </c>
      <c r="D59" s="152">
        <v>1516</v>
      </c>
      <c r="E59" s="117">
        <v>5696</v>
      </c>
      <c r="F59" s="98" t="s">
        <v>62</v>
      </c>
      <c r="G59" s="98" t="s">
        <v>63</v>
      </c>
      <c r="H59" s="99">
        <v>41113</v>
      </c>
      <c r="I59" s="100" t="s">
        <v>13</v>
      </c>
      <c r="J59" s="100" t="s">
        <v>57</v>
      </c>
      <c r="K59" s="100" t="s">
        <v>25</v>
      </c>
      <c r="L59" s="193" t="s">
        <v>26</v>
      </c>
      <c r="M59" s="102">
        <v>14.32</v>
      </c>
    </row>
    <row r="60" spans="2:13" ht="35.1" customHeight="1" x14ac:dyDescent="0.3">
      <c r="B60" s="137"/>
      <c r="C60" s="151">
        <v>51</v>
      </c>
      <c r="D60" s="152">
        <v>1595</v>
      </c>
      <c r="E60" s="117">
        <v>5372</v>
      </c>
      <c r="F60" s="98" t="str">
        <f>IF(E60="", "", VLOOKUP(E60, '[1]SEARCH FILE'!$A$1:$N$65536, 2, FALSE))</f>
        <v>PLANEL</v>
      </c>
      <c r="G60" s="98" t="str">
        <f>IF(E60="", "", VLOOKUP(E60, '[1]SEARCH FILE'!$A$1:$N$65536, 3, FALSE))</f>
        <v>Shiana</v>
      </c>
      <c r="H60" s="99">
        <f>IF(E60="", "", VLOOKUP(E60, '[1]SEARCH FILE'!$A$1:$N$65536, 5, FALSE))</f>
        <v>41058</v>
      </c>
      <c r="I60" s="100" t="str">
        <f>IF(E60="", "", VLOOKUP(E60, '[1]SEARCH FILE'!$A$1:$N$65536, 4, FALSE))</f>
        <v>F</v>
      </c>
      <c r="J60" s="100" t="str">
        <f>IF(E60="", "", VLOOKUP(E60, '[1]SEARCH FILE'!$A$1:$N$65536, 13, FALSE))</f>
        <v>U16</v>
      </c>
      <c r="K60" s="100" t="str">
        <f>IF(E60="", "", VLOOKUP(E60, '[1]SEARCH FILE'!$A$1:$N$65536, 10, FALSE))</f>
        <v>ROSE HILL AC</v>
      </c>
      <c r="L60" s="193" t="str">
        <f>IF(E60="", "", VLOOKUP(E60, '[1]SEARCH FILE'!$A$1:$N$65536, 11, FALSE))</f>
        <v>BBRH</v>
      </c>
      <c r="M60" s="102">
        <v>14.35</v>
      </c>
    </row>
    <row r="61" spans="2:13" ht="35.1" customHeight="1" x14ac:dyDescent="0.3">
      <c r="B61" s="137"/>
      <c r="C61" s="101">
        <v>52</v>
      </c>
      <c r="D61" s="100">
        <v>1824</v>
      </c>
      <c r="E61" s="121">
        <v>5368</v>
      </c>
      <c r="F61" s="98" t="s">
        <v>175</v>
      </c>
      <c r="G61" s="98" t="s">
        <v>176</v>
      </c>
      <c r="H61" s="100">
        <v>41121</v>
      </c>
      <c r="I61" s="100" t="s">
        <v>13</v>
      </c>
      <c r="J61" s="100" t="s">
        <v>57</v>
      </c>
      <c r="K61" s="100" t="s">
        <v>144</v>
      </c>
      <c r="L61" s="193" t="s">
        <v>141</v>
      </c>
      <c r="M61" s="102">
        <v>14.44</v>
      </c>
    </row>
    <row r="62" spans="2:13" ht="35.1" customHeight="1" x14ac:dyDescent="0.3">
      <c r="B62" s="137"/>
      <c r="C62" s="151">
        <v>53</v>
      </c>
      <c r="D62" s="152">
        <v>1597</v>
      </c>
      <c r="E62" s="117">
        <v>4532</v>
      </c>
      <c r="F62" s="98" t="str">
        <f>IF(E62="", "", VLOOKUP(E62, '[1]SEARCH FILE'!$A$1:$N$65536, 2, FALSE))</f>
        <v>SAMINADEN</v>
      </c>
      <c r="G62" s="98" t="str">
        <f>IF(E62="", "", VLOOKUP(E62, '[1]SEARCH FILE'!$A$1:$N$65536, 3, FALSE))</f>
        <v>Ambre</v>
      </c>
      <c r="H62" s="99">
        <f>IF(E62="", "", VLOOKUP(E62, '[1]SEARCH FILE'!$A$1:$N$65536, 5, FALSE))</f>
        <v>41053</v>
      </c>
      <c r="I62" s="100" t="str">
        <f>IF(E62="", "", VLOOKUP(E62, '[1]SEARCH FILE'!$A$1:$N$65536, 4, FALSE))</f>
        <v>F</v>
      </c>
      <c r="J62" s="100" t="str">
        <f>IF(E62="", "", VLOOKUP(E62, '[1]SEARCH FILE'!$A$1:$N$65536, 13, FALSE))</f>
        <v>U16</v>
      </c>
      <c r="K62" s="100" t="str">
        <f>IF(E62="", "", VLOOKUP(E62, '[1]SEARCH FILE'!$A$1:$N$65536, 10, FALSE))</f>
        <v>ROSE HILL AC</v>
      </c>
      <c r="L62" s="193" t="str">
        <f>IF(E62="", "", VLOOKUP(E62, '[1]SEARCH FILE'!$A$1:$N$65536, 11, FALSE))</f>
        <v>BBRH</v>
      </c>
      <c r="M62" s="102">
        <v>14.47</v>
      </c>
    </row>
    <row r="63" spans="2:13" ht="35.1" customHeight="1" x14ac:dyDescent="0.3">
      <c r="B63" s="137"/>
      <c r="C63" s="101">
        <v>54</v>
      </c>
      <c r="D63" s="100">
        <v>1826</v>
      </c>
      <c r="E63" s="121">
        <v>5487</v>
      </c>
      <c r="F63" s="98" t="s">
        <v>179</v>
      </c>
      <c r="G63" s="98" t="s">
        <v>180</v>
      </c>
      <c r="H63" s="100">
        <v>40612</v>
      </c>
      <c r="I63" s="100" t="s">
        <v>13</v>
      </c>
      <c r="J63" s="100" t="s">
        <v>57</v>
      </c>
      <c r="K63" s="100" t="s">
        <v>144</v>
      </c>
      <c r="L63" s="193"/>
      <c r="M63" s="118">
        <v>14.5</v>
      </c>
    </row>
    <row r="64" spans="2:13" ht="35.1" customHeight="1" x14ac:dyDescent="0.3">
      <c r="B64" s="137"/>
      <c r="C64" s="151">
        <v>55</v>
      </c>
      <c r="D64" s="152">
        <v>1804</v>
      </c>
      <c r="E64" s="117">
        <v>3632</v>
      </c>
      <c r="F64" s="98" t="str">
        <f>IF(E64="", "", VLOOKUP(E64, '[1]SEARCH FILE'!$A$1:$N$65536, 2, FALSE))</f>
        <v>MUSETTE</v>
      </c>
      <c r="G64" s="98" t="str">
        <f>IF(E64="", "", VLOOKUP(E64, '[1]SEARCH FILE'!$A$1:$N$65536, 3, FALSE))</f>
        <v>Marie-Aniatha</v>
      </c>
      <c r="H64" s="99" t="str">
        <f>IF(E64="", "", VLOOKUP(E64, '[1]SEARCH FILE'!$A$1:$N$65536, 5, FALSE))</f>
        <v>21/01/2011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U16</v>
      </c>
      <c r="K64" s="100" t="str">
        <f>IF(E64="", "", VLOOKUP(E64, '[1]SEARCH FILE'!$A$1:$N$65536, 10, FALSE))</f>
        <v>SOUILLAC AC</v>
      </c>
      <c r="L64" s="193" t="str">
        <f>IF(E64="", "", VLOOKUP(E64, '[1]SEARCH FILE'!$A$1:$N$65536, 11, FALSE))</f>
        <v>SAV</v>
      </c>
      <c r="M64" s="102">
        <v>14.52</v>
      </c>
    </row>
    <row r="65" spans="2:13" ht="35.1" customHeight="1" x14ac:dyDescent="0.3">
      <c r="B65" s="137"/>
      <c r="C65" s="151">
        <v>56</v>
      </c>
      <c r="D65" s="152">
        <v>1520</v>
      </c>
      <c r="E65" s="117">
        <v>4647</v>
      </c>
      <c r="F65" s="98" t="str">
        <f>IF(E65="", "", VLOOKUP(E65, '[1]SEARCH FILE'!$A$1:$N$65536, 2, FALSE))</f>
        <v xml:space="preserve">POLYXENE </v>
      </c>
      <c r="G65" s="98" t="str">
        <f>IF(E65="", "", VLOOKUP(E65, '[1]SEARCH FILE'!$A$1:$N$65536, 3, FALSE))</f>
        <v>Marie Tatianna Alyson</v>
      </c>
      <c r="H65" s="99">
        <f>IF(E65="", "", VLOOKUP(E65, '[1]SEARCH FILE'!$A$1:$N$65536, 5, FALSE))</f>
        <v>40914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U16</v>
      </c>
      <c r="K65" s="100" t="str">
        <f>IF(E65="", "", VLOOKUP(E65, '[1]SEARCH FILE'!$A$1:$N$65536, 10, FALSE))</f>
        <v>GYMKHANA VACOAS AC</v>
      </c>
      <c r="L65" s="193" t="str">
        <f>IF(E65="", "", VLOOKUP(E65, '[1]SEARCH FILE'!$A$1:$N$65536, 11, FALSE))</f>
        <v>VCPH</v>
      </c>
      <c r="M65" s="102">
        <v>14.53</v>
      </c>
    </row>
    <row r="66" spans="2:13" ht="35.1" customHeight="1" x14ac:dyDescent="0.3">
      <c r="B66" s="137"/>
      <c r="C66" s="151">
        <v>57</v>
      </c>
      <c r="D66" s="152">
        <v>1594</v>
      </c>
      <c r="E66" s="117">
        <v>5640</v>
      </c>
      <c r="F66" s="98" t="str">
        <f>IF(E66="", "", VLOOKUP(E66, '[1]SEARCH FILE'!$A$1:$N$65536, 2, FALSE))</f>
        <v>MONIQUE</v>
      </c>
      <c r="G66" s="98" t="str">
        <f>IF(E66="", "", VLOOKUP(E66, '[1]SEARCH FILE'!$A$1:$N$65536, 3, FALSE))</f>
        <v>Noemie</v>
      </c>
      <c r="H66" s="99">
        <f>IF(E66="", "", VLOOKUP(E66, '[1]SEARCH FILE'!$A$1:$N$65536, 5, FALSE))</f>
        <v>40608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U16</v>
      </c>
      <c r="K66" s="100" t="str">
        <f>IF(E66="", "", VLOOKUP(E66, '[1]SEARCH FILE'!$A$1:$N$65536, 10, FALSE))</f>
        <v>ROSE HILL AC</v>
      </c>
      <c r="L66" s="193" t="str">
        <f>IF(E66="", "", VLOOKUP(E66, '[1]SEARCH FILE'!$A$1:$N$65536, 11, FALSE))</f>
        <v>BBRH</v>
      </c>
      <c r="M66" s="102">
        <v>14.54</v>
      </c>
    </row>
    <row r="67" spans="2:13" ht="35.1" customHeight="1" x14ac:dyDescent="0.3">
      <c r="B67" s="137"/>
      <c r="C67" s="151">
        <v>58</v>
      </c>
      <c r="D67" s="152">
        <v>1569</v>
      </c>
      <c r="E67" s="117">
        <v>5037</v>
      </c>
      <c r="F67" s="98" t="str">
        <f>IF(E67="", "", VLOOKUP(E67, '[1]SEARCH FILE'!$A$1:$N$65536, 2, FALSE))</f>
        <v>RAMHIT</v>
      </c>
      <c r="G67" s="98" t="str">
        <f>IF(E67="", "", VLOOKUP(E67, '[1]SEARCH FILE'!$A$1:$N$65536, 3, FALSE))</f>
        <v>Aahana</v>
      </c>
      <c r="H67" s="99">
        <f>IF(E67="", "", VLOOKUP(E67, '[1]SEARCH FILE'!$A$1:$N$65536, 5, FALSE))</f>
        <v>41208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U16</v>
      </c>
      <c r="K67" s="100" t="str">
        <f>IF(E67="", "", VLOOKUP(E67, '[1]SEARCH FILE'!$A$1:$N$65536, 10, FALSE))</f>
        <v>Q-BORNES PAVILLON AC</v>
      </c>
      <c r="L67" s="193" t="str">
        <f>IF(E67="", "", VLOOKUP(E67, '[1]SEARCH FILE'!$A$1:$N$65536, 11, FALSE))</f>
        <v>QB</v>
      </c>
      <c r="M67" s="102">
        <v>15.05</v>
      </c>
    </row>
    <row r="68" spans="2:13" ht="35.1" customHeight="1" x14ac:dyDescent="0.3">
      <c r="B68" s="137"/>
      <c r="C68" s="151">
        <v>59</v>
      </c>
      <c r="D68" s="152">
        <v>1538</v>
      </c>
      <c r="E68" s="117">
        <v>4284</v>
      </c>
      <c r="F68" s="98" t="str">
        <f>IF(E68="", "", VLOOKUP(E68, '[1]SEARCH FILE'!$A$1:$N$65536, 2, FALSE))</f>
        <v>ELLIS</v>
      </c>
      <c r="G68" s="98" t="str">
        <f>IF(E68="", "", VLOOKUP(E68, '[1]SEARCH FILE'!$A$1:$N$65536, 3, FALSE))</f>
        <v>Emie</v>
      </c>
      <c r="H68" s="99">
        <f>IF(E68="", "", VLOOKUP(E68, '[1]SEARCH FILE'!$A$1:$N$65536, 5, FALSE))</f>
        <v>40835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U16</v>
      </c>
      <c r="K68" s="100" t="str">
        <f>IF(E68="", "", VLOOKUP(E68, '[1]SEARCH FILE'!$A$1:$N$65536, 10, FALSE))</f>
        <v>P-LOUIS RACERS AC</v>
      </c>
      <c r="L68" s="193" t="str">
        <f>IF(E68="", "", VLOOKUP(E68, '[1]SEARCH FILE'!$A$1:$N$65536, 11, FALSE))</f>
        <v>PL</v>
      </c>
      <c r="M68" s="102">
        <v>15.06</v>
      </c>
    </row>
    <row r="69" spans="2:13" ht="35.1" customHeight="1" x14ac:dyDescent="0.3">
      <c r="B69" s="137"/>
      <c r="C69" s="151">
        <v>60</v>
      </c>
      <c r="D69" s="152">
        <v>1510</v>
      </c>
      <c r="E69" s="117">
        <v>5128</v>
      </c>
      <c r="F69" s="98" t="str">
        <f>IF(E69="", "", VLOOKUP(E69, '[1]SEARCH FILE'!$A$1:$N$65536, 2, FALSE))</f>
        <v>FELICITE</v>
      </c>
      <c r="G69" s="98" t="str">
        <f>IF(E69="", "", VLOOKUP(E69, '[1]SEARCH FILE'!$A$1:$N$65536, 3, FALSE))</f>
        <v>Kenza</v>
      </c>
      <c r="H69" s="99" t="str">
        <f>IF(E69="", "", VLOOKUP(E69, '[1]SEARCH FILE'!$A$1:$N$65536, 5, FALSE))</f>
        <v>07.09.11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U16</v>
      </c>
      <c r="K69" s="100" t="str">
        <f>IF(E69="", "", VLOOKUP(E69, '[1]SEARCH FILE'!$A$1:$N$65536, 10, FALSE))</f>
        <v>CUREPIPE HARLEM AC</v>
      </c>
      <c r="L69" s="193" t="str">
        <f>IF(E69="", "", VLOOKUP(E69, '[1]SEARCH FILE'!$A$1:$N$65536, 11, FALSE))</f>
        <v>CPE</v>
      </c>
      <c r="M69" s="102">
        <v>15.08</v>
      </c>
    </row>
    <row r="70" spans="2:13" ht="35.1" customHeight="1" x14ac:dyDescent="0.3">
      <c r="B70" s="137"/>
      <c r="C70" s="151">
        <v>61</v>
      </c>
      <c r="D70" s="152">
        <v>1534</v>
      </c>
      <c r="E70" s="117">
        <v>4287</v>
      </c>
      <c r="F70" s="98" t="str">
        <f>IF(E70="", "", VLOOKUP(E70, '[1]SEARCH FILE'!$A$1:$N$65536, 2, FALSE))</f>
        <v>BATTERIE</v>
      </c>
      <c r="G70" s="98" t="str">
        <f>IF(E70="", "", VLOOKUP(E70, '[1]SEARCH FILE'!$A$1:$N$65536, 3, FALSE))</f>
        <v>Anne Cecile</v>
      </c>
      <c r="H70" s="99">
        <f>IF(E70="", "", VLOOKUP(E70, '[1]SEARCH FILE'!$A$1:$N$65536, 5, FALSE))</f>
        <v>40951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U16</v>
      </c>
      <c r="K70" s="100" t="str">
        <f>IF(E70="", "", VLOOKUP(E70, '[1]SEARCH FILE'!$A$1:$N$65536, 10, FALSE))</f>
        <v>P-LOUIS RACERS AC</v>
      </c>
      <c r="L70" s="193" t="str">
        <f>IF(E70="", "", VLOOKUP(E70, '[1]SEARCH FILE'!$A$1:$N$65536, 11, FALSE))</f>
        <v>PL</v>
      </c>
      <c r="M70" s="118">
        <v>15.1</v>
      </c>
    </row>
    <row r="71" spans="2:13" ht="35.1" customHeight="1" x14ac:dyDescent="0.3">
      <c r="B71" s="137"/>
      <c r="C71" s="151">
        <v>62</v>
      </c>
      <c r="D71" s="152">
        <v>1559</v>
      </c>
      <c r="E71" s="117">
        <v>3766</v>
      </c>
      <c r="F71" s="98" t="str">
        <f>IF(E71="", "", VLOOKUP(E71, '[1]SEARCH FILE'!$A$1:$N$65536, 2, FALSE))</f>
        <v>ROSE</v>
      </c>
      <c r="G71" s="98" t="str">
        <f>IF(E71="", "", VLOOKUP(E71, '[1]SEARCH FILE'!$A$1:$N$65536, 3, FALSE))</f>
        <v>Alicia Klena</v>
      </c>
      <c r="H71" s="99">
        <f>IF(E71="", "", VLOOKUP(E71, '[1]SEARCH FILE'!$A$1:$N$65536, 5, FALSE))</f>
        <v>40746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U16</v>
      </c>
      <c r="K71" s="100" t="str">
        <f>IF(E71="", "", VLOOKUP(E71, '[1]SEARCH FILE'!$A$1:$N$65536, 10, FALSE))</f>
        <v>POUDRE D'OR AC</v>
      </c>
      <c r="L71" s="193" t="str">
        <f>IF(E71="", "", VLOOKUP(E71, '[1]SEARCH FILE'!$A$1:$N$65536, 11, FALSE))</f>
        <v>REMP</v>
      </c>
      <c r="M71" s="102">
        <v>15.12</v>
      </c>
    </row>
    <row r="72" spans="2:13" ht="35.1" customHeight="1" x14ac:dyDescent="0.3">
      <c r="B72" s="137"/>
      <c r="C72" s="151">
        <v>63</v>
      </c>
      <c r="D72" s="152">
        <v>1513</v>
      </c>
      <c r="E72" s="117">
        <v>2576</v>
      </c>
      <c r="F72" s="98" t="s">
        <v>49</v>
      </c>
      <c r="G72" s="98" t="s">
        <v>56</v>
      </c>
      <c r="H72" s="99">
        <v>40844</v>
      </c>
      <c r="I72" s="100" t="s">
        <v>13</v>
      </c>
      <c r="J72" s="100" t="s">
        <v>57</v>
      </c>
      <c r="K72" s="100" t="s">
        <v>25</v>
      </c>
      <c r="L72" s="193" t="s">
        <v>26</v>
      </c>
      <c r="M72" s="102">
        <v>15.21</v>
      </c>
    </row>
    <row r="73" spans="2:13" ht="35.1" customHeight="1" x14ac:dyDescent="0.3">
      <c r="B73" s="137"/>
      <c r="C73" s="151">
        <v>64</v>
      </c>
      <c r="D73" s="152">
        <v>1514</v>
      </c>
      <c r="E73" s="117">
        <v>2424</v>
      </c>
      <c r="F73" s="98" t="s">
        <v>58</v>
      </c>
      <c r="G73" s="98" t="s">
        <v>59</v>
      </c>
      <c r="H73" s="99">
        <v>40624</v>
      </c>
      <c r="I73" s="100" t="s">
        <v>13</v>
      </c>
      <c r="J73" s="100" t="s">
        <v>57</v>
      </c>
      <c r="K73" s="100" t="s">
        <v>25</v>
      </c>
      <c r="L73" s="193" t="s">
        <v>26</v>
      </c>
      <c r="M73" s="102">
        <v>15.22</v>
      </c>
    </row>
    <row r="74" spans="2:13" ht="35.1" customHeight="1" x14ac:dyDescent="0.3">
      <c r="B74" s="137"/>
      <c r="C74" s="151">
        <v>65</v>
      </c>
      <c r="D74" s="152">
        <v>1529</v>
      </c>
      <c r="E74" s="117">
        <v>5811</v>
      </c>
      <c r="F74" s="98" t="s">
        <v>64</v>
      </c>
      <c r="G74" s="98" t="s">
        <v>65</v>
      </c>
      <c r="H74" s="99">
        <v>41228</v>
      </c>
      <c r="I74" s="100" t="s">
        <v>13</v>
      </c>
      <c r="J74" s="100" t="s">
        <v>57</v>
      </c>
      <c r="K74" s="100" t="s">
        <v>15</v>
      </c>
      <c r="L74" s="193" t="s">
        <v>16</v>
      </c>
      <c r="M74" s="102">
        <v>15.36</v>
      </c>
    </row>
    <row r="75" spans="2:13" ht="35.1" customHeight="1" x14ac:dyDescent="0.3">
      <c r="B75" s="137"/>
      <c r="C75" s="151">
        <v>66</v>
      </c>
      <c r="D75" s="152">
        <v>1576</v>
      </c>
      <c r="E75" s="117">
        <v>1587</v>
      </c>
      <c r="F75" s="98" t="str">
        <f>IF(E75="", "", VLOOKUP(E75, '[1]SEARCH FILE'!$A$1:$N$65536, 2, FALSE))</f>
        <v>POTTIER</v>
      </c>
      <c r="G75" s="98" t="str">
        <f>IF(E75="", "", VLOOKUP(E75, '[1]SEARCH FILE'!$A$1:$N$65536, 3, FALSE))</f>
        <v>Alaina</v>
      </c>
      <c r="H75" s="99">
        <f>IF(E75="", "", VLOOKUP(E75, '[1]SEARCH FILE'!$A$1:$N$65536, 5, FALSE))</f>
        <v>40919</v>
      </c>
      <c r="I75" s="100" t="str">
        <f>IF(E75="", "", VLOOKUP(E75, '[1]SEARCH FILE'!$A$1:$N$65536, 4, FALSE))</f>
        <v>F</v>
      </c>
      <c r="J75" s="100" t="str">
        <f>IF(E75="", "", VLOOKUP(E75, '[1]SEARCH FILE'!$A$1:$N$65536, 13, FALSE))</f>
        <v>U16</v>
      </c>
      <c r="K75" s="100" t="str">
        <f>IF(E75="", "", VLOOKUP(E75, '[1]SEARCH FILE'!$A$1:$N$65536, 10, FALSE))</f>
        <v>RISING PHOENIX AC</v>
      </c>
      <c r="L75" s="193" t="str">
        <f>IF(E75="", "", VLOOKUP(E75, '[1]SEARCH FILE'!$A$1:$N$65536, 11, FALSE))</f>
        <v>VCPH</v>
      </c>
      <c r="M75" s="102">
        <v>15.37</v>
      </c>
    </row>
    <row r="76" spans="2:13" ht="35.1" customHeight="1" x14ac:dyDescent="0.3">
      <c r="B76" s="137"/>
      <c r="C76" s="151">
        <v>67</v>
      </c>
      <c r="D76" s="152">
        <v>1517</v>
      </c>
      <c r="E76" s="117">
        <v>5021</v>
      </c>
      <c r="F76" s="98" t="str">
        <f>IF(E76="", "", VLOOKUP(E76, '[1]SEARCH FILE'!$A$1:$N$65536, 2, FALSE))</f>
        <v>ALIPHON</v>
      </c>
      <c r="G76" s="98" t="str">
        <f>IF(E76="", "", VLOOKUP(E76, '[1]SEARCH FILE'!$A$1:$N$65536, 3, FALSE))</f>
        <v xml:space="preserve">Solene Angel </v>
      </c>
      <c r="H76" s="99">
        <f>IF(E76="", "", VLOOKUP(E76, '[1]SEARCH FILE'!$A$1:$N$65536, 5, FALSE))</f>
        <v>40557</v>
      </c>
      <c r="I76" s="100" t="str">
        <f>IF(E76="", "", VLOOKUP(E76, '[1]SEARCH FILE'!$A$1:$N$65536, 4, FALSE))</f>
        <v>F</v>
      </c>
      <c r="J76" s="100" t="str">
        <f>IF(E76="", "", VLOOKUP(E76, '[1]SEARCH FILE'!$A$1:$N$65536, 13, FALSE))</f>
        <v>U16</v>
      </c>
      <c r="K76" s="100" t="str">
        <f>IF(E76="", "", VLOOKUP(E76, '[1]SEARCH FILE'!$A$1:$N$65536, 10, FALSE))</f>
        <v>GYMKHANA VACOAS AC</v>
      </c>
      <c r="L76" s="193" t="str">
        <f>IF(E76="", "", VLOOKUP(E76, '[1]SEARCH FILE'!$A$1:$N$65536, 11, FALSE))</f>
        <v>VCPH</v>
      </c>
      <c r="M76" s="102">
        <v>15.56</v>
      </c>
    </row>
    <row r="77" spans="2:13" ht="35.1" customHeight="1" x14ac:dyDescent="0.3">
      <c r="B77" s="137"/>
      <c r="C77" s="101">
        <v>68</v>
      </c>
      <c r="D77" s="100">
        <v>1821</v>
      </c>
      <c r="E77" s="121">
        <v>5700</v>
      </c>
      <c r="F77" s="98" t="s">
        <v>165</v>
      </c>
      <c r="G77" s="98" t="s">
        <v>152</v>
      </c>
      <c r="H77" s="100">
        <v>40841</v>
      </c>
      <c r="I77" s="100" t="s">
        <v>13</v>
      </c>
      <c r="J77" s="100" t="s">
        <v>57</v>
      </c>
      <c r="K77" s="100" t="s">
        <v>25</v>
      </c>
      <c r="L77" s="193" t="s">
        <v>26</v>
      </c>
      <c r="M77" s="102">
        <v>15.58</v>
      </c>
    </row>
    <row r="78" spans="2:13" ht="35.1" customHeight="1" x14ac:dyDescent="0.3">
      <c r="B78" s="137"/>
      <c r="C78" s="151">
        <v>69</v>
      </c>
      <c r="D78" s="152">
        <v>1541</v>
      </c>
      <c r="E78" s="117">
        <v>4635</v>
      </c>
      <c r="F78" s="98" t="str">
        <f>IF(E78="", "", VLOOKUP(E78, '[1]SEARCH FILE'!$A$1:$N$65536, 2, FALSE))</f>
        <v>MAHATANA</v>
      </c>
      <c r="G78" s="98" t="str">
        <f>IF(E78="", "", VLOOKUP(E78, '[1]SEARCH FILE'!$A$1:$N$65536, 3, FALSE))</f>
        <v>Lorena</v>
      </c>
      <c r="H78" s="99">
        <f>IF(E78="", "", VLOOKUP(E78, '[1]SEARCH FILE'!$A$1:$N$65536, 5, FALSE))</f>
        <v>41124</v>
      </c>
      <c r="I78" s="100" t="str">
        <f>IF(E78="", "", VLOOKUP(E78, '[1]SEARCH FILE'!$A$1:$N$65536, 4, FALSE))</f>
        <v>F</v>
      </c>
      <c r="J78" s="100" t="str">
        <f>IF(E78="", "", VLOOKUP(E78, '[1]SEARCH FILE'!$A$1:$N$65536, 13, FALSE))</f>
        <v>U16</v>
      </c>
      <c r="K78" s="100" t="str">
        <f>IF(E78="", "", VLOOKUP(E78, '[1]SEARCH FILE'!$A$1:$N$65536, 10, FALSE))</f>
        <v>P-LOUIS RACERS AC</v>
      </c>
      <c r="L78" s="193" t="str">
        <f>IF(E78="", "", VLOOKUP(E78, '[1]SEARCH FILE'!$A$1:$N$65536, 11, FALSE))</f>
        <v>PL</v>
      </c>
      <c r="M78" s="102">
        <v>16.02</v>
      </c>
    </row>
    <row r="79" spans="2:13" ht="35.1" customHeight="1" x14ac:dyDescent="0.3">
      <c r="B79" s="137"/>
      <c r="C79" s="151">
        <v>70</v>
      </c>
      <c r="D79" s="152">
        <v>1577</v>
      </c>
      <c r="E79" s="117"/>
      <c r="F79" s="98"/>
      <c r="G79" s="98"/>
      <c r="H79" s="99"/>
      <c r="I79" s="100"/>
      <c r="J79" s="100"/>
      <c r="K79" s="100"/>
      <c r="L79" s="193"/>
      <c r="M79" s="102">
        <v>16.04</v>
      </c>
    </row>
    <row r="80" spans="2:13" ht="35.1" customHeight="1" x14ac:dyDescent="0.3">
      <c r="B80" s="137"/>
      <c r="C80" s="151">
        <v>71</v>
      </c>
      <c r="D80" s="152">
        <v>1523</v>
      </c>
      <c r="E80" s="117">
        <v>5678</v>
      </c>
      <c r="F80" s="98" t="str">
        <f>IF(E80="", "", VLOOKUP(E80, '[1]SEARCH FILE'!$A$1:$N$65536, 2, FALSE))</f>
        <v>AZEMOTH</v>
      </c>
      <c r="G80" s="98" t="str">
        <f>IF(E80="", "", VLOOKUP(E80, '[1]SEARCH FILE'!$A$1:$N$65536, 3, FALSE))</f>
        <v>Emillia</v>
      </c>
      <c r="H80" s="99">
        <f>IF(E80="", "", VLOOKUP(E80, '[1]SEARCH FILE'!$A$1:$N$65536, 5, FALSE))</f>
        <v>40985</v>
      </c>
      <c r="I80" s="100" t="str">
        <f>IF(E80="", "", VLOOKUP(E80, '[1]SEARCH FILE'!$A$1:$N$65536, 4, FALSE))</f>
        <v>F</v>
      </c>
      <c r="J80" s="100" t="str">
        <f>IF(E80="", "", VLOOKUP(E80, '[1]SEARCH FILE'!$A$1:$N$65536, 13, FALSE))</f>
        <v>U16</v>
      </c>
      <c r="K80" s="100" t="str">
        <f>IF(E80="", "", VLOOKUP(E80, '[1]SEARCH FILE'!$A$1:$N$65536, 10, FALSE))</f>
        <v>LE HOCHET AC</v>
      </c>
      <c r="L80" s="193" t="str">
        <f>IF(E80="", "", VLOOKUP(E80, '[1]SEARCH FILE'!$A$1:$N$65536, 11, FALSE))</f>
        <v>PAMP</v>
      </c>
      <c r="M80" s="102">
        <v>16.28</v>
      </c>
    </row>
    <row r="81" spans="2:13" ht="35.1" customHeight="1" x14ac:dyDescent="0.3">
      <c r="B81" s="137"/>
      <c r="C81" s="101"/>
      <c r="D81" s="52"/>
      <c r="E81" s="61"/>
      <c r="F81" s="62"/>
      <c r="G81" s="62"/>
      <c r="H81" s="52"/>
      <c r="I81" s="52"/>
      <c r="J81" s="52"/>
      <c r="K81" s="52"/>
      <c r="L81" s="68"/>
      <c r="M81" s="89"/>
    </row>
    <row r="82" spans="2:13" ht="35.1" customHeight="1" x14ac:dyDescent="0.3">
      <c r="B82" s="137"/>
      <c r="C82" s="101"/>
      <c r="D82" s="52"/>
      <c r="E82" s="61"/>
      <c r="F82" s="62"/>
      <c r="G82" s="62"/>
      <c r="H82" s="52"/>
      <c r="I82" s="52"/>
      <c r="J82" s="52"/>
      <c r="K82" s="52"/>
      <c r="L82" s="68"/>
      <c r="M82" s="89"/>
    </row>
    <row r="83" spans="2:13" ht="35.1" customHeight="1" x14ac:dyDescent="0.3">
      <c r="B83" s="137"/>
      <c r="C83" s="101"/>
      <c r="D83" s="96"/>
      <c r="E83" s="123"/>
      <c r="F83" s="160"/>
      <c r="G83" s="160"/>
      <c r="H83" s="96"/>
      <c r="I83" s="96"/>
      <c r="J83" s="96"/>
      <c r="K83" s="96"/>
      <c r="L83" s="199"/>
      <c r="M83" s="163"/>
    </row>
    <row r="84" spans="2:13" ht="35.1" customHeight="1" x14ac:dyDescent="0.3">
      <c r="B84" s="137"/>
      <c r="C84" s="101"/>
      <c r="D84" s="96"/>
      <c r="E84" s="123"/>
      <c r="F84" s="160"/>
      <c r="G84" s="160"/>
      <c r="H84" s="96"/>
      <c r="I84" s="96"/>
      <c r="J84" s="96"/>
      <c r="K84" s="96"/>
      <c r="L84" s="199"/>
      <c r="M84" s="163"/>
    </row>
    <row r="85" spans="2:13" ht="35.1" customHeight="1" x14ac:dyDescent="0.3">
      <c r="B85" s="137"/>
      <c r="C85" s="151"/>
      <c r="D85" s="152"/>
      <c r="E85" s="117"/>
      <c r="F85" s="98"/>
      <c r="G85" s="98"/>
      <c r="H85" s="99"/>
      <c r="I85" s="100"/>
      <c r="J85" s="100"/>
      <c r="K85" s="100"/>
      <c r="L85" s="193"/>
      <c r="M85" s="102"/>
    </row>
    <row r="86" spans="2:13" ht="35.1" customHeight="1" x14ac:dyDescent="0.3">
      <c r="B86" s="137"/>
      <c r="C86" s="151"/>
      <c r="D86" s="152">
        <v>1504</v>
      </c>
      <c r="E86" s="117">
        <v>5170</v>
      </c>
      <c r="F86" s="98" t="str">
        <f>IF(E86="", "", VLOOKUP(E86, '[1]SEARCH FILE'!$A$1:$N$65536, 2, FALSE))</f>
        <v>SARAH</v>
      </c>
      <c r="G86" s="98" t="str">
        <f>IF(E86="", "", VLOOKUP(E86, '[1]SEARCH FILE'!$A$1:$N$65536, 3, FALSE))</f>
        <v>Roxanne</v>
      </c>
      <c r="H86" s="99" t="str">
        <f>IF(E86="", "", VLOOKUP(E86, '[1]SEARCH FILE'!$A$1:$N$65536, 5, FALSE))</f>
        <v>30/08/2011</v>
      </c>
      <c r="I86" s="100" t="str">
        <f>IF(E86="", "", VLOOKUP(E86, '[1]SEARCH FILE'!$A$1:$N$65536, 4, FALSE))</f>
        <v>F</v>
      </c>
      <c r="J86" s="100" t="str">
        <f>IF(E86="", "", VLOOKUP(E86, '[1]SEARCH FILE'!$A$1:$N$65536, 13, FALSE))</f>
        <v>U16</v>
      </c>
      <c r="K86" s="100" t="str">
        <f>IF(E86="", "", VLOOKUP(E86, '[1]SEARCH FILE'!$A$1:$N$65536, 10, FALSE))</f>
        <v>ANGELS REDUIT AC</v>
      </c>
      <c r="L86" s="193" t="str">
        <f>IF(E86="", "", VLOOKUP(E86, '[1]SEARCH FILE'!$A$1:$N$65536, 11, FALSE))</f>
        <v>MK</v>
      </c>
      <c r="M86" s="102"/>
    </row>
    <row r="87" spans="2:13" ht="35.1" customHeight="1" x14ac:dyDescent="0.3">
      <c r="B87" s="137"/>
      <c r="C87" s="151"/>
      <c r="D87" s="152">
        <v>1505</v>
      </c>
      <c r="E87" s="117">
        <v>4521</v>
      </c>
      <c r="F87" s="98" t="str">
        <f>IF(E87="", "", VLOOKUP(E87, '[1]SEARCH FILE'!$A$1:$N$65536, 2, FALSE))</f>
        <v xml:space="preserve">AUGUSTIN </v>
      </c>
      <c r="G87" s="98" t="str">
        <f>IF(E87="", "", VLOOKUP(E87, '[1]SEARCH FILE'!$A$1:$N$65536, 3, FALSE))</f>
        <v>Eloise</v>
      </c>
      <c r="H87" s="99">
        <f>IF(E87="", "", VLOOKUP(E87, '[1]SEARCH FILE'!$A$1:$N$65536, 5, FALSE))</f>
        <v>41032</v>
      </c>
      <c r="I87" s="100" t="str">
        <f>IF(E87="", "", VLOOKUP(E87, '[1]SEARCH FILE'!$A$1:$N$65536, 4, FALSE))</f>
        <v>F</v>
      </c>
      <c r="J87" s="100" t="str">
        <f>IF(E87="", "", VLOOKUP(E87, '[1]SEARCH FILE'!$A$1:$N$65536, 13, FALSE))</f>
        <v>U16</v>
      </c>
      <c r="K87" s="100" t="str">
        <f>IF(E87="", "", VLOOKUP(E87, '[1]SEARCH FILE'!$A$1:$N$65536, 10, FALSE))</f>
        <v>BEAU BASSIN AC</v>
      </c>
      <c r="L87" s="193" t="str">
        <f>IF(E87="", "", VLOOKUP(E87, '[1]SEARCH FILE'!$A$1:$N$65536, 11, FALSE))</f>
        <v>BBRH</v>
      </c>
      <c r="M87" s="102"/>
    </row>
    <row r="88" spans="2:13" ht="35.1" customHeight="1" x14ac:dyDescent="0.3">
      <c r="B88" s="137"/>
      <c r="C88" s="151"/>
      <c r="D88" s="152">
        <v>1506</v>
      </c>
      <c r="E88" s="117">
        <v>1455</v>
      </c>
      <c r="F88" s="98" t="str">
        <f>IF(E88="", "", VLOOKUP(E88, '[1]SEARCH FILE'!$A$1:$N$65536, 2, FALSE))</f>
        <v>CALICE</v>
      </c>
      <c r="G88" s="98" t="str">
        <f>IF(E88="", "", VLOOKUP(E88, '[1]SEARCH FILE'!$A$1:$N$65536, 3, FALSE))</f>
        <v>Kellyan</v>
      </c>
      <c r="H88" s="99">
        <f>IF(E88="", "", VLOOKUP(E88, '[1]SEARCH FILE'!$A$1:$N$65536, 5, FALSE))</f>
        <v>40908</v>
      </c>
      <c r="I88" s="100" t="str">
        <f>IF(E88="", "", VLOOKUP(E88, '[1]SEARCH FILE'!$A$1:$N$65536, 4, FALSE))</f>
        <v>F</v>
      </c>
      <c r="J88" s="100" t="str">
        <f>IF(E88="", "", VLOOKUP(E88, '[1]SEARCH FILE'!$A$1:$N$65536, 13, FALSE))</f>
        <v>U16</v>
      </c>
      <c r="K88" s="100" t="str">
        <f>IF(E88="", "", VLOOKUP(E88, '[1]SEARCH FILE'!$A$1:$N$65536, 10, FALSE))</f>
        <v>BEAU BASSIN AC</v>
      </c>
      <c r="L88" s="193" t="str">
        <f>IF(E88="", "", VLOOKUP(E88, '[1]SEARCH FILE'!$A$1:$N$65536, 11, FALSE))</f>
        <v>BBRH</v>
      </c>
      <c r="M88" s="102"/>
    </row>
    <row r="89" spans="2:13" ht="35.1" customHeight="1" x14ac:dyDescent="0.3">
      <c r="B89" s="137"/>
      <c r="C89" s="151"/>
      <c r="D89" s="152">
        <v>1507</v>
      </c>
      <c r="E89" s="117">
        <v>3181</v>
      </c>
      <c r="F89" s="98" t="str">
        <f>IF(E89="", "", VLOOKUP(E89, '[1]SEARCH FILE'!$A$1:$N$65536, 2, FALSE))</f>
        <v>CERVEAUX</v>
      </c>
      <c r="G89" s="98" t="str">
        <f>IF(E89="", "", VLOOKUP(E89, '[1]SEARCH FILE'!$A$1:$N$65536, 3, FALSE))</f>
        <v>Whiney</v>
      </c>
      <c r="H89" s="99">
        <f>IF(E89="", "", VLOOKUP(E89, '[1]SEARCH FILE'!$A$1:$N$65536, 5, FALSE))</f>
        <v>40746</v>
      </c>
      <c r="I89" s="100" t="str">
        <f>IF(E89="", "", VLOOKUP(E89, '[1]SEARCH FILE'!$A$1:$N$65536, 4, FALSE))</f>
        <v>F</v>
      </c>
      <c r="J89" s="100" t="str">
        <f>IF(E89="", "", VLOOKUP(E89, '[1]SEARCH FILE'!$A$1:$N$65536, 13, FALSE))</f>
        <v>U16</v>
      </c>
      <c r="K89" s="100" t="str">
        <f>IF(E89="", "", VLOOKUP(E89, '[1]SEARCH FILE'!$A$1:$N$65536, 10, FALSE))</f>
        <v>CUREPIPE HARLEM AC</v>
      </c>
      <c r="L89" s="193" t="str">
        <f>IF(E89="", "", VLOOKUP(E89, '[1]SEARCH FILE'!$A$1:$N$65536, 11, FALSE))</f>
        <v>CPE</v>
      </c>
      <c r="M89" s="102"/>
    </row>
    <row r="90" spans="2:13" ht="35.1" customHeight="1" x14ac:dyDescent="0.3">
      <c r="B90" s="137"/>
      <c r="C90" s="151"/>
      <c r="D90" s="152">
        <v>1511</v>
      </c>
      <c r="E90" s="117">
        <v>5332</v>
      </c>
      <c r="F90" s="98" t="str">
        <f>IF(E90="", "", VLOOKUP(E90, '[1]SEARCH FILE'!$A$1:$N$65536, 2, FALSE))</f>
        <v>PERLE</v>
      </c>
      <c r="G90" s="98" t="str">
        <f>IF(E90="", "", VLOOKUP(E90, '[1]SEARCH FILE'!$A$1:$N$65536, 3, FALSE))</f>
        <v>Naomi</v>
      </c>
      <c r="H90" s="99" t="str">
        <f>IF(E90="", "", VLOOKUP(E90, '[1]SEARCH FILE'!$A$1:$N$65536, 5, FALSE))</f>
        <v>24.11.11</v>
      </c>
      <c r="I90" s="100" t="str">
        <f>IF(E90="", "", VLOOKUP(E90, '[1]SEARCH FILE'!$A$1:$N$65536, 4, FALSE))</f>
        <v>F</v>
      </c>
      <c r="J90" s="100" t="str">
        <f>IF(E90="", "", VLOOKUP(E90, '[1]SEARCH FILE'!$A$1:$N$65536, 13, FALSE))</f>
        <v>U16</v>
      </c>
      <c r="K90" s="100" t="str">
        <f>IF(E90="", "", VLOOKUP(E90, '[1]SEARCH FILE'!$A$1:$N$65536, 10, FALSE))</f>
        <v>CUREPIPE HARLEM AC</v>
      </c>
      <c r="L90" s="193" t="str">
        <f>IF(E90="", "", VLOOKUP(E90, '[1]SEARCH FILE'!$A$1:$N$65536, 11, FALSE))</f>
        <v>CPE</v>
      </c>
      <c r="M90" s="102"/>
    </row>
    <row r="91" spans="2:13" ht="35.1" customHeight="1" x14ac:dyDescent="0.3">
      <c r="B91" s="137"/>
      <c r="C91" s="151"/>
      <c r="D91" s="152">
        <v>1512</v>
      </c>
      <c r="E91" s="117">
        <v>1667</v>
      </c>
      <c r="F91" s="98" t="str">
        <f>IF(E91="", "", VLOOKUP(E91, '[1]SEARCH FILE'!$A$1:$N$65536, 2, FALSE))</f>
        <v>SOORIAH</v>
      </c>
      <c r="G91" s="98" t="str">
        <f>IF(E91="", "", VLOOKUP(E91, '[1]SEARCH FILE'!$A$1:$N$65536, 3, FALSE))</f>
        <v>M. Shanon</v>
      </c>
      <c r="H91" s="99">
        <f>IF(E91="", "", VLOOKUP(E91, '[1]SEARCH FILE'!$A$1:$N$65536, 5, FALSE))</f>
        <v>40706</v>
      </c>
      <c r="I91" s="100" t="str">
        <f>IF(E91="", "", VLOOKUP(E91, '[1]SEARCH FILE'!$A$1:$N$65536, 4, FALSE))</f>
        <v>F</v>
      </c>
      <c r="J91" s="100" t="str">
        <f>IF(E91="", "", VLOOKUP(E91, '[1]SEARCH FILE'!$A$1:$N$65536, 13, FALSE))</f>
        <v>U16</v>
      </c>
      <c r="K91" s="100" t="str">
        <f>IF(E91="", "", VLOOKUP(E91, '[1]SEARCH FILE'!$A$1:$N$65536, 10, FALSE))</f>
        <v>FLOREAL STARS AC</v>
      </c>
      <c r="L91" s="193" t="str">
        <f>IF(E91="", "", VLOOKUP(E91, '[1]SEARCH FILE'!$A$1:$N$65536, 11, FALSE))</f>
        <v>VCPH</v>
      </c>
      <c r="M91" s="102"/>
    </row>
    <row r="92" spans="2:13" ht="35.1" customHeight="1" x14ac:dyDescent="0.3">
      <c r="B92" s="137"/>
      <c r="C92" s="151"/>
      <c r="D92" s="152">
        <v>1518</v>
      </c>
      <c r="E92" s="117">
        <v>5547</v>
      </c>
      <c r="F92" s="98" t="str">
        <f>IF(E92="", "", VLOOKUP(E92, '[1]SEARCH FILE'!$A$1:$N$65536, 2, FALSE))</f>
        <v>LOUISE</v>
      </c>
      <c r="G92" s="98" t="str">
        <f>IF(E92="", "", VLOOKUP(E92, '[1]SEARCH FILE'!$A$1:$N$65536, 3, FALSE))</f>
        <v>Leissica</v>
      </c>
      <c r="H92" s="99">
        <f>IF(E92="", "", VLOOKUP(E92, '[1]SEARCH FILE'!$A$1:$N$65536, 5, FALSE))</f>
        <v>41220</v>
      </c>
      <c r="I92" s="100" t="str">
        <f>IF(E92="", "", VLOOKUP(E92, '[1]SEARCH FILE'!$A$1:$N$65536, 4, FALSE))</f>
        <v>F</v>
      </c>
      <c r="J92" s="100" t="str">
        <f>IF(E92="", "", VLOOKUP(E92, '[1]SEARCH FILE'!$A$1:$N$65536, 13, FALSE))</f>
        <v>U16</v>
      </c>
      <c r="K92" s="100" t="str">
        <f>IF(E92="", "", VLOOKUP(E92, '[1]SEARCH FILE'!$A$1:$N$65536, 10, FALSE))</f>
        <v>GYMKHANA VACOAS AC</v>
      </c>
      <c r="L92" s="193" t="str">
        <f>IF(E92="", "", VLOOKUP(E92, '[1]SEARCH FILE'!$A$1:$N$65536, 11, FALSE))</f>
        <v>VCPH</v>
      </c>
      <c r="M92" s="102"/>
    </row>
    <row r="93" spans="2:13" ht="35.1" customHeight="1" x14ac:dyDescent="0.3">
      <c r="B93" s="137"/>
      <c r="C93" s="151"/>
      <c r="D93" s="152">
        <v>1521</v>
      </c>
      <c r="E93" s="117">
        <v>1839</v>
      </c>
      <c r="F93" s="98" t="str">
        <f>IF(E93="", "", VLOOKUP(E93, '[1]SEARCH FILE'!$A$1:$N$65536, 2, FALSE))</f>
        <v>MITRAILLE</v>
      </c>
      <c r="G93" s="98" t="str">
        <f>IF(E93="", "", VLOOKUP(E93, '[1]SEARCH FILE'!$A$1:$N$65536, 3, FALSE))</f>
        <v>Elishama</v>
      </c>
      <c r="H93" s="99">
        <f>IF(E93="", "", VLOOKUP(E93, '[1]SEARCH FILE'!$A$1:$N$65536, 5, FALSE))</f>
        <v>40833</v>
      </c>
      <c r="I93" s="100" t="str">
        <f>IF(E93="", "", VLOOKUP(E93, '[1]SEARCH FILE'!$A$1:$N$65536, 4, FALSE))</f>
        <v>F</v>
      </c>
      <c r="J93" s="100" t="str">
        <f>IF(E93="", "", VLOOKUP(E93, '[1]SEARCH FILE'!$A$1:$N$65536, 13, FALSE))</f>
        <v>U16</v>
      </c>
      <c r="K93" s="100" t="str">
        <f>IF(E93="", "", VLOOKUP(E93, '[1]SEARCH FILE'!$A$1:$N$65536, 10, FALSE))</f>
        <v>HENRIETTA AC</v>
      </c>
      <c r="L93" s="193" t="str">
        <f>IF(E93="", "", VLOOKUP(E93, '[1]SEARCH FILE'!$A$1:$N$65536, 11, FALSE))</f>
        <v>VCPH</v>
      </c>
      <c r="M93" s="102"/>
    </row>
    <row r="94" spans="2:13" ht="35.1" customHeight="1" x14ac:dyDescent="0.3">
      <c r="B94" s="137"/>
      <c r="C94" s="151"/>
      <c r="D94" s="152">
        <v>1533</v>
      </c>
      <c r="E94" s="117">
        <v>5384</v>
      </c>
      <c r="F94" s="98" t="str">
        <f>IF(E94="", "", VLOOKUP(E94, '[1]SEARCH FILE'!$A$1:$N$65536, 2, FALSE))</f>
        <v>AH KANG</v>
      </c>
      <c r="G94" s="98" t="str">
        <f>IF(E94="", "", VLOOKUP(E94, '[1]SEARCH FILE'!$A$1:$N$65536, 3, FALSE))</f>
        <v>Annaelle Cataleya</v>
      </c>
      <c r="H94" s="99">
        <f>IF(E94="", "", VLOOKUP(E94, '[1]SEARCH FILE'!$A$1:$N$65536, 5, FALSE))</f>
        <v>40977</v>
      </c>
      <c r="I94" s="100" t="str">
        <f>IF(E94="", "", VLOOKUP(E94, '[1]SEARCH FILE'!$A$1:$N$65536, 4, FALSE))</f>
        <v>F</v>
      </c>
      <c r="J94" s="100" t="str">
        <f>IF(E94="", "", VLOOKUP(E94, '[1]SEARCH FILE'!$A$1:$N$65536, 13, FALSE))</f>
        <v>U16</v>
      </c>
      <c r="K94" s="100" t="str">
        <f>IF(E94="", "", VLOOKUP(E94, '[1]SEARCH FILE'!$A$1:$N$65536, 10, FALSE))</f>
        <v>P-LOUIS RACERS AC</v>
      </c>
      <c r="L94" s="193" t="str">
        <f>IF(E94="", "", VLOOKUP(E94, '[1]SEARCH FILE'!$A$1:$N$65536, 11, FALSE))</f>
        <v>PL</v>
      </c>
      <c r="M94" s="102"/>
    </row>
    <row r="95" spans="2:13" ht="35.1" customHeight="1" x14ac:dyDescent="0.3">
      <c r="B95" s="137"/>
      <c r="C95" s="151"/>
      <c r="D95" s="152">
        <v>1536</v>
      </c>
      <c r="E95" s="117">
        <v>5393</v>
      </c>
      <c r="F95" s="98" t="str">
        <f>IF(E95="", "", VLOOKUP(E95, '[1]SEARCH FILE'!$A$1:$N$65536, 2, FALSE))</f>
        <v>CARPEN</v>
      </c>
      <c r="G95" s="98" t="str">
        <f>IF(E95="", "", VLOOKUP(E95, '[1]SEARCH FILE'!$A$1:$N$65536, 3, FALSE))</f>
        <v>Alessia</v>
      </c>
      <c r="H95" s="99">
        <f>IF(E95="", "", VLOOKUP(E95, '[1]SEARCH FILE'!$A$1:$N$65536, 5, FALSE))</f>
        <v>40826</v>
      </c>
      <c r="I95" s="100" t="str">
        <f>IF(E95="", "", VLOOKUP(E95, '[1]SEARCH FILE'!$A$1:$N$65536, 4, FALSE))</f>
        <v>F</v>
      </c>
      <c r="J95" s="100" t="str">
        <f>IF(E95="", "", VLOOKUP(E95, '[1]SEARCH FILE'!$A$1:$N$65536, 13, FALSE))</f>
        <v>U16</v>
      </c>
      <c r="K95" s="100" t="str">
        <f>IF(E95="", "", VLOOKUP(E95, '[1]SEARCH FILE'!$A$1:$N$65536, 10, FALSE))</f>
        <v>P-LOUIS RACERS AC</v>
      </c>
      <c r="L95" s="193" t="str">
        <f>IF(E95="", "", VLOOKUP(E95, '[1]SEARCH FILE'!$A$1:$N$65536, 11, FALSE))</f>
        <v>PL</v>
      </c>
      <c r="M95" s="102"/>
    </row>
    <row r="96" spans="2:13" ht="35.1" customHeight="1" x14ac:dyDescent="0.3">
      <c r="B96" s="137"/>
      <c r="C96" s="151"/>
      <c r="D96" s="152">
        <v>1540</v>
      </c>
      <c r="E96" s="117">
        <v>4058</v>
      </c>
      <c r="F96" s="98" t="str">
        <f>IF(E96="", "", VLOOKUP(E96, '[1]SEARCH FILE'!$A$1:$N$65536, 2, FALSE))</f>
        <v>LEBRASSE</v>
      </c>
      <c r="G96" s="98" t="str">
        <f>IF(E96="", "", VLOOKUP(E96, '[1]SEARCH FILE'!$A$1:$N$65536, 3, FALSE))</f>
        <v>Marusha</v>
      </c>
      <c r="H96" s="99">
        <f>IF(E96="", "", VLOOKUP(E96, '[1]SEARCH FILE'!$A$1:$N$65536, 5, FALSE))</f>
        <v>41147</v>
      </c>
      <c r="I96" s="100" t="str">
        <f>IF(E96="", "", VLOOKUP(E96, '[1]SEARCH FILE'!$A$1:$N$65536, 4, FALSE))</f>
        <v>F</v>
      </c>
      <c r="J96" s="100" t="str">
        <f>IF(E96="", "", VLOOKUP(E96, '[1]SEARCH FILE'!$A$1:$N$65536, 13, FALSE))</f>
        <v>U16</v>
      </c>
      <c r="K96" s="100" t="str">
        <f>IF(E96="", "", VLOOKUP(E96, '[1]SEARCH FILE'!$A$1:$N$65536, 10, FALSE))</f>
        <v>P-LOUIS RACERS AC</v>
      </c>
      <c r="L96" s="193" t="str">
        <f>IF(E96="", "", VLOOKUP(E96, '[1]SEARCH FILE'!$A$1:$N$65536, 11, FALSE))</f>
        <v>PL</v>
      </c>
      <c r="M96" s="102"/>
    </row>
    <row r="97" spans="2:13" ht="35.1" customHeight="1" x14ac:dyDescent="0.3">
      <c r="B97" s="137"/>
      <c r="C97" s="151"/>
      <c r="D97" s="152">
        <v>1542</v>
      </c>
      <c r="E97" s="117">
        <v>1729</v>
      </c>
      <c r="F97" s="98" t="str">
        <f>IF(E97="", "", VLOOKUP(E97, '[1]SEARCH FILE'!$A$1:$N$65536, 2, FALSE))</f>
        <v>ROMANCE</v>
      </c>
      <c r="G97" s="98" t="str">
        <f>IF(E97="", "", VLOOKUP(E97, '[1]SEARCH FILE'!$A$1:$N$65536, 3, FALSE))</f>
        <v xml:space="preserve">Anais </v>
      </c>
      <c r="H97" s="99">
        <f>IF(E97="", "", VLOOKUP(E97, '[1]SEARCH FILE'!$A$1:$N$65536, 5, FALSE))</f>
        <v>41063</v>
      </c>
      <c r="I97" s="100" t="str">
        <f>IF(E97="", "", VLOOKUP(E97, '[1]SEARCH FILE'!$A$1:$N$65536, 4, FALSE))</f>
        <v>F</v>
      </c>
      <c r="J97" s="100" t="str">
        <f>IF(E97="", "", VLOOKUP(E97, '[1]SEARCH FILE'!$A$1:$N$65536, 13, FALSE))</f>
        <v>U16</v>
      </c>
      <c r="K97" s="100" t="str">
        <f>IF(E97="", "", VLOOKUP(E97, '[1]SEARCH FILE'!$A$1:$N$65536, 10, FALSE))</f>
        <v>P-LOUIS RACERS AC</v>
      </c>
      <c r="L97" s="193" t="str">
        <f>IF(E97="", "", VLOOKUP(E97, '[1]SEARCH FILE'!$A$1:$N$65536, 11, FALSE))</f>
        <v>PL</v>
      </c>
      <c r="M97" s="102"/>
    </row>
    <row r="98" spans="2:13" ht="30" customHeight="1" x14ac:dyDescent="0.3">
      <c r="C98" s="151"/>
      <c r="D98" s="152">
        <v>1545</v>
      </c>
      <c r="E98" s="161">
        <v>5706</v>
      </c>
      <c r="F98" s="98" t="str">
        <f>IF(E98="", "", VLOOKUP(E98, '[1]SEARCH FILE'!$A$1:$N$65536, 2, FALSE))</f>
        <v xml:space="preserve"> CARVER</v>
      </c>
      <c r="G98" s="98" t="str">
        <f>IF(E98="", "", VLOOKUP(E98, '[1]SEARCH FILE'!$A$1:$N$65536, 3, FALSE))</f>
        <v>Megane</v>
      </c>
      <c r="H98" s="99">
        <f>IF(E98="", "", VLOOKUP(E98, '[1]SEARCH FILE'!$A$1:$N$65536, 5, FALSE))</f>
        <v>40612</v>
      </c>
      <c r="I98" s="100" t="str">
        <f>IF(E98="", "", VLOOKUP(E98, '[1]SEARCH FILE'!$A$1:$N$65536, 4, FALSE))</f>
        <v>F</v>
      </c>
      <c r="J98" s="100" t="str">
        <f>IF(E98="", "", VLOOKUP(E98, '[1]SEARCH FILE'!$A$1:$N$65536, 13, FALSE))</f>
        <v>U16</v>
      </c>
      <c r="K98" s="100" t="str">
        <f>IF(E98="", "", VLOOKUP(E98, '[1]SEARCH FILE'!$A$1:$N$65536, 10, FALSE))</f>
        <v>POUDRE D'OR AC</v>
      </c>
      <c r="L98" s="100" t="str">
        <f>IF(E98="", "", VLOOKUP(E98, '[1]SEARCH FILE'!$A$1:$N$65536, 11, FALSE))</f>
        <v>REMP</v>
      </c>
      <c r="M98" s="102"/>
    </row>
    <row r="99" spans="2:13" ht="30" customHeight="1" x14ac:dyDescent="0.3">
      <c r="C99" s="151"/>
      <c r="D99" s="152">
        <v>1546</v>
      </c>
      <c r="E99" s="161">
        <v>5047</v>
      </c>
      <c r="F99" s="98" t="str">
        <f>IF(E99="", "", VLOOKUP(E99, '[1]SEARCH FILE'!$A$1:$N$65536, 2, FALSE))</f>
        <v>AUGUSTIN</v>
      </c>
      <c r="G99" s="98" t="str">
        <f>IF(E99="", "", VLOOKUP(E99, '[1]SEARCH FILE'!$A$1:$N$65536, 3, FALSE))</f>
        <v>Séréna</v>
      </c>
      <c r="H99" s="99">
        <f>IF(E99="", "", VLOOKUP(E99, '[1]SEARCH FILE'!$A$1:$N$65536, 5, FALSE))</f>
        <v>40554</v>
      </c>
      <c r="I99" s="100" t="str">
        <f>IF(E99="", "", VLOOKUP(E99, '[1]SEARCH FILE'!$A$1:$N$65536, 4, FALSE))</f>
        <v>F</v>
      </c>
      <c r="J99" s="100" t="str">
        <f>IF(E99="", "", VLOOKUP(E99, '[1]SEARCH FILE'!$A$1:$N$65536, 13, FALSE))</f>
        <v>U16</v>
      </c>
      <c r="K99" s="100" t="str">
        <f>IF(E99="", "", VLOOKUP(E99, '[1]SEARCH FILE'!$A$1:$N$65536, 10, FALSE))</f>
        <v>POUDRE D'OR AC</v>
      </c>
      <c r="L99" s="193" t="str">
        <f>IF(E99="", "", VLOOKUP(E99, '[1]SEARCH FILE'!$A$1:$N$65536, 11, FALSE))</f>
        <v>REMP</v>
      </c>
      <c r="M99" s="102"/>
    </row>
    <row r="100" spans="2:13" ht="35.1" customHeight="1" x14ac:dyDescent="0.3">
      <c r="B100" s="137"/>
      <c r="C100" s="151"/>
      <c r="D100" s="152">
        <v>1547</v>
      </c>
      <c r="E100" s="117">
        <v>2207</v>
      </c>
      <c r="F100" s="98" t="str">
        <f>IF(E100="", "", VLOOKUP(E100, '[1]SEARCH FILE'!$A$1:$N$65536, 2, FALSE))</f>
        <v>AZIE</v>
      </c>
      <c r="G100" s="98" t="str">
        <f>IF(E100="", "", VLOOKUP(E100, '[1]SEARCH FILE'!$A$1:$N$65536, 3, FALSE))</f>
        <v>Noadia Elishama</v>
      </c>
      <c r="H100" s="99">
        <f>IF(E100="", "", VLOOKUP(E100, '[1]SEARCH FILE'!$A$1:$N$65536, 5, FALSE))</f>
        <v>40737</v>
      </c>
      <c r="I100" s="100" t="str">
        <f>IF(E100="", "", VLOOKUP(E100, '[1]SEARCH FILE'!$A$1:$N$65536, 4, FALSE))</f>
        <v>F</v>
      </c>
      <c r="J100" s="100" t="str">
        <f>IF(E100="", "", VLOOKUP(E100, '[1]SEARCH FILE'!$A$1:$N$65536, 13, FALSE))</f>
        <v>U16</v>
      </c>
      <c r="K100" s="100" t="str">
        <f>IF(E100="", "", VLOOKUP(E100, '[1]SEARCH FILE'!$A$1:$N$65536, 10, FALSE))</f>
        <v>POUDRE D'OR AC</v>
      </c>
      <c r="L100" s="193" t="str">
        <f>IF(E100="", "", VLOOKUP(E100, '[1]SEARCH FILE'!$A$1:$N$65536, 11, FALSE))</f>
        <v>REMP</v>
      </c>
      <c r="M100" s="102"/>
    </row>
    <row r="101" spans="2:13" ht="35.1" customHeight="1" x14ac:dyDescent="0.3">
      <c r="B101" s="137"/>
      <c r="C101" s="151"/>
      <c r="D101" s="152">
        <v>1558</v>
      </c>
      <c r="E101" s="117">
        <v>4728</v>
      </c>
      <c r="F101" s="98" t="str">
        <f>IF(E101="", "", VLOOKUP(E101, '[1]SEARCH FILE'!$A$1:$N$65536, 2, FALSE))</f>
        <v>RABOUDE</v>
      </c>
      <c r="G101" s="98" t="str">
        <f>IF(E101="", "", VLOOKUP(E101, '[1]SEARCH FILE'!$A$1:$N$65536, 3, FALSE))</f>
        <v>Whitney Hannah</v>
      </c>
      <c r="H101" s="99">
        <f>IF(E101="", "", VLOOKUP(E101, '[1]SEARCH FILE'!$A$1:$N$65536, 5, FALSE))</f>
        <v>40841</v>
      </c>
      <c r="I101" s="100" t="str">
        <f>IF(E101="", "", VLOOKUP(E101, '[1]SEARCH FILE'!$A$1:$N$65536, 4, FALSE))</f>
        <v>F</v>
      </c>
      <c r="J101" s="100" t="str">
        <f>IF(E101="", "", VLOOKUP(E101, '[1]SEARCH FILE'!$A$1:$N$65536, 13, FALSE))</f>
        <v>U16</v>
      </c>
      <c r="K101" s="100" t="str">
        <f>IF(E101="", "", VLOOKUP(E101, '[1]SEARCH FILE'!$A$1:$N$65536, 10, FALSE))</f>
        <v>POUDRE D'OR AC</v>
      </c>
      <c r="L101" s="193" t="str">
        <f>IF(E101="", "", VLOOKUP(E101, '[1]SEARCH FILE'!$A$1:$N$65536, 11, FALSE))</f>
        <v>REMP</v>
      </c>
      <c r="M101" s="102"/>
    </row>
    <row r="102" spans="2:13" ht="35.1" customHeight="1" x14ac:dyDescent="0.3">
      <c r="B102" s="137"/>
      <c r="C102" s="151"/>
      <c r="D102" s="152">
        <v>1560</v>
      </c>
      <c r="E102" s="117">
        <v>5769</v>
      </c>
      <c r="F102" s="98" t="str">
        <f>IF(E102="", "", VLOOKUP(E102, '[1]SEARCH FILE'!$A$1:$N$65536, 2, FALSE))</f>
        <v>SANS-SOUCI</v>
      </c>
      <c r="G102" s="98" t="str">
        <f>IF(E102="", "", VLOOKUP(E102, '[1]SEARCH FILE'!$A$1:$N$65536, 3, FALSE))</f>
        <v>Anasthasia</v>
      </c>
      <c r="H102" s="99">
        <f>IF(E102="", "", VLOOKUP(E102, '[1]SEARCH FILE'!$A$1:$N$65536, 5, FALSE))</f>
        <v>40657</v>
      </c>
      <c r="I102" s="100" t="str">
        <f>IF(E102="", "", VLOOKUP(E102, '[1]SEARCH FILE'!$A$1:$N$65536, 4, FALSE))</f>
        <v>F</v>
      </c>
      <c r="J102" s="100" t="str">
        <f>IF(E102="", "", VLOOKUP(E102, '[1]SEARCH FILE'!$A$1:$N$65536, 13, FALSE))</f>
        <v>U16</v>
      </c>
      <c r="K102" s="100" t="str">
        <f>IF(E102="", "", VLOOKUP(E102, '[1]SEARCH FILE'!$A$1:$N$65536, 10, FALSE))</f>
        <v>POUDRE D'OR AC</v>
      </c>
      <c r="L102" s="193" t="str">
        <f>IF(E102="", "", VLOOKUP(E102, '[1]SEARCH FILE'!$A$1:$N$65536, 11, FALSE))</f>
        <v>REMP</v>
      </c>
      <c r="M102" s="102"/>
    </row>
    <row r="103" spans="2:13" ht="35.1" customHeight="1" x14ac:dyDescent="0.3">
      <c r="B103" s="137"/>
      <c r="C103" s="151"/>
      <c r="D103" s="152">
        <v>1561</v>
      </c>
      <c r="E103" s="117">
        <v>4349</v>
      </c>
      <c r="F103" s="98" t="str">
        <f>IF(E103="", "", VLOOKUP(E103, '[1]SEARCH FILE'!$A$1:$N$65536, 2, FALSE))</f>
        <v>TURENNE</v>
      </c>
      <c r="G103" s="98" t="str">
        <f>IF(E103="", "", VLOOKUP(E103, '[1]SEARCH FILE'!$A$1:$N$65536, 3, FALSE))</f>
        <v>Jahmelia</v>
      </c>
      <c r="H103" s="99">
        <f>IF(E103="", "", VLOOKUP(E103, '[1]SEARCH FILE'!$A$1:$N$65536, 5, FALSE))</f>
        <v>40899</v>
      </c>
      <c r="I103" s="100" t="str">
        <f>IF(E103="", "", VLOOKUP(E103, '[1]SEARCH FILE'!$A$1:$N$65536, 4, FALSE))</f>
        <v>F</v>
      </c>
      <c r="J103" s="100" t="str">
        <f>IF(E103="", "", VLOOKUP(E103, '[1]SEARCH FILE'!$A$1:$N$65536, 13, FALSE))</f>
        <v>U16</v>
      </c>
      <c r="K103" s="100" t="str">
        <f>IF(E103="", "", VLOOKUP(E103, '[1]SEARCH FILE'!$A$1:$N$65536, 10, FALSE))</f>
        <v>POUDRE D'OR AC</v>
      </c>
      <c r="L103" s="193" t="str">
        <f>IF(E103="", "", VLOOKUP(E103, '[1]SEARCH FILE'!$A$1:$N$65536, 11, FALSE))</f>
        <v>REMP</v>
      </c>
      <c r="M103" s="102"/>
    </row>
    <row r="104" spans="2:13" ht="35.1" customHeight="1" x14ac:dyDescent="0.3">
      <c r="B104" s="137"/>
      <c r="C104" s="101"/>
      <c r="D104" s="100">
        <v>1562</v>
      </c>
      <c r="E104" s="121">
        <v>1839</v>
      </c>
      <c r="F104" s="98" t="s">
        <v>166</v>
      </c>
      <c r="G104" s="98" t="s">
        <v>167</v>
      </c>
      <c r="H104" s="100">
        <v>40833</v>
      </c>
      <c r="I104" s="100" t="s">
        <v>13</v>
      </c>
      <c r="J104" s="100" t="s">
        <v>57</v>
      </c>
      <c r="K104" s="100" t="s">
        <v>168</v>
      </c>
      <c r="L104" s="193" t="s">
        <v>169</v>
      </c>
      <c r="M104" s="102"/>
    </row>
    <row r="105" spans="2:13" ht="35.1" customHeight="1" x14ac:dyDescent="0.3">
      <c r="B105" s="137"/>
      <c r="C105" s="151"/>
      <c r="D105" s="152">
        <v>1562</v>
      </c>
      <c r="E105" s="117">
        <v>5753</v>
      </c>
      <c r="F105" s="98" t="str">
        <f>IF(E105="", "", VLOOKUP(E105, '[1]SEARCH FILE'!$A$1:$N$65536, 2, FALSE))</f>
        <v>VAN ZYL</v>
      </c>
      <c r="G105" s="98" t="str">
        <f>IF(E105="", "", VLOOKUP(E105, '[1]SEARCH FILE'!$A$1:$N$65536, 3, FALSE))</f>
        <v>Mia</v>
      </c>
      <c r="H105" s="99">
        <f>IF(E105="", "", VLOOKUP(E105, '[1]SEARCH FILE'!$A$1:$N$65536, 5, FALSE))</f>
        <v>41152</v>
      </c>
      <c r="I105" s="100" t="str">
        <f>IF(E105="", "", VLOOKUP(E105, '[1]SEARCH FILE'!$A$1:$N$65536, 4, FALSE))</f>
        <v>F</v>
      </c>
      <c r="J105" s="100" t="str">
        <f>IF(E105="", "", VLOOKUP(E105, '[1]SEARCH FILE'!$A$1:$N$65536, 13, FALSE))</f>
        <v>U16</v>
      </c>
      <c r="K105" s="100" t="str">
        <f>IF(E105="", "", VLOOKUP(E105, '[1]SEARCH FILE'!$A$1:$N$65536, 10, FALSE))</f>
        <v>POUDRE D'OR AC</v>
      </c>
      <c r="L105" s="193" t="str">
        <f>IF(E105="", "", VLOOKUP(E105, '[1]SEARCH FILE'!$A$1:$N$65536, 11, FALSE))</f>
        <v>REMP</v>
      </c>
      <c r="M105" s="102"/>
    </row>
    <row r="106" spans="2:13" ht="35.1" customHeight="1" x14ac:dyDescent="0.3">
      <c r="B106" s="137"/>
      <c r="C106" s="151"/>
      <c r="D106" s="152">
        <v>1567</v>
      </c>
      <c r="E106" s="117">
        <v>4790</v>
      </c>
      <c r="F106" s="98" t="str">
        <f>IF(E106="", "", VLOOKUP(E106, '[1]SEARCH FILE'!$A$1:$N$65536, 2, FALSE))</f>
        <v>FRANCOIS</v>
      </c>
      <c r="G106" s="98" t="str">
        <f>IF(E106="", "", VLOOKUP(E106, '[1]SEARCH FILE'!$A$1:$N$65536, 3, FALSE))</f>
        <v>Marie Laurel Elliana</v>
      </c>
      <c r="H106" s="99">
        <f>IF(E106="", "", VLOOKUP(E106, '[1]SEARCH FILE'!$A$1:$N$65536, 5, FALSE))</f>
        <v>40673</v>
      </c>
      <c r="I106" s="100" t="str">
        <f>IF(E106="", "", VLOOKUP(E106, '[1]SEARCH FILE'!$A$1:$N$65536, 4, FALSE))</f>
        <v>F</v>
      </c>
      <c r="J106" s="100" t="str">
        <f>IF(E106="", "", VLOOKUP(E106, '[1]SEARCH FILE'!$A$1:$N$65536, 13, FALSE))</f>
        <v>U16</v>
      </c>
      <c r="K106" s="100" t="str">
        <f>IF(E106="", "", VLOOKUP(E106, '[1]SEARCH FILE'!$A$1:$N$65536, 10, FALSE))</f>
        <v>Q-BORNES PAVILLON AC</v>
      </c>
      <c r="L106" s="193" t="str">
        <f>IF(E106="", "", VLOOKUP(E106, '[1]SEARCH FILE'!$A$1:$N$65536, 11, FALSE))</f>
        <v>QB</v>
      </c>
      <c r="M106" s="102"/>
    </row>
    <row r="107" spans="2:13" ht="35.1" customHeight="1" x14ac:dyDescent="0.3">
      <c r="B107" s="137"/>
      <c r="C107" s="151"/>
      <c r="D107" s="152">
        <v>1568</v>
      </c>
      <c r="E107" s="117">
        <v>5326</v>
      </c>
      <c r="F107" s="98" t="str">
        <f>IF(E107="", "", VLOOKUP(E107, '[1]SEARCH FILE'!$A$1:$N$65536, 2, FALSE))</f>
        <v>PHILOGENE</v>
      </c>
      <c r="G107" s="98" t="str">
        <f>IF(E107="", "", VLOOKUP(E107, '[1]SEARCH FILE'!$A$1:$N$65536, 3, FALSE))</f>
        <v>Angie</v>
      </c>
      <c r="H107" s="99">
        <f>IF(E107="", "", VLOOKUP(E107, '[1]SEARCH FILE'!$A$1:$N$65536, 5, FALSE))</f>
        <v>40837</v>
      </c>
      <c r="I107" s="100" t="str">
        <f>IF(E107="", "", VLOOKUP(E107, '[1]SEARCH FILE'!$A$1:$N$65536, 4, FALSE))</f>
        <v>F</v>
      </c>
      <c r="J107" s="100" t="str">
        <f>IF(E107="", "", VLOOKUP(E107, '[1]SEARCH FILE'!$A$1:$N$65536, 13, FALSE))</f>
        <v>U16</v>
      </c>
      <c r="K107" s="100" t="str">
        <f>IF(E107="", "", VLOOKUP(E107, '[1]SEARCH FILE'!$A$1:$N$65536, 10, FALSE))</f>
        <v>Q-BORNES PAVILLON AC</v>
      </c>
      <c r="L107" s="193" t="str">
        <f>IF(E107="", "", VLOOKUP(E107, '[1]SEARCH FILE'!$A$1:$N$65536, 11, FALSE))</f>
        <v>QB</v>
      </c>
      <c r="M107" s="102"/>
    </row>
    <row r="108" spans="2:13" ht="35.1" customHeight="1" x14ac:dyDescent="0.3">
      <c r="B108" s="137"/>
      <c r="C108" s="151"/>
      <c r="D108" s="152">
        <v>1570</v>
      </c>
      <c r="E108" s="117">
        <v>3841</v>
      </c>
      <c r="F108" s="98" t="str">
        <f>IF(E108="", "", VLOOKUP(E108, '[1]SEARCH FILE'!$A$1:$N$65536, 2, FALSE))</f>
        <v>REESAUL</v>
      </c>
      <c r="G108" s="98" t="str">
        <f>IF(E108="", "", VLOOKUP(E108, '[1]SEARCH FILE'!$A$1:$N$65536, 3, FALSE))</f>
        <v>Keshi</v>
      </c>
      <c r="H108" s="99">
        <f>IF(E108="", "", VLOOKUP(E108, '[1]SEARCH FILE'!$A$1:$N$65536, 5, FALSE))</f>
        <v>40644</v>
      </c>
      <c r="I108" s="100" t="str">
        <f>IF(E108="", "", VLOOKUP(E108, '[1]SEARCH FILE'!$A$1:$N$65536, 4, FALSE))</f>
        <v>F</v>
      </c>
      <c r="J108" s="100" t="str">
        <f>IF(E108="", "", VLOOKUP(E108, '[1]SEARCH FILE'!$A$1:$N$65536, 13, FALSE))</f>
        <v>U16</v>
      </c>
      <c r="K108" s="100" t="str">
        <f>IF(E108="", "", VLOOKUP(E108, '[1]SEARCH FILE'!$A$1:$N$65536, 10, FALSE))</f>
        <v>Q-BORNES PAVILLON AC</v>
      </c>
      <c r="L108" s="193" t="str">
        <f>IF(E108="", "", VLOOKUP(E108, '[1]SEARCH FILE'!$A$1:$N$65536, 11, FALSE))</f>
        <v>QB</v>
      </c>
      <c r="M108" s="102"/>
    </row>
    <row r="109" spans="2:13" ht="35.1" customHeight="1" x14ac:dyDescent="0.3">
      <c r="B109" s="137"/>
      <c r="C109" s="151"/>
      <c r="D109" s="152">
        <v>1571</v>
      </c>
      <c r="E109" s="117">
        <v>5036</v>
      </c>
      <c r="F109" s="98" t="str">
        <f>IF(E109="", "", VLOOKUP(E109, '[1]SEARCH FILE'!$A$1:$N$65536, 2, FALSE))</f>
        <v>SAVOO</v>
      </c>
      <c r="G109" s="98" t="str">
        <f>IF(E109="", "", VLOOKUP(E109, '[1]SEARCH FILE'!$A$1:$N$65536, 3, FALSE))</f>
        <v>Kiara</v>
      </c>
      <c r="H109" s="99">
        <f>IF(E109="", "", VLOOKUP(E109, '[1]SEARCH FILE'!$A$1:$N$65536, 5, FALSE))</f>
        <v>40606</v>
      </c>
      <c r="I109" s="100" t="str">
        <f>IF(E109="", "", VLOOKUP(E109, '[1]SEARCH FILE'!$A$1:$N$65536, 4, FALSE))</f>
        <v>F</v>
      </c>
      <c r="J109" s="100" t="str">
        <f>IF(E109="", "", VLOOKUP(E109, '[1]SEARCH FILE'!$A$1:$N$65536, 13, FALSE))</f>
        <v>U16</v>
      </c>
      <c r="K109" s="100" t="str">
        <f>IF(E109="", "", VLOOKUP(E109, '[1]SEARCH FILE'!$A$1:$N$65536, 10, FALSE))</f>
        <v>Q-BORNES PAVILLON AC</v>
      </c>
      <c r="L109" s="193" t="str">
        <f>IF(E109="", "", VLOOKUP(E109, '[1]SEARCH FILE'!$A$1:$N$65536, 11, FALSE))</f>
        <v>QB</v>
      </c>
      <c r="M109" s="102"/>
    </row>
    <row r="110" spans="2:13" ht="35.1" customHeight="1" x14ac:dyDescent="0.3">
      <c r="B110" s="137"/>
      <c r="C110" s="151"/>
      <c r="D110" s="152">
        <v>1572</v>
      </c>
      <c r="E110" s="117">
        <v>5103</v>
      </c>
      <c r="F110" s="98" t="str">
        <f>IF(E110="", "", VLOOKUP(E110, '[1]SEARCH FILE'!$A$1:$N$65536, 2, FALSE))</f>
        <v>SILVÈRE</v>
      </c>
      <c r="G110" s="98" t="str">
        <f>IF(E110="", "", VLOOKUP(E110, '[1]SEARCH FILE'!$A$1:$N$65536, 3, FALSE))</f>
        <v>Léa Marine</v>
      </c>
      <c r="H110" s="99">
        <f>IF(E110="", "", VLOOKUP(E110, '[1]SEARCH FILE'!$A$1:$N$65536, 5, FALSE))</f>
        <v>40615</v>
      </c>
      <c r="I110" s="100" t="str">
        <f>IF(E110="", "", VLOOKUP(E110, '[1]SEARCH FILE'!$A$1:$N$65536, 4, FALSE))</f>
        <v>F</v>
      </c>
      <c r="J110" s="100" t="str">
        <f>IF(E110="", "", VLOOKUP(E110, '[1]SEARCH FILE'!$A$1:$N$65536, 13, FALSE))</f>
        <v>U16</v>
      </c>
      <c r="K110" s="100" t="str">
        <f>IF(E110="", "", VLOOKUP(E110, '[1]SEARCH FILE'!$A$1:$N$65536, 10, FALSE))</f>
        <v>Q-BORNES PAVILLON AC</v>
      </c>
      <c r="L110" s="193" t="str">
        <f>IF(E110="", "", VLOOKUP(E110, '[1]SEARCH FILE'!$A$1:$N$65536, 11, FALSE))</f>
        <v>QB</v>
      </c>
      <c r="M110" s="102"/>
    </row>
    <row r="111" spans="2:13" ht="35.1" customHeight="1" x14ac:dyDescent="0.3">
      <c r="B111" s="137"/>
      <c r="C111" s="151"/>
      <c r="D111" s="152">
        <v>1573</v>
      </c>
      <c r="E111" s="117">
        <v>5594</v>
      </c>
      <c r="F111" s="98" t="str">
        <f>IF(E111="", "", VLOOKUP(E111, '[1]SEARCH FILE'!$A$1:$N$65536, 2, FALSE))</f>
        <v>SYLVAIN</v>
      </c>
      <c r="G111" s="98" t="str">
        <f>IF(E111="", "", VLOOKUP(E111, '[1]SEARCH FILE'!$A$1:$N$65536, 3, FALSE))</f>
        <v>Victoria</v>
      </c>
      <c r="H111" s="99">
        <f>IF(E111="", "", VLOOKUP(E111, '[1]SEARCH FILE'!$A$1:$N$65536, 5, FALSE))</f>
        <v>40696</v>
      </c>
      <c r="I111" s="100" t="str">
        <f>IF(E111="", "", VLOOKUP(E111, '[1]SEARCH FILE'!$A$1:$N$65536, 4, FALSE))</f>
        <v>F</v>
      </c>
      <c r="J111" s="100" t="str">
        <f>IF(E111="", "", VLOOKUP(E111, '[1]SEARCH FILE'!$A$1:$N$65536, 13, FALSE))</f>
        <v>U16</v>
      </c>
      <c r="K111" s="100" t="str">
        <f>IF(E111="", "", VLOOKUP(E111, '[1]SEARCH FILE'!$A$1:$N$65536, 10, FALSE))</f>
        <v>Q-BORNES PAVILLON AC</v>
      </c>
      <c r="L111" s="193" t="str">
        <f>IF(E111="", "", VLOOKUP(E111, '[1]SEARCH FILE'!$A$1:$N$65536, 11, FALSE))</f>
        <v>QB</v>
      </c>
      <c r="M111" s="102"/>
    </row>
    <row r="112" spans="2:13" ht="35.1" customHeight="1" x14ac:dyDescent="0.3">
      <c r="B112" s="137"/>
      <c r="C112" s="151"/>
      <c r="D112" s="152">
        <v>1585</v>
      </c>
      <c r="E112" s="117">
        <v>2553</v>
      </c>
      <c r="F112" s="98" t="str">
        <f>IF(E112="", "", VLOOKUP(E112, '[1]SEARCH FILE'!$A$1:$N$65536, 2, FALSE))</f>
        <v>OHIS</v>
      </c>
      <c r="G112" s="98" t="str">
        <f>IF(E112="", "", VLOOKUP(E112, '[1]SEARCH FILE'!$A$1:$N$65536, 3, FALSE))</f>
        <v>Noa</v>
      </c>
      <c r="H112" s="99">
        <f>IF(E112="", "", VLOOKUP(E112, '[1]SEARCH FILE'!$A$1:$N$65536, 5, FALSE))</f>
        <v>40547</v>
      </c>
      <c r="I112" s="100" t="str">
        <f>IF(E112="", "", VLOOKUP(E112, '[1]SEARCH FILE'!$A$1:$N$65536, 4, FALSE))</f>
        <v>F</v>
      </c>
      <c r="J112" s="100" t="str">
        <f>IF(E112="", "", VLOOKUP(E112, '[1]SEARCH FILE'!$A$1:$N$65536, 13, FALSE))</f>
        <v>U16</v>
      </c>
      <c r="K112" s="100" t="str">
        <f>IF(E112="", "", VLOOKUP(E112, '[1]SEARCH FILE'!$A$1:$N$65536, 10, FALSE))</f>
        <v>ROCHE-BOIS ÉCLAIR AC</v>
      </c>
      <c r="L112" s="193" t="str">
        <f>IF(E112="", "", VLOOKUP(E112, '[1]SEARCH FILE'!$A$1:$N$65536, 11, FALSE))</f>
        <v>PL</v>
      </c>
      <c r="M112" s="102"/>
    </row>
    <row r="113" spans="2:13" ht="35.1" customHeight="1" x14ac:dyDescent="0.3">
      <c r="B113" s="137"/>
      <c r="C113" s="151"/>
      <c r="D113" s="152">
        <v>1587</v>
      </c>
      <c r="E113" s="117">
        <v>5494</v>
      </c>
      <c r="F113" s="98" t="str">
        <f>IF(E113="", "", VLOOKUP(E113, '[1]SEARCH FILE'!$A$1:$N$65536, 2, FALSE))</f>
        <v>CHAN WOO LIN</v>
      </c>
      <c r="G113" s="98" t="str">
        <f>IF(E113="", "", VLOOKUP(E113, '[1]SEARCH FILE'!$A$1:$N$65536, 3, FALSE))</f>
        <v>Jade</v>
      </c>
      <c r="H113" s="99">
        <f>IF(E113="", "", VLOOKUP(E113, '[1]SEARCH FILE'!$A$1:$N$65536, 5, FALSE))</f>
        <v>40916</v>
      </c>
      <c r="I113" s="100" t="str">
        <f>IF(E113="", "", VLOOKUP(E113, '[1]SEARCH FILE'!$A$1:$N$65536, 4, FALSE))</f>
        <v>F</v>
      </c>
      <c r="J113" s="100" t="str">
        <f>IF(E113="", "", VLOOKUP(E113, '[1]SEARCH FILE'!$A$1:$N$65536, 13, FALSE))</f>
        <v>U16</v>
      </c>
      <c r="K113" s="100" t="str">
        <f>IF(E113="", "", VLOOKUP(E113, '[1]SEARCH FILE'!$A$1:$N$65536, 10, FALSE))</f>
        <v>ROSE HILL AC</v>
      </c>
      <c r="L113" s="193" t="str">
        <f>IF(E113="", "", VLOOKUP(E113, '[1]SEARCH FILE'!$A$1:$N$65536, 11, FALSE))</f>
        <v>BBRH</v>
      </c>
      <c r="M113" s="102"/>
    </row>
    <row r="114" spans="2:13" ht="35.1" customHeight="1" x14ac:dyDescent="0.3">
      <c r="B114" s="137"/>
      <c r="C114" s="151"/>
      <c r="D114" s="152">
        <v>1590</v>
      </c>
      <c r="E114" s="117">
        <v>2086</v>
      </c>
      <c r="F114" s="98" t="str">
        <f>IF(E114="", "", VLOOKUP(E114, '[1]SEARCH FILE'!$A$1:$N$65536, 2, FALSE))</f>
        <v>EDWARDS</v>
      </c>
      <c r="G114" s="98" t="str">
        <f>IF(E114="", "", VLOOKUP(E114, '[1]SEARCH FILE'!$A$1:$N$65536, 3, FALSE))</f>
        <v>Miley</v>
      </c>
      <c r="H114" s="99">
        <f>IF(E114="", "", VLOOKUP(E114, '[1]SEARCH FILE'!$A$1:$N$65536, 5, FALSE))</f>
        <v>40892</v>
      </c>
      <c r="I114" s="100" t="str">
        <f>IF(E114="", "", VLOOKUP(E114, '[1]SEARCH FILE'!$A$1:$N$65536, 4, FALSE))</f>
        <v>F</v>
      </c>
      <c r="J114" s="100" t="str">
        <f>IF(E114="", "", VLOOKUP(E114, '[1]SEARCH FILE'!$A$1:$N$65536, 13, FALSE))</f>
        <v>U16</v>
      </c>
      <c r="K114" s="100" t="str">
        <f>IF(E114="", "", VLOOKUP(E114, '[1]SEARCH FILE'!$A$1:$N$65536, 10, FALSE))</f>
        <v>ROSE HILL AC</v>
      </c>
      <c r="L114" s="193" t="str">
        <f>IF(E114="", "", VLOOKUP(E114, '[1]SEARCH FILE'!$A$1:$N$65536, 11, FALSE))</f>
        <v>BBRH</v>
      </c>
      <c r="M114" s="102"/>
    </row>
    <row r="115" spans="2:13" ht="35.1" customHeight="1" x14ac:dyDescent="0.3">
      <c r="B115" s="137"/>
      <c r="C115" s="151"/>
      <c r="D115" s="152">
        <v>1591</v>
      </c>
      <c r="E115" s="117">
        <v>4037</v>
      </c>
      <c r="F115" s="98" t="str">
        <f>IF(E115="", "", VLOOKUP(E115, '[1]SEARCH FILE'!$A$1:$N$65536, 2, FALSE))</f>
        <v>HERMINETTE</v>
      </c>
      <c r="G115" s="98" t="str">
        <f>IF(E115="", "", VLOOKUP(E115, '[1]SEARCH FILE'!$A$1:$N$65536, 3, FALSE))</f>
        <v>Irma</v>
      </c>
      <c r="H115" s="99">
        <f>IF(E115="", "", VLOOKUP(E115, '[1]SEARCH FILE'!$A$1:$N$65536, 5, FALSE))</f>
        <v>41160</v>
      </c>
      <c r="I115" s="100" t="str">
        <f>IF(E115="", "", VLOOKUP(E115, '[1]SEARCH FILE'!$A$1:$N$65536, 4, FALSE))</f>
        <v>F</v>
      </c>
      <c r="J115" s="100" t="str">
        <f>IF(E115="", "", VLOOKUP(E115, '[1]SEARCH FILE'!$A$1:$N$65536, 13, FALSE))</f>
        <v>U16</v>
      </c>
      <c r="K115" s="100" t="str">
        <f>IF(E115="", "", VLOOKUP(E115, '[1]SEARCH FILE'!$A$1:$N$65536, 10, FALSE))</f>
        <v>ROSE HILL AC</v>
      </c>
      <c r="L115" s="193" t="str">
        <f>IF(E115="", "", VLOOKUP(E115, '[1]SEARCH FILE'!$A$1:$N$65536, 11, FALSE))</f>
        <v>BBRH</v>
      </c>
      <c r="M115" s="102"/>
    </row>
    <row r="116" spans="2:13" ht="35.1" customHeight="1" x14ac:dyDescent="0.3">
      <c r="B116" s="137"/>
      <c r="C116" s="151"/>
      <c r="D116" s="152">
        <v>1598</v>
      </c>
      <c r="E116" s="117">
        <v>3951</v>
      </c>
      <c r="F116" s="98" t="str">
        <f>IF(E116="", "", VLOOKUP(E116, '[1]SEARCH FILE'!$A$1:$N$65536, 2, FALSE))</f>
        <v>SOOKARAM</v>
      </c>
      <c r="G116" s="98" t="str">
        <f>IF(E116="", "", VLOOKUP(E116, '[1]SEARCH FILE'!$A$1:$N$65536, 3, FALSE))</f>
        <v>Seldy</v>
      </c>
      <c r="H116" s="99">
        <f>IF(E116="", "", VLOOKUP(E116, '[1]SEARCH FILE'!$A$1:$N$65536, 5, FALSE))</f>
        <v>40977</v>
      </c>
      <c r="I116" s="100" t="str">
        <f>IF(E116="", "", VLOOKUP(E116, '[1]SEARCH FILE'!$A$1:$N$65536, 4, FALSE))</f>
        <v>F</v>
      </c>
      <c r="J116" s="100" t="str">
        <f>IF(E116="", "", VLOOKUP(E116, '[1]SEARCH FILE'!$A$1:$N$65536, 13, FALSE))</f>
        <v>U16</v>
      </c>
      <c r="K116" s="100" t="str">
        <f>IF(E116="", "", VLOOKUP(E116, '[1]SEARCH FILE'!$A$1:$N$65536, 10, FALSE))</f>
        <v>ROSE HILL AC</v>
      </c>
      <c r="L116" s="193" t="str">
        <f>IF(E116="", "", VLOOKUP(E116, '[1]SEARCH FILE'!$A$1:$N$65536, 11, FALSE))</f>
        <v>BBRH</v>
      </c>
      <c r="M116" s="102"/>
    </row>
    <row r="117" spans="2:13" ht="35.1" customHeight="1" x14ac:dyDescent="0.3">
      <c r="B117" s="137"/>
      <c r="C117" s="151"/>
      <c r="D117" s="152">
        <v>1802</v>
      </c>
      <c r="E117" s="117">
        <v>5366</v>
      </c>
      <c r="F117" s="98" t="str">
        <f>IF(E117="", "", VLOOKUP(E117, '[1]SEARCH FILE'!$A$1:$N$65536, 2, FALSE))</f>
        <v>VALERIE</v>
      </c>
      <c r="G117" s="98" t="str">
        <f>IF(E117="", "", VLOOKUP(E117, '[1]SEARCH FILE'!$A$1:$N$65536, 3, FALSE))</f>
        <v>Mia</v>
      </c>
      <c r="H117" s="99">
        <f>IF(E117="", "", VLOOKUP(E117, '[1]SEARCH FILE'!$A$1:$N$65536, 5, FALSE))</f>
        <v>40819</v>
      </c>
      <c r="I117" s="100" t="str">
        <f>IF(E117="", "", VLOOKUP(E117, '[1]SEARCH FILE'!$A$1:$N$65536, 4, FALSE))</f>
        <v>F</v>
      </c>
      <c r="J117" s="100" t="str">
        <f>IF(E117="", "", VLOOKUP(E117, '[1]SEARCH FILE'!$A$1:$N$65536, 13, FALSE))</f>
        <v>U16</v>
      </c>
      <c r="K117" s="100" t="str">
        <f>IF(E117="", "", VLOOKUP(E117, '[1]SEARCH FILE'!$A$1:$N$65536, 10, FALSE))</f>
        <v>ROSE HILL AC</v>
      </c>
      <c r="L117" s="193" t="str">
        <f>IF(E117="", "", VLOOKUP(E117, '[1]SEARCH FILE'!$A$1:$N$65536, 11, FALSE))</f>
        <v>BBRH</v>
      </c>
      <c r="M117" s="102"/>
    </row>
    <row r="118" spans="2:13" ht="35.1" customHeight="1" x14ac:dyDescent="0.3">
      <c r="B118" s="137"/>
      <c r="C118" s="151"/>
      <c r="D118" s="152">
        <v>1803</v>
      </c>
      <c r="E118" s="117">
        <v>4398</v>
      </c>
      <c r="F118" s="98" t="str">
        <f>IF(E118="", "", VLOOKUP(E118, '[1]SEARCH FILE'!$A$1:$N$65536, 2, FALSE))</f>
        <v>LEGOY</v>
      </c>
      <c r="G118" s="98" t="str">
        <f>IF(E118="", "", VLOOKUP(E118, '[1]SEARCH FILE'!$A$1:$N$65536, 3, FALSE))</f>
        <v>Marie Anïa Celianne</v>
      </c>
      <c r="H118" s="99" t="str">
        <f>IF(E118="", "", VLOOKUP(E118, '[1]SEARCH FILE'!$A$1:$N$65536, 5, FALSE))</f>
        <v>02/04/2011</v>
      </c>
      <c r="I118" s="100" t="str">
        <f>IF(E118="", "", VLOOKUP(E118, '[1]SEARCH FILE'!$A$1:$N$65536, 4, FALSE))</f>
        <v>F</v>
      </c>
      <c r="J118" s="100" t="str">
        <f>IF(E118="", "", VLOOKUP(E118, '[1]SEARCH FILE'!$A$1:$N$65536, 13, FALSE))</f>
        <v>U16</v>
      </c>
      <c r="K118" s="100" t="str">
        <f>IF(E118="", "", VLOOKUP(E118, '[1]SEARCH FILE'!$A$1:$N$65536, 10, FALSE))</f>
        <v>SOUILLAC AC</v>
      </c>
      <c r="L118" s="193" t="str">
        <f>IF(E118="", "", VLOOKUP(E118, '[1]SEARCH FILE'!$A$1:$N$65536, 11, FALSE))</f>
        <v>SAV</v>
      </c>
      <c r="M118" s="102"/>
    </row>
    <row r="119" spans="2:13" ht="35.1" customHeight="1" x14ac:dyDescent="0.3">
      <c r="B119" s="137"/>
      <c r="C119" s="151"/>
      <c r="D119" s="152">
        <v>1805</v>
      </c>
      <c r="E119" s="117">
        <v>5243</v>
      </c>
      <c r="F119" s="98" t="str">
        <f>IF(E119="", "", VLOOKUP(E119, '[1]SEARCH FILE'!$A$1:$N$65536, 2, FALSE))</f>
        <v xml:space="preserve">RAPHAËL </v>
      </c>
      <c r="G119" s="98" t="str">
        <f>IF(E119="", "", VLOOKUP(E119, '[1]SEARCH FILE'!$A$1:$N$65536, 3, FALSE))</f>
        <v>Tracy</v>
      </c>
      <c r="H119" s="99" t="str">
        <f>IF(E119="", "", VLOOKUP(E119, '[1]SEARCH FILE'!$A$1:$N$65536, 5, FALSE))</f>
        <v>13/06/2011</v>
      </c>
      <c r="I119" s="100" t="str">
        <f>IF(E119="", "", VLOOKUP(E119, '[1]SEARCH FILE'!$A$1:$N$65536, 4, FALSE))</f>
        <v>F</v>
      </c>
      <c r="J119" s="100" t="str">
        <f>IF(E119="", "", VLOOKUP(E119, '[1]SEARCH FILE'!$A$1:$N$65536, 13, FALSE))</f>
        <v>U16</v>
      </c>
      <c r="K119" s="100" t="str">
        <f>IF(E119="", "", VLOOKUP(E119, '[1]SEARCH FILE'!$A$1:$N$65536, 10, FALSE))</f>
        <v>SOUILLAC AC</v>
      </c>
      <c r="L119" s="193" t="str">
        <f>IF(E119="", "", VLOOKUP(E119, '[1]SEARCH FILE'!$A$1:$N$65536, 11, FALSE))</f>
        <v>SAV</v>
      </c>
      <c r="M119" s="102"/>
    </row>
    <row r="120" spans="2:13" ht="35.1" customHeight="1" x14ac:dyDescent="0.3">
      <c r="B120" s="137"/>
      <c r="C120" s="151"/>
      <c r="D120" s="152">
        <v>1806</v>
      </c>
      <c r="E120" s="117">
        <v>4113</v>
      </c>
      <c r="F120" s="98" t="str">
        <f>IF(E120="", "", VLOOKUP(E120, '[1]SEARCH FILE'!$A$1:$N$65536, 2, FALSE))</f>
        <v>SEBLIN</v>
      </c>
      <c r="G120" s="98" t="str">
        <f>IF(E120="", "", VLOOKUP(E120, '[1]SEARCH FILE'!$A$1:$N$65536, 3, FALSE))</f>
        <v>Marie Solenza</v>
      </c>
      <c r="H120" s="99" t="str">
        <f>IF(E120="", "", VLOOKUP(E120, '[1]SEARCH FILE'!$A$1:$N$65536, 5, FALSE))</f>
        <v>29/05/2012</v>
      </c>
      <c r="I120" s="100" t="str">
        <f>IF(E120="", "", VLOOKUP(E120, '[1]SEARCH FILE'!$A$1:$N$65536, 4, FALSE))</f>
        <v>F</v>
      </c>
      <c r="J120" s="100" t="str">
        <f>IF(E120="", "", VLOOKUP(E120, '[1]SEARCH FILE'!$A$1:$N$65536, 13, FALSE))</f>
        <v>U16</v>
      </c>
      <c r="K120" s="100" t="str">
        <f>IF(E120="", "", VLOOKUP(E120, '[1]SEARCH FILE'!$A$1:$N$65536, 10, FALSE))</f>
        <v>SOUILLAC AC</v>
      </c>
      <c r="L120" s="193" t="str">
        <f>IF(E120="", "", VLOOKUP(E120, '[1]SEARCH FILE'!$A$1:$N$65536, 11, FALSE))</f>
        <v>SAV</v>
      </c>
      <c r="M120" s="102"/>
    </row>
    <row r="121" spans="2:13" ht="35.1" customHeight="1" x14ac:dyDescent="0.3">
      <c r="B121" s="137"/>
      <c r="C121" s="151"/>
      <c r="D121" s="152">
        <v>1807</v>
      </c>
      <c r="E121" s="117">
        <v>5083</v>
      </c>
      <c r="F121" s="98" t="str">
        <f>IF(E121="", "", VLOOKUP(E121, '[1]SEARCH FILE'!$A$1:$N$65536, 2, FALSE))</f>
        <v>TOOFANEE</v>
      </c>
      <c r="G121" s="98" t="str">
        <f>IF(E121="", "", VLOOKUP(E121, '[1]SEARCH FILE'!$A$1:$N$65536, 3, FALSE))</f>
        <v xml:space="preserve">Saima  </v>
      </c>
      <c r="H121" s="99" t="str">
        <f>IF(E121="", "", VLOOKUP(E121, '[1]SEARCH FILE'!$A$1:$N$65536, 5, FALSE))</f>
        <v>20/05/2012</v>
      </c>
      <c r="I121" s="100" t="str">
        <f>IF(E121="", "", VLOOKUP(E121, '[1]SEARCH FILE'!$A$1:$N$65536, 4, FALSE))</f>
        <v>F</v>
      </c>
      <c r="J121" s="100" t="str">
        <f>IF(E121="", "", VLOOKUP(E121, '[1]SEARCH FILE'!$A$1:$N$65536, 13, FALSE))</f>
        <v>U16</v>
      </c>
      <c r="K121" s="100" t="str">
        <f>IF(E121="", "", VLOOKUP(E121, '[1]SEARCH FILE'!$A$1:$N$65536, 10, FALSE))</f>
        <v>ST PIERRE AC</v>
      </c>
      <c r="L121" s="193" t="str">
        <f>IF(E121="", "", VLOOKUP(E121, '[1]SEARCH FILE'!$A$1:$N$65536, 11, FALSE))</f>
        <v>MK</v>
      </c>
      <c r="M121" s="102"/>
    </row>
    <row r="122" spans="2:13" ht="35.1" customHeight="1" x14ac:dyDescent="0.3">
      <c r="B122" s="137"/>
      <c r="C122" s="151"/>
      <c r="D122" s="152">
        <v>1809</v>
      </c>
      <c r="E122" s="117">
        <v>1392</v>
      </c>
      <c r="F122" s="98" t="str">
        <f>IF(E122="", "", VLOOKUP(E122, '[1]SEARCH FILE'!$A$1:$N$65536, 2, FALSE))</f>
        <v xml:space="preserve">LINCOLN </v>
      </c>
      <c r="G122" s="98" t="str">
        <f>IF(E122="", "", VLOOKUP(E122, '[1]SEARCH FILE'!$A$1:$N$65536, 3, FALSE))</f>
        <v>Victoria</v>
      </c>
      <c r="H122" s="99">
        <f>IF(E122="", "", VLOOKUP(E122, '[1]SEARCH FILE'!$A$1:$N$65536, 5, FALSE))</f>
        <v>40864</v>
      </c>
      <c r="I122" s="100" t="str">
        <f>IF(E122="", "", VLOOKUP(E122, '[1]SEARCH FILE'!$A$1:$N$65536, 4, FALSE))</f>
        <v>F</v>
      </c>
      <c r="J122" s="100" t="str">
        <f>IF(E122="", "", VLOOKUP(E122, '[1]SEARCH FILE'!$A$1:$N$65536, 13, FALSE))</f>
        <v>U16</v>
      </c>
      <c r="K122" s="100" t="str">
        <f>IF(E122="", "", VLOOKUP(E122, '[1]SEARCH FILE'!$A$1:$N$65536, 10, FALSE))</f>
        <v>STANLEY / TREFLES AC</v>
      </c>
      <c r="L122" s="193" t="str">
        <f>IF(E122="", "", VLOOKUP(E122, '[1]SEARCH FILE'!$A$1:$N$65536, 11, FALSE))</f>
        <v>BBRH</v>
      </c>
      <c r="M122" s="102"/>
    </row>
    <row r="123" spans="2:13" ht="35.1" customHeight="1" x14ac:dyDescent="0.3">
      <c r="B123" s="137"/>
      <c r="C123" s="151"/>
      <c r="D123" s="152">
        <v>1810</v>
      </c>
      <c r="E123" s="117">
        <v>1395</v>
      </c>
      <c r="F123" s="98" t="str">
        <f>IF(E123="", "", VLOOKUP(E123, '[1]SEARCH FILE'!$A$1:$N$65536, 2, FALSE))</f>
        <v>SONEAH NAIKO</v>
      </c>
      <c r="G123" s="98" t="str">
        <f>IF(E123="", "", VLOOKUP(E123, '[1]SEARCH FILE'!$A$1:$N$65536, 3, FALSE))</f>
        <v>Norah</v>
      </c>
      <c r="H123" s="99">
        <f>IF(E123="", "", VLOOKUP(E123, '[1]SEARCH FILE'!$A$1:$N$65536, 5, FALSE))</f>
        <v>40713</v>
      </c>
      <c r="I123" s="100" t="str">
        <f>IF(E123="", "", VLOOKUP(E123, '[1]SEARCH FILE'!$A$1:$N$65536, 4, FALSE))</f>
        <v>F</v>
      </c>
      <c r="J123" s="100" t="str">
        <f>IF(E123="", "", VLOOKUP(E123, '[1]SEARCH FILE'!$A$1:$N$65536, 13, FALSE))</f>
        <v>U16</v>
      </c>
      <c r="K123" s="100" t="str">
        <f>IF(E123="", "", VLOOKUP(E123, '[1]SEARCH FILE'!$A$1:$N$65536, 10, FALSE))</f>
        <v>STANLEY / TREFLES AC</v>
      </c>
      <c r="L123" s="193" t="str">
        <f>IF(E123="", "", VLOOKUP(E123, '[1]SEARCH FILE'!$A$1:$N$65536, 11, FALSE))</f>
        <v>BBRH</v>
      </c>
      <c r="M123" s="102"/>
    </row>
    <row r="124" spans="2:13" ht="35.1" customHeight="1" x14ac:dyDescent="0.3">
      <c r="B124" s="137"/>
      <c r="C124" s="151"/>
      <c r="D124" s="152">
        <v>1811</v>
      </c>
      <c r="E124" s="117">
        <v>4801</v>
      </c>
      <c r="F124" s="98" t="str">
        <f>IF(E124="", "", VLOOKUP(E124, '[1]SEARCH FILE'!$A$1:$N$65536, 2, FALSE))</f>
        <v>SUBARAYADU</v>
      </c>
      <c r="G124" s="98" t="str">
        <f>IF(E124="", "", VLOOKUP(E124, '[1]SEARCH FILE'!$A$1:$N$65536, 3, FALSE))</f>
        <v>Shanna</v>
      </c>
      <c r="H124" s="99">
        <f>IF(E124="", "", VLOOKUP(E124, '[1]SEARCH FILE'!$A$1:$N$65536, 5, FALSE))</f>
        <v>40754</v>
      </c>
      <c r="I124" s="100" t="str">
        <f>IF(E124="", "", VLOOKUP(E124, '[1]SEARCH FILE'!$A$1:$N$65536, 4, FALSE))</f>
        <v>F</v>
      </c>
      <c r="J124" s="100" t="str">
        <f>IF(E124="", "", VLOOKUP(E124, '[1]SEARCH FILE'!$A$1:$N$65536, 13, FALSE))</f>
        <v>U16</v>
      </c>
      <c r="K124" s="100" t="str">
        <f>IF(E124="", "", VLOOKUP(E124, '[1]SEARCH FILE'!$A$1:$N$65536, 10, FALSE))</f>
        <v>STANLEY / TREFLES AC</v>
      </c>
      <c r="L124" s="193" t="str">
        <f>IF(E124="", "", VLOOKUP(E124, '[1]SEARCH FILE'!$A$1:$N$65536, 11, FALSE))</f>
        <v>BBRH</v>
      </c>
      <c r="M124" s="102"/>
    </row>
    <row r="125" spans="2:13" ht="35.1" customHeight="1" x14ac:dyDescent="0.3">
      <c r="B125" s="137"/>
      <c r="C125" s="151"/>
      <c r="D125" s="152">
        <v>1812</v>
      </c>
      <c r="E125" s="117">
        <v>1069</v>
      </c>
      <c r="F125" s="98" t="str">
        <f>IF(E125="", "", VLOOKUP(E125, '[1]SEARCH FILE'!$A$1:$N$65536, 2, FALSE))</f>
        <v>TENNANT</v>
      </c>
      <c r="G125" s="98" t="str">
        <f>IF(E125="", "", VLOOKUP(E125, '[1]SEARCH FILE'!$A$1:$N$65536, 3, FALSE))</f>
        <v>Victoria</v>
      </c>
      <c r="H125" s="99">
        <f>IF(E125="", "", VLOOKUP(E125, '[1]SEARCH FILE'!$A$1:$N$65536, 5, FALSE))</f>
        <v>41009</v>
      </c>
      <c r="I125" s="100" t="str">
        <f>IF(E125="", "", VLOOKUP(E125, '[1]SEARCH FILE'!$A$1:$N$65536, 4, FALSE))</f>
        <v>F</v>
      </c>
      <c r="J125" s="100" t="str">
        <f>IF(E125="", "", VLOOKUP(E125, '[1]SEARCH FILE'!$A$1:$N$65536, 13, FALSE))</f>
        <v>U16</v>
      </c>
      <c r="K125" s="100" t="str">
        <f>IF(E125="", "", VLOOKUP(E125, '[1]SEARCH FILE'!$A$1:$N$65536, 10, FALSE))</f>
        <v>STANLEY / TREFLES AC</v>
      </c>
      <c r="L125" s="193" t="str">
        <f>IF(E125="", "", VLOOKUP(E125, '[1]SEARCH FILE'!$A$1:$N$65536, 11, FALSE))</f>
        <v>BBRH</v>
      </c>
      <c r="M125" s="102"/>
    </row>
    <row r="126" spans="2:13" ht="35.1" customHeight="1" x14ac:dyDescent="0.3">
      <c r="B126" s="137"/>
      <c r="C126" s="101"/>
      <c r="D126" s="100">
        <v>1813</v>
      </c>
      <c r="E126" s="121">
        <v>4737</v>
      </c>
      <c r="F126" s="98" t="s">
        <v>151</v>
      </c>
      <c r="G126" s="98" t="s">
        <v>152</v>
      </c>
      <c r="H126" s="100">
        <v>40831</v>
      </c>
      <c r="I126" s="100" t="s">
        <v>13</v>
      </c>
      <c r="J126" s="100" t="s">
        <v>57</v>
      </c>
      <c r="K126" s="100" t="s">
        <v>25</v>
      </c>
      <c r="L126" s="193" t="s">
        <v>26</v>
      </c>
      <c r="M126" s="102"/>
    </row>
    <row r="127" spans="2:13" ht="35.1" customHeight="1" x14ac:dyDescent="0.3">
      <c r="B127" s="137"/>
      <c r="C127" s="101"/>
      <c r="D127" s="100">
        <v>1814</v>
      </c>
      <c r="E127" s="121">
        <v>4876</v>
      </c>
      <c r="F127" s="98" t="s">
        <v>153</v>
      </c>
      <c r="G127" s="98" t="s">
        <v>154</v>
      </c>
      <c r="H127" s="100">
        <v>40712</v>
      </c>
      <c r="I127" s="100" t="s">
        <v>13</v>
      </c>
      <c r="J127" s="100" t="s">
        <v>57</v>
      </c>
      <c r="K127" s="100" t="s">
        <v>25</v>
      </c>
      <c r="L127" s="193" t="s">
        <v>26</v>
      </c>
      <c r="M127" s="102"/>
    </row>
    <row r="128" spans="2:13" ht="35.1" customHeight="1" x14ac:dyDescent="0.3">
      <c r="B128" s="137"/>
      <c r="C128" s="101"/>
      <c r="D128" s="100">
        <v>1815</v>
      </c>
      <c r="E128" s="121">
        <v>2426</v>
      </c>
      <c r="F128" s="98" t="s">
        <v>155</v>
      </c>
      <c r="G128" s="98" t="s">
        <v>143</v>
      </c>
      <c r="H128" s="100">
        <v>41064</v>
      </c>
      <c r="I128" s="100" t="s">
        <v>13</v>
      </c>
      <c r="J128" s="100" t="s">
        <v>57</v>
      </c>
      <c r="K128" s="100" t="s">
        <v>25</v>
      </c>
      <c r="L128" s="193" t="s">
        <v>26</v>
      </c>
      <c r="M128" s="102"/>
    </row>
    <row r="129" spans="2:13" ht="35.1" customHeight="1" x14ac:dyDescent="0.3">
      <c r="B129" s="137"/>
      <c r="C129" s="101"/>
      <c r="D129" s="100">
        <v>1816</v>
      </c>
      <c r="E129" s="121">
        <v>2425</v>
      </c>
      <c r="F129" s="98" t="s">
        <v>156</v>
      </c>
      <c r="G129" s="98" t="s">
        <v>157</v>
      </c>
      <c r="H129" s="100">
        <v>40612</v>
      </c>
      <c r="I129" s="100" t="s">
        <v>13</v>
      </c>
      <c r="J129" s="100" t="s">
        <v>57</v>
      </c>
      <c r="K129" s="100" t="s">
        <v>25</v>
      </c>
      <c r="L129" s="193" t="s">
        <v>26</v>
      </c>
      <c r="M129" s="102"/>
    </row>
    <row r="130" spans="2:13" ht="35.1" customHeight="1" x14ac:dyDescent="0.3">
      <c r="B130" s="137"/>
      <c r="C130" s="101"/>
      <c r="D130" s="100">
        <v>1817</v>
      </c>
      <c r="E130" s="121">
        <v>3939</v>
      </c>
      <c r="F130" s="98" t="s">
        <v>158</v>
      </c>
      <c r="G130" s="98" t="s">
        <v>159</v>
      </c>
      <c r="H130" s="100">
        <v>41191</v>
      </c>
      <c r="I130" s="100" t="s">
        <v>13</v>
      </c>
      <c r="J130" s="100" t="s">
        <v>57</v>
      </c>
      <c r="K130" s="100" t="s">
        <v>25</v>
      </c>
      <c r="L130" s="193" t="s">
        <v>26</v>
      </c>
      <c r="M130" s="102"/>
    </row>
    <row r="131" spans="2:13" ht="35.1" customHeight="1" x14ac:dyDescent="0.3">
      <c r="B131" s="137"/>
      <c r="C131" s="101"/>
      <c r="D131" s="100">
        <v>1818</v>
      </c>
      <c r="E131" s="121">
        <v>5697</v>
      </c>
      <c r="F131" s="98" t="s">
        <v>160</v>
      </c>
      <c r="G131" s="98" t="s">
        <v>161</v>
      </c>
      <c r="H131" s="100">
        <v>41104</v>
      </c>
      <c r="I131" s="100" t="s">
        <v>13</v>
      </c>
      <c r="J131" s="100" t="s">
        <v>57</v>
      </c>
      <c r="K131" s="100" t="s">
        <v>25</v>
      </c>
      <c r="L131" s="193" t="s">
        <v>26</v>
      </c>
      <c r="M131" s="102"/>
    </row>
    <row r="132" spans="2:13" ht="35.1" customHeight="1" x14ac:dyDescent="0.3">
      <c r="B132" s="137"/>
      <c r="C132" s="101"/>
      <c r="D132" s="100">
        <v>1819</v>
      </c>
      <c r="E132" s="121">
        <v>5698</v>
      </c>
      <c r="F132" s="98" t="s">
        <v>162</v>
      </c>
      <c r="G132" s="98" t="s">
        <v>146</v>
      </c>
      <c r="H132" s="100">
        <v>41216</v>
      </c>
      <c r="I132" s="100" t="s">
        <v>13</v>
      </c>
      <c r="J132" s="100" t="s">
        <v>57</v>
      </c>
      <c r="K132" s="100" t="s">
        <v>25</v>
      </c>
      <c r="L132" s="193" t="s">
        <v>26</v>
      </c>
      <c r="M132" s="102"/>
    </row>
    <row r="133" spans="2:13" ht="35.1" customHeight="1" x14ac:dyDescent="0.3">
      <c r="B133" s="137"/>
      <c r="C133" s="101"/>
      <c r="D133" s="100">
        <v>1820</v>
      </c>
      <c r="E133" s="121">
        <v>5699</v>
      </c>
      <c r="F133" s="98" t="s">
        <v>163</v>
      </c>
      <c r="G133" s="98" t="s">
        <v>164</v>
      </c>
      <c r="H133" s="100">
        <v>41264</v>
      </c>
      <c r="I133" s="100" t="s">
        <v>13</v>
      </c>
      <c r="J133" s="100" t="s">
        <v>57</v>
      </c>
      <c r="K133" s="100" t="s">
        <v>25</v>
      </c>
      <c r="L133" s="193"/>
      <c r="M133" s="102"/>
    </row>
    <row r="134" spans="2:13" ht="35.1" customHeight="1" x14ac:dyDescent="0.3">
      <c r="B134" s="137"/>
      <c r="C134" s="101"/>
      <c r="D134" s="100">
        <v>1823</v>
      </c>
      <c r="E134" s="121">
        <v>5845</v>
      </c>
      <c r="F134" s="98" t="s">
        <v>173</v>
      </c>
      <c r="G134" s="98" t="s">
        <v>174</v>
      </c>
      <c r="H134" s="100">
        <v>40620</v>
      </c>
      <c r="I134" s="100" t="s">
        <v>13</v>
      </c>
      <c r="J134" s="100" t="s">
        <v>57</v>
      </c>
      <c r="K134" s="100" t="s">
        <v>144</v>
      </c>
      <c r="L134" s="193" t="s">
        <v>141</v>
      </c>
      <c r="M134" s="102"/>
    </row>
    <row r="135" spans="2:13" ht="35.1" customHeight="1" x14ac:dyDescent="0.3">
      <c r="B135" s="137"/>
      <c r="C135" s="101"/>
      <c r="D135" s="100">
        <v>1825</v>
      </c>
      <c r="E135" s="121">
        <v>5642</v>
      </c>
      <c r="F135" s="98" t="s">
        <v>177</v>
      </c>
      <c r="G135" s="98" t="s">
        <v>178</v>
      </c>
      <c r="H135" s="100">
        <v>41168</v>
      </c>
      <c r="I135" s="100" t="s">
        <v>13</v>
      </c>
      <c r="J135" s="100" t="s">
        <v>57</v>
      </c>
      <c r="K135" s="100" t="s">
        <v>144</v>
      </c>
      <c r="L135" s="193" t="s">
        <v>141</v>
      </c>
      <c r="M135" s="102"/>
    </row>
    <row r="136" spans="2:13" ht="35.1" customHeight="1" x14ac:dyDescent="0.3">
      <c r="B136" s="137"/>
      <c r="C136" s="101"/>
      <c r="D136" s="100">
        <v>1828</v>
      </c>
      <c r="E136" s="121">
        <v>3744</v>
      </c>
      <c r="F136" s="98" t="s">
        <v>214</v>
      </c>
      <c r="G136" s="98" t="s">
        <v>215</v>
      </c>
      <c r="H136" s="100">
        <v>40613</v>
      </c>
      <c r="I136" s="100" t="s">
        <v>13</v>
      </c>
      <c r="J136" s="100" t="s">
        <v>57</v>
      </c>
      <c r="K136" s="100" t="s">
        <v>110</v>
      </c>
      <c r="L136" s="193"/>
      <c r="M136" s="102"/>
    </row>
    <row r="137" spans="2:13" ht="35.1" customHeight="1" x14ac:dyDescent="0.3">
      <c r="B137" s="137"/>
      <c r="C137" s="101"/>
      <c r="D137" s="100">
        <v>1829</v>
      </c>
      <c r="E137" s="117">
        <v>5841</v>
      </c>
      <c r="F137" s="98" t="str">
        <f>IF(E137="", "", VLOOKUP(E137, '[2]SEARCH FILE'!$A$1:$N$65536, 2, FALSE))</f>
        <v>EDOUARD</v>
      </c>
      <c r="G137" s="98" t="str">
        <f>IF(E137="", "", VLOOKUP(E137, '[2]SEARCH FILE'!$A$1:$N$65536, 3, FALSE))</f>
        <v>Loémie Elshana</v>
      </c>
      <c r="H137" s="99">
        <f>IF(E137="", "", VLOOKUP(E137, '[2]SEARCH FILE'!$A$1:$N$65536, 5, FALSE))</f>
        <v>40662</v>
      </c>
      <c r="I137" s="100" t="str">
        <f>IF(E137="", "", VLOOKUP(E137, '[2]SEARCH FILE'!$A$1:$N$65536, 4, FALSE))</f>
        <v>F</v>
      </c>
      <c r="J137" s="100" t="str">
        <f>IF(E137="", "", VLOOKUP(E137, '[2]SEARCH FILE'!$A$1:$N$65536, 13, FALSE))</f>
        <v>U16</v>
      </c>
      <c r="K137" s="100" t="str">
        <f>IF(E137="", "", VLOOKUP(E137, '[2]SEARCH FILE'!$A$1:$N$65536, 10, FALSE))</f>
        <v>POUDRE D'OR AC</v>
      </c>
      <c r="L137" s="193" t="str">
        <f>IF(E137="", "", VLOOKUP(E137, '[2]SEARCH FILE'!$A$1:$N$65536, 11, FALSE))</f>
        <v>REMP</v>
      </c>
      <c r="M137" s="102"/>
    </row>
    <row r="138" spans="2:13" ht="35.1" customHeight="1" x14ac:dyDescent="0.3">
      <c r="B138" s="201"/>
      <c r="C138" s="151"/>
      <c r="D138" s="152"/>
      <c r="E138" s="117"/>
      <c r="F138" s="98"/>
      <c r="G138" s="98"/>
      <c r="H138" s="99"/>
      <c r="I138" s="100"/>
      <c r="J138" s="100"/>
      <c r="K138" s="100"/>
      <c r="L138" s="193"/>
      <c r="M138" s="102"/>
    </row>
    <row r="139" spans="2:13" ht="35.1" customHeight="1" x14ac:dyDescent="0.3">
      <c r="B139" s="201"/>
      <c r="C139" s="151"/>
      <c r="D139" s="152"/>
      <c r="E139" s="117"/>
      <c r="F139" s="98"/>
      <c r="G139" s="98"/>
      <c r="H139" s="99"/>
      <c r="I139" s="100"/>
      <c r="J139" s="100"/>
      <c r="K139" s="100"/>
      <c r="L139" s="193"/>
      <c r="M139" s="102"/>
    </row>
    <row r="140" spans="2:13" ht="35.1" customHeight="1" x14ac:dyDescent="0.3">
      <c r="B140" s="202"/>
      <c r="C140" s="151"/>
      <c r="D140" s="152"/>
      <c r="E140" s="117"/>
      <c r="F140" s="98"/>
      <c r="G140" s="98"/>
      <c r="H140" s="99"/>
      <c r="I140" s="100"/>
      <c r="J140" s="100"/>
      <c r="K140" s="100"/>
      <c r="L140" s="193"/>
      <c r="M140" s="102"/>
    </row>
    <row r="141" spans="2:13" ht="30" customHeight="1" x14ac:dyDescent="0.3">
      <c r="B141" s="86"/>
      <c r="C141" s="151"/>
      <c r="D141" s="152"/>
      <c r="E141" s="117"/>
      <c r="F141" s="98"/>
      <c r="G141" s="98"/>
      <c r="H141" s="99"/>
      <c r="I141" s="100"/>
      <c r="J141" s="100"/>
      <c r="K141" s="100"/>
      <c r="L141" s="100"/>
      <c r="M141" s="102"/>
    </row>
    <row r="142" spans="2:13" ht="30" customHeight="1" x14ac:dyDescent="0.3">
      <c r="B142" s="139"/>
      <c r="C142" s="101"/>
      <c r="D142" s="100"/>
      <c r="E142" s="121"/>
      <c r="F142" s="98"/>
      <c r="G142" s="98"/>
      <c r="H142" s="100"/>
      <c r="I142" s="100"/>
      <c r="J142" s="100"/>
      <c r="K142" s="100"/>
      <c r="L142" s="100"/>
      <c r="M142" s="102"/>
    </row>
    <row r="143" spans="2:13" ht="30" customHeight="1" x14ac:dyDescent="0.3">
      <c r="B143" s="139"/>
      <c r="C143" s="151"/>
      <c r="D143" s="152"/>
      <c r="E143" s="117"/>
      <c r="F143" s="98"/>
      <c r="G143" s="98"/>
      <c r="H143" s="99"/>
      <c r="I143" s="100"/>
      <c r="J143" s="100"/>
      <c r="K143" s="100"/>
      <c r="L143" s="100"/>
      <c r="M143" s="102"/>
    </row>
    <row r="144" spans="2:13" ht="30" customHeight="1" x14ac:dyDescent="0.3">
      <c r="B144" s="139"/>
      <c r="C144" s="101"/>
      <c r="D144" s="100"/>
      <c r="E144" s="121"/>
      <c r="F144" s="98"/>
      <c r="G144" s="98"/>
      <c r="H144" s="100"/>
      <c r="I144" s="100"/>
      <c r="J144" s="100"/>
      <c r="K144" s="100"/>
      <c r="L144" s="100"/>
      <c r="M144" s="102"/>
    </row>
    <row r="145" spans="2:13" ht="30" customHeight="1" x14ac:dyDescent="0.3">
      <c r="B145" s="139"/>
      <c r="C145" s="151"/>
      <c r="D145" s="152"/>
      <c r="E145" s="117"/>
      <c r="F145" s="98"/>
      <c r="G145" s="98"/>
      <c r="H145" s="99"/>
      <c r="I145" s="100"/>
      <c r="J145" s="100"/>
      <c r="K145" s="100"/>
      <c r="L145" s="100"/>
      <c r="M145" s="102"/>
    </row>
    <row r="146" spans="2:13" ht="30" customHeight="1" x14ac:dyDescent="0.3">
      <c r="B146" s="139"/>
      <c r="C146" s="151"/>
      <c r="D146" s="152"/>
      <c r="E146" s="117"/>
      <c r="F146" s="98"/>
      <c r="G146" s="98"/>
      <c r="H146" s="99"/>
      <c r="I146" s="100"/>
      <c r="J146" s="100"/>
      <c r="K146" s="100"/>
      <c r="L146" s="100"/>
      <c r="M146" s="102"/>
    </row>
    <row r="147" spans="2:13" ht="30" customHeight="1" x14ac:dyDescent="0.3">
      <c r="B147" s="139"/>
      <c r="C147" s="151"/>
      <c r="D147" s="152"/>
      <c r="E147" s="117"/>
      <c r="F147" s="98"/>
      <c r="G147" s="98"/>
      <c r="H147" s="99"/>
      <c r="I147" s="100"/>
      <c r="J147" s="100"/>
      <c r="K147" s="100"/>
      <c r="L147" s="100"/>
      <c r="M147" s="102"/>
    </row>
    <row r="148" spans="2:13" ht="30" customHeight="1" x14ac:dyDescent="0.3">
      <c r="B148" s="139"/>
      <c r="C148" s="151"/>
      <c r="D148" s="152"/>
      <c r="E148" s="117"/>
      <c r="F148" s="98"/>
      <c r="G148" s="98"/>
      <c r="H148" s="99"/>
      <c r="I148" s="100"/>
      <c r="J148" s="100"/>
      <c r="K148" s="100"/>
      <c r="L148" s="100"/>
      <c r="M148" s="102"/>
    </row>
    <row r="149" spans="2:13" ht="30" customHeight="1" x14ac:dyDescent="0.3">
      <c r="B149" s="139"/>
      <c r="C149" s="101"/>
      <c r="D149" s="100"/>
      <c r="E149" s="117"/>
      <c r="F149" s="98"/>
      <c r="G149" s="98"/>
      <c r="H149" s="99"/>
      <c r="I149" s="100"/>
      <c r="J149" s="100"/>
      <c r="K149" s="100"/>
      <c r="L149" s="100"/>
      <c r="M149" s="102"/>
    </row>
    <row r="150" spans="2:13" ht="30" customHeight="1" x14ac:dyDescent="0.3">
      <c r="B150" s="139"/>
      <c r="C150" s="101"/>
      <c r="D150" s="100"/>
      <c r="E150" s="121"/>
      <c r="F150" s="98"/>
      <c r="G150" s="98"/>
      <c r="H150" s="100"/>
      <c r="I150" s="100"/>
      <c r="J150" s="100"/>
      <c r="K150" s="100"/>
      <c r="L150" s="100"/>
      <c r="M150" s="102"/>
    </row>
    <row r="151" spans="2:13" ht="30" customHeight="1" x14ac:dyDescent="0.3">
      <c r="B151" s="139"/>
      <c r="C151" s="151"/>
      <c r="D151" s="152"/>
      <c r="E151" s="117"/>
      <c r="F151" s="98"/>
      <c r="G151" s="98"/>
      <c r="H151" s="99"/>
      <c r="I151" s="100"/>
      <c r="J151" s="100"/>
      <c r="K151" s="100"/>
      <c r="L151" s="100"/>
      <c r="M151" s="102"/>
    </row>
    <row r="152" spans="2:13" ht="30" customHeight="1" x14ac:dyDescent="0.3">
      <c r="B152" s="139"/>
      <c r="C152" s="151"/>
      <c r="D152" s="152"/>
      <c r="E152" s="117"/>
      <c r="F152" s="98"/>
      <c r="G152" s="98"/>
      <c r="H152" s="99"/>
      <c r="I152" s="100"/>
      <c r="J152" s="100"/>
      <c r="K152" s="100"/>
      <c r="L152" s="100"/>
      <c r="M152" s="102"/>
    </row>
    <row r="153" spans="2:13" ht="30" customHeight="1" x14ac:dyDescent="0.3">
      <c r="B153" s="139"/>
      <c r="C153" s="151"/>
      <c r="D153" s="152"/>
      <c r="E153" s="117"/>
      <c r="F153" s="98"/>
      <c r="G153" s="98"/>
      <c r="H153" s="99"/>
      <c r="I153" s="100"/>
      <c r="J153" s="100"/>
      <c r="K153" s="100"/>
      <c r="L153" s="72"/>
      <c r="M153" s="27"/>
    </row>
    <row r="154" spans="2:13" ht="30" customHeight="1" x14ac:dyDescent="0.3">
      <c r="B154" s="139"/>
      <c r="C154" s="151"/>
      <c r="D154" s="152"/>
      <c r="E154" s="117"/>
      <c r="F154" s="98"/>
      <c r="G154" s="98"/>
      <c r="H154" s="99"/>
      <c r="I154" s="100"/>
      <c r="J154" s="100"/>
      <c r="K154" s="100"/>
      <c r="L154" s="72"/>
      <c r="M154" s="27"/>
    </row>
    <row r="155" spans="2:13" ht="30" customHeight="1" x14ac:dyDescent="0.3">
      <c r="B155" s="139"/>
      <c r="C155" s="101"/>
      <c r="D155" s="100"/>
      <c r="E155" s="121"/>
      <c r="F155" s="98"/>
      <c r="G155" s="98"/>
      <c r="H155" s="100"/>
      <c r="I155" s="100"/>
      <c r="J155" s="100"/>
      <c r="K155" s="100"/>
      <c r="L155" s="72"/>
      <c r="M155" s="27"/>
    </row>
    <row r="156" spans="2:13" ht="30" customHeight="1" x14ac:dyDescent="0.3">
      <c r="B156" s="139"/>
      <c r="C156" s="101"/>
      <c r="D156" s="96"/>
      <c r="E156" s="121"/>
      <c r="F156" s="98"/>
      <c r="G156" s="98"/>
      <c r="H156" s="100"/>
      <c r="I156" s="100"/>
      <c r="J156" s="100"/>
      <c r="K156" s="100"/>
      <c r="L156" s="72"/>
      <c r="M156" s="27"/>
    </row>
    <row r="157" spans="2:13" ht="30" customHeight="1" x14ac:dyDescent="0.3">
      <c r="B157" s="139"/>
      <c r="C157" s="151"/>
      <c r="D157" s="152"/>
      <c r="E157" s="117"/>
      <c r="F157" s="98"/>
      <c r="G157" s="98"/>
      <c r="H157" s="99"/>
      <c r="I157" s="100"/>
      <c r="J157" s="100"/>
      <c r="K157" s="100"/>
      <c r="L157" s="72"/>
      <c r="M157" s="27"/>
    </row>
    <row r="158" spans="2:13" ht="30" customHeight="1" x14ac:dyDescent="0.3">
      <c r="B158" s="139"/>
      <c r="C158" s="151"/>
      <c r="D158" s="152"/>
      <c r="E158" s="117"/>
      <c r="F158" s="98"/>
      <c r="G158" s="98"/>
      <c r="H158" s="99"/>
      <c r="I158" s="100"/>
      <c r="J158" s="100"/>
      <c r="K158" s="100"/>
      <c r="L158" s="72"/>
      <c r="M158" s="27"/>
    </row>
    <row r="159" spans="2:13" ht="30" customHeight="1" x14ac:dyDescent="0.3">
      <c r="B159" s="139"/>
      <c r="C159" s="101"/>
      <c r="D159" s="96"/>
      <c r="E159" s="123"/>
      <c r="F159" s="160"/>
      <c r="G159" s="160"/>
      <c r="H159" s="96"/>
      <c r="I159" s="96"/>
      <c r="J159" s="96"/>
      <c r="K159" s="96"/>
      <c r="L159" s="52"/>
      <c r="M159" s="89"/>
    </row>
    <row r="160" spans="2:13" ht="30" customHeight="1" thickBot="1" x14ac:dyDescent="0.3">
      <c r="B160" s="139"/>
      <c r="C160" s="90"/>
      <c r="D160" s="91"/>
      <c r="E160" s="92"/>
      <c r="F160" s="93"/>
      <c r="G160" s="93"/>
      <c r="H160" s="94"/>
      <c r="I160" s="95"/>
      <c r="J160" s="95"/>
      <c r="K160" s="95"/>
      <c r="L160" s="206"/>
      <c r="M160" s="200"/>
    </row>
  </sheetData>
  <sortState xmlns:xlrd2="http://schemas.microsoft.com/office/spreadsheetml/2017/richdata2" ref="C10:M85">
    <sortCondition ref="C10:C85"/>
  </sortState>
  <mergeCells count="2">
    <mergeCell ref="B3:K3"/>
    <mergeCell ref="K4:M4"/>
  </mergeCells>
  <phoneticPr fontId="15" type="noConversion"/>
  <pageMargins left="0.19685039370078741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97"/>
  <sheetViews>
    <sheetView topLeftCell="A86" workbookViewId="0">
      <selection activeCell="M42" sqref="M42"/>
    </sheetView>
  </sheetViews>
  <sheetFormatPr defaultColWidth="8.7109375" defaultRowHeight="15" x14ac:dyDescent="0.25"/>
  <cols>
    <col min="1" max="1" width="2.28515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28515625" style="47" customWidth="1"/>
    <col min="7" max="7" width="16.7109375" style="47" customWidth="1"/>
    <col min="8" max="8" width="13" style="46" hidden="1" customWidth="1"/>
    <col min="9" max="9" width="6.42578125" style="46" customWidth="1"/>
    <col min="10" max="10" width="11.85546875" style="46" customWidth="1"/>
    <col min="11" max="11" width="34.7109375" style="46" customWidth="1"/>
    <col min="12" max="12" width="15.140625" style="46" hidden="1" customWidth="1"/>
    <col min="13" max="13" width="9.85546875" style="46" customWidth="1"/>
    <col min="258" max="259" width="8.7109375" customWidth="1"/>
    <col min="260" max="260" width="15.85546875" customWidth="1"/>
    <col min="261" max="261" width="8.7109375" customWidth="1"/>
    <col min="262" max="262" width="26.42578125" customWidth="1"/>
    <col min="263" max="263" width="25.5703125" customWidth="1"/>
    <col min="264" max="264" width="8.7109375" customWidth="1"/>
    <col min="266" max="266" width="11.85546875" customWidth="1"/>
    <col min="267" max="267" width="40.42578125" customWidth="1"/>
    <col min="268" max="268" width="8.7109375" customWidth="1"/>
    <col min="514" max="515" width="8.7109375" customWidth="1"/>
    <col min="516" max="516" width="15.85546875" customWidth="1"/>
    <col min="517" max="517" width="8.7109375" customWidth="1"/>
    <col min="518" max="518" width="26.42578125" customWidth="1"/>
    <col min="519" max="519" width="25.5703125" customWidth="1"/>
    <col min="520" max="520" width="8.7109375" customWidth="1"/>
    <col min="522" max="522" width="11.85546875" customWidth="1"/>
    <col min="523" max="523" width="40.42578125" customWidth="1"/>
    <col min="524" max="524" width="8.7109375" customWidth="1"/>
    <col min="770" max="771" width="8.7109375" customWidth="1"/>
    <col min="772" max="772" width="15.85546875" customWidth="1"/>
    <col min="773" max="773" width="8.7109375" customWidth="1"/>
    <col min="774" max="774" width="26.42578125" customWidth="1"/>
    <col min="775" max="775" width="25.5703125" customWidth="1"/>
    <col min="776" max="776" width="8.7109375" customWidth="1"/>
    <col min="778" max="778" width="11.85546875" customWidth="1"/>
    <col min="779" max="779" width="40.42578125" customWidth="1"/>
    <col min="780" max="780" width="8.7109375" customWidth="1"/>
    <col min="1026" max="1027" width="8.7109375" customWidth="1"/>
    <col min="1028" max="1028" width="15.85546875" customWidth="1"/>
    <col min="1029" max="1029" width="8.7109375" customWidth="1"/>
    <col min="1030" max="1030" width="26.42578125" customWidth="1"/>
    <col min="1031" max="1031" width="25.5703125" customWidth="1"/>
    <col min="1032" max="1032" width="8.7109375" customWidth="1"/>
    <col min="1034" max="1034" width="11.85546875" customWidth="1"/>
    <col min="1035" max="1035" width="40.42578125" customWidth="1"/>
    <col min="1036" max="1036" width="8.7109375" customWidth="1"/>
    <col min="1282" max="1283" width="8.7109375" customWidth="1"/>
    <col min="1284" max="1284" width="15.85546875" customWidth="1"/>
    <col min="1285" max="1285" width="8.7109375" customWidth="1"/>
    <col min="1286" max="1286" width="26.42578125" customWidth="1"/>
    <col min="1287" max="1287" width="25.5703125" customWidth="1"/>
    <col min="1288" max="1288" width="8.7109375" customWidth="1"/>
    <col min="1290" max="1290" width="11.85546875" customWidth="1"/>
    <col min="1291" max="1291" width="40.42578125" customWidth="1"/>
    <col min="1292" max="1292" width="8.7109375" customWidth="1"/>
    <col min="1538" max="1539" width="8.7109375" customWidth="1"/>
    <col min="1540" max="1540" width="15.85546875" customWidth="1"/>
    <col min="1541" max="1541" width="8.7109375" customWidth="1"/>
    <col min="1542" max="1542" width="26.42578125" customWidth="1"/>
    <col min="1543" max="1543" width="25.5703125" customWidth="1"/>
    <col min="1544" max="1544" width="8.7109375" customWidth="1"/>
    <col min="1546" max="1546" width="11.85546875" customWidth="1"/>
    <col min="1547" max="1547" width="40.42578125" customWidth="1"/>
    <col min="1548" max="1548" width="8.7109375" customWidth="1"/>
    <col min="1794" max="1795" width="8.7109375" customWidth="1"/>
    <col min="1796" max="1796" width="15.85546875" customWidth="1"/>
    <col min="1797" max="1797" width="8.7109375" customWidth="1"/>
    <col min="1798" max="1798" width="26.42578125" customWidth="1"/>
    <col min="1799" max="1799" width="25.5703125" customWidth="1"/>
    <col min="1800" max="1800" width="8.7109375" customWidth="1"/>
    <col min="1802" max="1802" width="11.85546875" customWidth="1"/>
    <col min="1803" max="1803" width="40.42578125" customWidth="1"/>
    <col min="1804" max="1804" width="8.7109375" customWidth="1"/>
    <col min="2050" max="2051" width="8.7109375" customWidth="1"/>
    <col min="2052" max="2052" width="15.85546875" customWidth="1"/>
    <col min="2053" max="2053" width="8.7109375" customWidth="1"/>
    <col min="2054" max="2054" width="26.42578125" customWidth="1"/>
    <col min="2055" max="2055" width="25.5703125" customWidth="1"/>
    <col min="2056" max="2056" width="8.7109375" customWidth="1"/>
    <col min="2058" max="2058" width="11.85546875" customWidth="1"/>
    <col min="2059" max="2059" width="40.42578125" customWidth="1"/>
    <col min="2060" max="2060" width="8.7109375" customWidth="1"/>
    <col min="2306" max="2307" width="8.7109375" customWidth="1"/>
    <col min="2308" max="2308" width="15.85546875" customWidth="1"/>
    <col min="2309" max="2309" width="8.7109375" customWidth="1"/>
    <col min="2310" max="2310" width="26.42578125" customWidth="1"/>
    <col min="2311" max="2311" width="25.5703125" customWidth="1"/>
    <col min="2312" max="2312" width="8.7109375" customWidth="1"/>
    <col min="2314" max="2314" width="11.85546875" customWidth="1"/>
    <col min="2315" max="2315" width="40.42578125" customWidth="1"/>
    <col min="2316" max="2316" width="8.7109375" customWidth="1"/>
    <col min="2562" max="2563" width="8.7109375" customWidth="1"/>
    <col min="2564" max="2564" width="15.85546875" customWidth="1"/>
    <col min="2565" max="2565" width="8.7109375" customWidth="1"/>
    <col min="2566" max="2566" width="26.42578125" customWidth="1"/>
    <col min="2567" max="2567" width="25.5703125" customWidth="1"/>
    <col min="2568" max="2568" width="8.7109375" customWidth="1"/>
    <col min="2570" max="2570" width="11.85546875" customWidth="1"/>
    <col min="2571" max="2571" width="40.42578125" customWidth="1"/>
    <col min="2572" max="2572" width="8.7109375" customWidth="1"/>
    <col min="2818" max="2819" width="8.7109375" customWidth="1"/>
    <col min="2820" max="2820" width="15.85546875" customWidth="1"/>
    <col min="2821" max="2821" width="8.7109375" customWidth="1"/>
    <col min="2822" max="2822" width="26.42578125" customWidth="1"/>
    <col min="2823" max="2823" width="25.5703125" customWidth="1"/>
    <col min="2824" max="2824" width="8.7109375" customWidth="1"/>
    <col min="2826" max="2826" width="11.85546875" customWidth="1"/>
    <col min="2827" max="2827" width="40.42578125" customWidth="1"/>
    <col min="2828" max="2828" width="8.7109375" customWidth="1"/>
    <col min="3074" max="3075" width="8.7109375" customWidth="1"/>
    <col min="3076" max="3076" width="15.85546875" customWidth="1"/>
    <col min="3077" max="3077" width="8.7109375" customWidth="1"/>
    <col min="3078" max="3078" width="26.42578125" customWidth="1"/>
    <col min="3079" max="3079" width="25.5703125" customWidth="1"/>
    <col min="3080" max="3080" width="8.7109375" customWidth="1"/>
    <col min="3082" max="3082" width="11.85546875" customWidth="1"/>
    <col min="3083" max="3083" width="40.42578125" customWidth="1"/>
    <col min="3084" max="3084" width="8.7109375" customWidth="1"/>
    <col min="3330" max="3331" width="8.7109375" customWidth="1"/>
    <col min="3332" max="3332" width="15.85546875" customWidth="1"/>
    <col min="3333" max="3333" width="8.7109375" customWidth="1"/>
    <col min="3334" max="3334" width="26.42578125" customWidth="1"/>
    <col min="3335" max="3335" width="25.5703125" customWidth="1"/>
    <col min="3336" max="3336" width="8.7109375" customWidth="1"/>
    <col min="3338" max="3338" width="11.85546875" customWidth="1"/>
    <col min="3339" max="3339" width="40.42578125" customWidth="1"/>
    <col min="3340" max="3340" width="8.7109375" customWidth="1"/>
    <col min="3586" max="3587" width="8.7109375" customWidth="1"/>
    <col min="3588" max="3588" width="15.85546875" customWidth="1"/>
    <col min="3589" max="3589" width="8.7109375" customWidth="1"/>
    <col min="3590" max="3590" width="26.42578125" customWidth="1"/>
    <col min="3591" max="3591" width="25.5703125" customWidth="1"/>
    <col min="3592" max="3592" width="8.7109375" customWidth="1"/>
    <col min="3594" max="3594" width="11.85546875" customWidth="1"/>
    <col min="3595" max="3595" width="40.42578125" customWidth="1"/>
    <col min="3596" max="3596" width="8.7109375" customWidth="1"/>
    <col min="3842" max="3843" width="8.7109375" customWidth="1"/>
    <col min="3844" max="3844" width="15.85546875" customWidth="1"/>
    <col min="3845" max="3845" width="8.7109375" customWidth="1"/>
    <col min="3846" max="3846" width="26.42578125" customWidth="1"/>
    <col min="3847" max="3847" width="25.5703125" customWidth="1"/>
    <col min="3848" max="3848" width="8.7109375" customWidth="1"/>
    <col min="3850" max="3850" width="11.85546875" customWidth="1"/>
    <col min="3851" max="3851" width="40.42578125" customWidth="1"/>
    <col min="3852" max="3852" width="8.7109375" customWidth="1"/>
    <col min="4098" max="4099" width="8.7109375" customWidth="1"/>
    <col min="4100" max="4100" width="15.85546875" customWidth="1"/>
    <col min="4101" max="4101" width="8.7109375" customWidth="1"/>
    <col min="4102" max="4102" width="26.42578125" customWidth="1"/>
    <col min="4103" max="4103" width="25.5703125" customWidth="1"/>
    <col min="4104" max="4104" width="8.7109375" customWidth="1"/>
    <col min="4106" max="4106" width="11.85546875" customWidth="1"/>
    <col min="4107" max="4107" width="40.42578125" customWidth="1"/>
    <col min="4108" max="4108" width="8.7109375" customWidth="1"/>
    <col min="4354" max="4355" width="8.7109375" customWidth="1"/>
    <col min="4356" max="4356" width="15.85546875" customWidth="1"/>
    <col min="4357" max="4357" width="8.7109375" customWidth="1"/>
    <col min="4358" max="4358" width="26.42578125" customWidth="1"/>
    <col min="4359" max="4359" width="25.5703125" customWidth="1"/>
    <col min="4360" max="4360" width="8.7109375" customWidth="1"/>
    <col min="4362" max="4362" width="11.85546875" customWidth="1"/>
    <col min="4363" max="4363" width="40.42578125" customWidth="1"/>
    <col min="4364" max="4364" width="8.7109375" customWidth="1"/>
    <col min="4610" max="4611" width="8.7109375" customWidth="1"/>
    <col min="4612" max="4612" width="15.85546875" customWidth="1"/>
    <col min="4613" max="4613" width="8.7109375" customWidth="1"/>
    <col min="4614" max="4614" width="26.42578125" customWidth="1"/>
    <col min="4615" max="4615" width="25.5703125" customWidth="1"/>
    <col min="4616" max="4616" width="8.7109375" customWidth="1"/>
    <col min="4618" max="4618" width="11.85546875" customWidth="1"/>
    <col min="4619" max="4619" width="40.42578125" customWidth="1"/>
    <col min="4620" max="4620" width="8.7109375" customWidth="1"/>
    <col min="4866" max="4867" width="8.7109375" customWidth="1"/>
    <col min="4868" max="4868" width="15.85546875" customWidth="1"/>
    <col min="4869" max="4869" width="8.7109375" customWidth="1"/>
    <col min="4870" max="4870" width="26.42578125" customWidth="1"/>
    <col min="4871" max="4871" width="25.5703125" customWidth="1"/>
    <col min="4872" max="4872" width="8.7109375" customWidth="1"/>
    <col min="4874" max="4874" width="11.85546875" customWidth="1"/>
    <col min="4875" max="4875" width="40.42578125" customWidth="1"/>
    <col min="4876" max="4876" width="8.7109375" customWidth="1"/>
    <col min="5122" max="5123" width="8.7109375" customWidth="1"/>
    <col min="5124" max="5124" width="15.85546875" customWidth="1"/>
    <col min="5125" max="5125" width="8.7109375" customWidth="1"/>
    <col min="5126" max="5126" width="26.42578125" customWidth="1"/>
    <col min="5127" max="5127" width="25.5703125" customWidth="1"/>
    <col min="5128" max="5128" width="8.7109375" customWidth="1"/>
    <col min="5130" max="5130" width="11.85546875" customWidth="1"/>
    <col min="5131" max="5131" width="40.42578125" customWidth="1"/>
    <col min="5132" max="5132" width="8.7109375" customWidth="1"/>
    <col min="5378" max="5379" width="8.7109375" customWidth="1"/>
    <col min="5380" max="5380" width="15.85546875" customWidth="1"/>
    <col min="5381" max="5381" width="8.7109375" customWidth="1"/>
    <col min="5382" max="5382" width="26.42578125" customWidth="1"/>
    <col min="5383" max="5383" width="25.5703125" customWidth="1"/>
    <col min="5384" max="5384" width="8.7109375" customWidth="1"/>
    <col min="5386" max="5386" width="11.85546875" customWidth="1"/>
    <col min="5387" max="5387" width="40.42578125" customWidth="1"/>
    <col min="5388" max="5388" width="8.7109375" customWidth="1"/>
    <col min="5634" max="5635" width="8.7109375" customWidth="1"/>
    <col min="5636" max="5636" width="15.85546875" customWidth="1"/>
    <col min="5637" max="5637" width="8.7109375" customWidth="1"/>
    <col min="5638" max="5638" width="26.42578125" customWidth="1"/>
    <col min="5639" max="5639" width="25.5703125" customWidth="1"/>
    <col min="5640" max="5640" width="8.7109375" customWidth="1"/>
    <col min="5642" max="5642" width="11.85546875" customWidth="1"/>
    <col min="5643" max="5643" width="40.42578125" customWidth="1"/>
    <col min="5644" max="5644" width="8.7109375" customWidth="1"/>
    <col min="5890" max="5891" width="8.7109375" customWidth="1"/>
    <col min="5892" max="5892" width="15.85546875" customWidth="1"/>
    <col min="5893" max="5893" width="8.7109375" customWidth="1"/>
    <col min="5894" max="5894" width="26.42578125" customWidth="1"/>
    <col min="5895" max="5895" width="25.5703125" customWidth="1"/>
    <col min="5896" max="5896" width="8.7109375" customWidth="1"/>
    <col min="5898" max="5898" width="11.85546875" customWidth="1"/>
    <col min="5899" max="5899" width="40.42578125" customWidth="1"/>
    <col min="5900" max="5900" width="8.7109375" customWidth="1"/>
    <col min="6146" max="6147" width="8.7109375" customWidth="1"/>
    <col min="6148" max="6148" width="15.85546875" customWidth="1"/>
    <col min="6149" max="6149" width="8.7109375" customWidth="1"/>
    <col min="6150" max="6150" width="26.42578125" customWidth="1"/>
    <col min="6151" max="6151" width="25.5703125" customWidth="1"/>
    <col min="6152" max="6152" width="8.7109375" customWidth="1"/>
    <col min="6154" max="6154" width="11.85546875" customWidth="1"/>
    <col min="6155" max="6155" width="40.42578125" customWidth="1"/>
    <col min="6156" max="6156" width="8.7109375" customWidth="1"/>
    <col min="6402" max="6403" width="8.7109375" customWidth="1"/>
    <col min="6404" max="6404" width="15.85546875" customWidth="1"/>
    <col min="6405" max="6405" width="8.7109375" customWidth="1"/>
    <col min="6406" max="6406" width="26.42578125" customWidth="1"/>
    <col min="6407" max="6407" width="25.5703125" customWidth="1"/>
    <col min="6408" max="6408" width="8.7109375" customWidth="1"/>
    <col min="6410" max="6410" width="11.85546875" customWidth="1"/>
    <col min="6411" max="6411" width="40.42578125" customWidth="1"/>
    <col min="6412" max="6412" width="8.7109375" customWidth="1"/>
    <col min="6658" max="6659" width="8.7109375" customWidth="1"/>
    <col min="6660" max="6660" width="15.85546875" customWidth="1"/>
    <col min="6661" max="6661" width="8.7109375" customWidth="1"/>
    <col min="6662" max="6662" width="26.42578125" customWidth="1"/>
    <col min="6663" max="6663" width="25.5703125" customWidth="1"/>
    <col min="6664" max="6664" width="8.7109375" customWidth="1"/>
    <col min="6666" max="6666" width="11.85546875" customWidth="1"/>
    <col min="6667" max="6667" width="40.42578125" customWidth="1"/>
    <col min="6668" max="6668" width="8.7109375" customWidth="1"/>
    <col min="6914" max="6915" width="8.7109375" customWidth="1"/>
    <col min="6916" max="6916" width="15.85546875" customWidth="1"/>
    <col min="6917" max="6917" width="8.7109375" customWidth="1"/>
    <col min="6918" max="6918" width="26.42578125" customWidth="1"/>
    <col min="6919" max="6919" width="25.5703125" customWidth="1"/>
    <col min="6920" max="6920" width="8.7109375" customWidth="1"/>
    <col min="6922" max="6922" width="11.85546875" customWidth="1"/>
    <col min="6923" max="6923" width="40.42578125" customWidth="1"/>
    <col min="6924" max="6924" width="8.7109375" customWidth="1"/>
    <col min="7170" max="7171" width="8.7109375" customWidth="1"/>
    <col min="7172" max="7172" width="15.85546875" customWidth="1"/>
    <col min="7173" max="7173" width="8.7109375" customWidth="1"/>
    <col min="7174" max="7174" width="26.42578125" customWidth="1"/>
    <col min="7175" max="7175" width="25.5703125" customWidth="1"/>
    <col min="7176" max="7176" width="8.7109375" customWidth="1"/>
    <col min="7178" max="7178" width="11.85546875" customWidth="1"/>
    <col min="7179" max="7179" width="40.42578125" customWidth="1"/>
    <col min="7180" max="7180" width="8.7109375" customWidth="1"/>
    <col min="7426" max="7427" width="8.7109375" customWidth="1"/>
    <col min="7428" max="7428" width="15.85546875" customWidth="1"/>
    <col min="7429" max="7429" width="8.7109375" customWidth="1"/>
    <col min="7430" max="7430" width="26.42578125" customWidth="1"/>
    <col min="7431" max="7431" width="25.5703125" customWidth="1"/>
    <col min="7432" max="7432" width="8.7109375" customWidth="1"/>
    <col min="7434" max="7434" width="11.85546875" customWidth="1"/>
    <col min="7435" max="7435" width="40.42578125" customWidth="1"/>
    <col min="7436" max="7436" width="8.7109375" customWidth="1"/>
    <col min="7682" max="7683" width="8.7109375" customWidth="1"/>
    <col min="7684" max="7684" width="15.85546875" customWidth="1"/>
    <col min="7685" max="7685" width="8.7109375" customWidth="1"/>
    <col min="7686" max="7686" width="26.42578125" customWidth="1"/>
    <col min="7687" max="7687" width="25.5703125" customWidth="1"/>
    <col min="7688" max="7688" width="8.7109375" customWidth="1"/>
    <col min="7690" max="7690" width="11.85546875" customWidth="1"/>
    <col min="7691" max="7691" width="40.42578125" customWidth="1"/>
    <col min="7692" max="7692" width="8.7109375" customWidth="1"/>
    <col min="7938" max="7939" width="8.7109375" customWidth="1"/>
    <col min="7940" max="7940" width="15.85546875" customWidth="1"/>
    <col min="7941" max="7941" width="8.7109375" customWidth="1"/>
    <col min="7942" max="7942" width="26.42578125" customWidth="1"/>
    <col min="7943" max="7943" width="25.5703125" customWidth="1"/>
    <col min="7944" max="7944" width="8.7109375" customWidth="1"/>
    <col min="7946" max="7946" width="11.85546875" customWidth="1"/>
    <col min="7947" max="7947" width="40.42578125" customWidth="1"/>
    <col min="7948" max="7948" width="8.7109375" customWidth="1"/>
    <col min="8194" max="8195" width="8.7109375" customWidth="1"/>
    <col min="8196" max="8196" width="15.85546875" customWidth="1"/>
    <col min="8197" max="8197" width="8.7109375" customWidth="1"/>
    <col min="8198" max="8198" width="26.42578125" customWidth="1"/>
    <col min="8199" max="8199" width="25.5703125" customWidth="1"/>
    <col min="8200" max="8200" width="8.7109375" customWidth="1"/>
    <col min="8202" max="8202" width="11.85546875" customWidth="1"/>
    <col min="8203" max="8203" width="40.42578125" customWidth="1"/>
    <col min="8204" max="8204" width="8.7109375" customWidth="1"/>
    <col min="8450" max="8451" width="8.7109375" customWidth="1"/>
    <col min="8452" max="8452" width="15.85546875" customWidth="1"/>
    <col min="8453" max="8453" width="8.7109375" customWidth="1"/>
    <col min="8454" max="8454" width="26.42578125" customWidth="1"/>
    <col min="8455" max="8455" width="25.5703125" customWidth="1"/>
    <col min="8456" max="8456" width="8.7109375" customWidth="1"/>
    <col min="8458" max="8458" width="11.85546875" customWidth="1"/>
    <col min="8459" max="8459" width="40.42578125" customWidth="1"/>
    <col min="8460" max="8460" width="8.7109375" customWidth="1"/>
    <col min="8706" max="8707" width="8.7109375" customWidth="1"/>
    <col min="8708" max="8708" width="15.85546875" customWidth="1"/>
    <col min="8709" max="8709" width="8.7109375" customWidth="1"/>
    <col min="8710" max="8710" width="26.42578125" customWidth="1"/>
    <col min="8711" max="8711" width="25.5703125" customWidth="1"/>
    <col min="8712" max="8712" width="8.7109375" customWidth="1"/>
    <col min="8714" max="8714" width="11.85546875" customWidth="1"/>
    <col min="8715" max="8715" width="40.42578125" customWidth="1"/>
    <col min="8716" max="8716" width="8.7109375" customWidth="1"/>
    <col min="8962" max="8963" width="8.7109375" customWidth="1"/>
    <col min="8964" max="8964" width="15.85546875" customWidth="1"/>
    <col min="8965" max="8965" width="8.7109375" customWidth="1"/>
    <col min="8966" max="8966" width="26.42578125" customWidth="1"/>
    <col min="8967" max="8967" width="25.5703125" customWidth="1"/>
    <col min="8968" max="8968" width="8.7109375" customWidth="1"/>
    <col min="8970" max="8970" width="11.85546875" customWidth="1"/>
    <col min="8971" max="8971" width="40.42578125" customWidth="1"/>
    <col min="8972" max="8972" width="8.7109375" customWidth="1"/>
    <col min="9218" max="9219" width="8.7109375" customWidth="1"/>
    <col min="9220" max="9220" width="15.85546875" customWidth="1"/>
    <col min="9221" max="9221" width="8.7109375" customWidth="1"/>
    <col min="9222" max="9222" width="26.42578125" customWidth="1"/>
    <col min="9223" max="9223" width="25.5703125" customWidth="1"/>
    <col min="9224" max="9224" width="8.7109375" customWidth="1"/>
    <col min="9226" max="9226" width="11.85546875" customWidth="1"/>
    <col min="9227" max="9227" width="40.42578125" customWidth="1"/>
    <col min="9228" max="9228" width="8.7109375" customWidth="1"/>
    <col min="9474" max="9475" width="8.7109375" customWidth="1"/>
    <col min="9476" max="9476" width="15.85546875" customWidth="1"/>
    <col min="9477" max="9477" width="8.7109375" customWidth="1"/>
    <col min="9478" max="9478" width="26.42578125" customWidth="1"/>
    <col min="9479" max="9479" width="25.5703125" customWidth="1"/>
    <col min="9480" max="9480" width="8.7109375" customWidth="1"/>
    <col min="9482" max="9482" width="11.85546875" customWidth="1"/>
    <col min="9483" max="9483" width="40.42578125" customWidth="1"/>
    <col min="9484" max="9484" width="8.7109375" customWidth="1"/>
    <col min="9730" max="9731" width="8.7109375" customWidth="1"/>
    <col min="9732" max="9732" width="15.85546875" customWidth="1"/>
    <col min="9733" max="9733" width="8.7109375" customWidth="1"/>
    <col min="9734" max="9734" width="26.42578125" customWidth="1"/>
    <col min="9735" max="9735" width="25.5703125" customWidth="1"/>
    <col min="9736" max="9736" width="8.7109375" customWidth="1"/>
    <col min="9738" max="9738" width="11.85546875" customWidth="1"/>
    <col min="9739" max="9739" width="40.42578125" customWidth="1"/>
    <col min="9740" max="9740" width="8.7109375" customWidth="1"/>
    <col min="9986" max="9987" width="8.7109375" customWidth="1"/>
    <col min="9988" max="9988" width="15.85546875" customWidth="1"/>
    <col min="9989" max="9989" width="8.7109375" customWidth="1"/>
    <col min="9990" max="9990" width="26.42578125" customWidth="1"/>
    <col min="9991" max="9991" width="25.5703125" customWidth="1"/>
    <col min="9992" max="9992" width="8.7109375" customWidth="1"/>
    <col min="9994" max="9994" width="11.85546875" customWidth="1"/>
    <col min="9995" max="9995" width="40.42578125" customWidth="1"/>
    <col min="9996" max="9996" width="8.7109375" customWidth="1"/>
    <col min="10242" max="10243" width="8.7109375" customWidth="1"/>
    <col min="10244" max="10244" width="15.85546875" customWidth="1"/>
    <col min="10245" max="10245" width="8.7109375" customWidth="1"/>
    <col min="10246" max="10246" width="26.42578125" customWidth="1"/>
    <col min="10247" max="10247" width="25.5703125" customWidth="1"/>
    <col min="10248" max="10248" width="8.7109375" customWidth="1"/>
    <col min="10250" max="10250" width="11.85546875" customWidth="1"/>
    <col min="10251" max="10251" width="40.42578125" customWidth="1"/>
    <col min="10252" max="10252" width="8.7109375" customWidth="1"/>
    <col min="10498" max="10499" width="8.7109375" customWidth="1"/>
    <col min="10500" max="10500" width="15.85546875" customWidth="1"/>
    <col min="10501" max="10501" width="8.7109375" customWidth="1"/>
    <col min="10502" max="10502" width="26.42578125" customWidth="1"/>
    <col min="10503" max="10503" width="25.5703125" customWidth="1"/>
    <col min="10504" max="10504" width="8.7109375" customWidth="1"/>
    <col min="10506" max="10506" width="11.85546875" customWidth="1"/>
    <col min="10507" max="10507" width="40.42578125" customWidth="1"/>
    <col min="10508" max="10508" width="8.7109375" customWidth="1"/>
    <col min="10754" max="10755" width="8.7109375" customWidth="1"/>
    <col min="10756" max="10756" width="15.85546875" customWidth="1"/>
    <col min="10757" max="10757" width="8.7109375" customWidth="1"/>
    <col min="10758" max="10758" width="26.42578125" customWidth="1"/>
    <col min="10759" max="10759" width="25.5703125" customWidth="1"/>
    <col min="10760" max="10760" width="8.7109375" customWidth="1"/>
    <col min="10762" max="10762" width="11.85546875" customWidth="1"/>
    <col min="10763" max="10763" width="40.42578125" customWidth="1"/>
    <col min="10764" max="10764" width="8.7109375" customWidth="1"/>
    <col min="11010" max="11011" width="8.7109375" customWidth="1"/>
    <col min="11012" max="11012" width="15.85546875" customWidth="1"/>
    <col min="11013" max="11013" width="8.7109375" customWidth="1"/>
    <col min="11014" max="11014" width="26.42578125" customWidth="1"/>
    <col min="11015" max="11015" width="25.5703125" customWidth="1"/>
    <col min="11016" max="11016" width="8.7109375" customWidth="1"/>
    <col min="11018" max="11018" width="11.85546875" customWidth="1"/>
    <col min="11019" max="11019" width="40.42578125" customWidth="1"/>
    <col min="11020" max="11020" width="8.7109375" customWidth="1"/>
    <col min="11266" max="11267" width="8.7109375" customWidth="1"/>
    <col min="11268" max="11268" width="15.85546875" customWidth="1"/>
    <col min="11269" max="11269" width="8.7109375" customWidth="1"/>
    <col min="11270" max="11270" width="26.42578125" customWidth="1"/>
    <col min="11271" max="11271" width="25.5703125" customWidth="1"/>
    <col min="11272" max="11272" width="8.7109375" customWidth="1"/>
    <col min="11274" max="11274" width="11.85546875" customWidth="1"/>
    <col min="11275" max="11275" width="40.42578125" customWidth="1"/>
    <col min="11276" max="11276" width="8.7109375" customWidth="1"/>
    <col min="11522" max="11523" width="8.7109375" customWidth="1"/>
    <col min="11524" max="11524" width="15.85546875" customWidth="1"/>
    <col min="11525" max="11525" width="8.7109375" customWidth="1"/>
    <col min="11526" max="11526" width="26.42578125" customWidth="1"/>
    <col min="11527" max="11527" width="25.5703125" customWidth="1"/>
    <col min="11528" max="11528" width="8.7109375" customWidth="1"/>
    <col min="11530" max="11530" width="11.85546875" customWidth="1"/>
    <col min="11531" max="11531" width="40.42578125" customWidth="1"/>
    <col min="11532" max="11532" width="8.7109375" customWidth="1"/>
    <col min="11778" max="11779" width="8.7109375" customWidth="1"/>
    <col min="11780" max="11780" width="15.85546875" customWidth="1"/>
    <col min="11781" max="11781" width="8.7109375" customWidth="1"/>
    <col min="11782" max="11782" width="26.42578125" customWidth="1"/>
    <col min="11783" max="11783" width="25.5703125" customWidth="1"/>
    <col min="11784" max="11784" width="8.7109375" customWidth="1"/>
    <col min="11786" max="11786" width="11.85546875" customWidth="1"/>
    <col min="11787" max="11787" width="40.42578125" customWidth="1"/>
    <col min="11788" max="11788" width="8.7109375" customWidth="1"/>
    <col min="12034" max="12035" width="8.7109375" customWidth="1"/>
    <col min="12036" max="12036" width="15.85546875" customWidth="1"/>
    <col min="12037" max="12037" width="8.7109375" customWidth="1"/>
    <col min="12038" max="12038" width="26.42578125" customWidth="1"/>
    <col min="12039" max="12039" width="25.5703125" customWidth="1"/>
    <col min="12040" max="12040" width="8.7109375" customWidth="1"/>
    <col min="12042" max="12042" width="11.85546875" customWidth="1"/>
    <col min="12043" max="12043" width="40.42578125" customWidth="1"/>
    <col min="12044" max="12044" width="8.7109375" customWidth="1"/>
    <col min="12290" max="12291" width="8.7109375" customWidth="1"/>
    <col min="12292" max="12292" width="15.85546875" customWidth="1"/>
    <col min="12293" max="12293" width="8.7109375" customWidth="1"/>
    <col min="12294" max="12294" width="26.42578125" customWidth="1"/>
    <col min="12295" max="12295" width="25.5703125" customWidth="1"/>
    <col min="12296" max="12296" width="8.7109375" customWidth="1"/>
    <col min="12298" max="12298" width="11.85546875" customWidth="1"/>
    <col min="12299" max="12299" width="40.42578125" customWidth="1"/>
    <col min="12300" max="12300" width="8.7109375" customWidth="1"/>
    <col min="12546" max="12547" width="8.7109375" customWidth="1"/>
    <col min="12548" max="12548" width="15.85546875" customWidth="1"/>
    <col min="12549" max="12549" width="8.7109375" customWidth="1"/>
    <col min="12550" max="12550" width="26.42578125" customWidth="1"/>
    <col min="12551" max="12551" width="25.5703125" customWidth="1"/>
    <col min="12552" max="12552" width="8.7109375" customWidth="1"/>
    <col min="12554" max="12554" width="11.85546875" customWidth="1"/>
    <col min="12555" max="12555" width="40.42578125" customWidth="1"/>
    <col min="12556" max="12556" width="8.7109375" customWidth="1"/>
    <col min="12802" max="12803" width="8.7109375" customWidth="1"/>
    <col min="12804" max="12804" width="15.85546875" customWidth="1"/>
    <col min="12805" max="12805" width="8.7109375" customWidth="1"/>
    <col min="12806" max="12806" width="26.42578125" customWidth="1"/>
    <col min="12807" max="12807" width="25.5703125" customWidth="1"/>
    <col min="12808" max="12808" width="8.7109375" customWidth="1"/>
    <col min="12810" max="12810" width="11.85546875" customWidth="1"/>
    <col min="12811" max="12811" width="40.42578125" customWidth="1"/>
    <col min="12812" max="12812" width="8.7109375" customWidth="1"/>
    <col min="13058" max="13059" width="8.7109375" customWidth="1"/>
    <col min="13060" max="13060" width="15.85546875" customWidth="1"/>
    <col min="13061" max="13061" width="8.7109375" customWidth="1"/>
    <col min="13062" max="13062" width="26.42578125" customWidth="1"/>
    <col min="13063" max="13063" width="25.5703125" customWidth="1"/>
    <col min="13064" max="13064" width="8.7109375" customWidth="1"/>
    <col min="13066" max="13066" width="11.85546875" customWidth="1"/>
    <col min="13067" max="13067" width="40.42578125" customWidth="1"/>
    <col min="13068" max="13068" width="8.7109375" customWidth="1"/>
    <col min="13314" max="13315" width="8.7109375" customWidth="1"/>
    <col min="13316" max="13316" width="15.85546875" customWidth="1"/>
    <col min="13317" max="13317" width="8.7109375" customWidth="1"/>
    <col min="13318" max="13318" width="26.42578125" customWidth="1"/>
    <col min="13319" max="13319" width="25.5703125" customWidth="1"/>
    <col min="13320" max="13320" width="8.7109375" customWidth="1"/>
    <col min="13322" max="13322" width="11.85546875" customWidth="1"/>
    <col min="13323" max="13323" width="40.42578125" customWidth="1"/>
    <col min="13324" max="13324" width="8.7109375" customWidth="1"/>
    <col min="13570" max="13571" width="8.7109375" customWidth="1"/>
    <col min="13572" max="13572" width="15.85546875" customWidth="1"/>
    <col min="13573" max="13573" width="8.7109375" customWidth="1"/>
    <col min="13574" max="13574" width="26.42578125" customWidth="1"/>
    <col min="13575" max="13575" width="25.5703125" customWidth="1"/>
    <col min="13576" max="13576" width="8.7109375" customWidth="1"/>
    <col min="13578" max="13578" width="11.85546875" customWidth="1"/>
    <col min="13579" max="13579" width="40.42578125" customWidth="1"/>
    <col min="13580" max="13580" width="8.7109375" customWidth="1"/>
    <col min="13826" max="13827" width="8.7109375" customWidth="1"/>
    <col min="13828" max="13828" width="15.85546875" customWidth="1"/>
    <col min="13829" max="13829" width="8.7109375" customWidth="1"/>
    <col min="13830" max="13830" width="26.42578125" customWidth="1"/>
    <col min="13831" max="13831" width="25.5703125" customWidth="1"/>
    <col min="13832" max="13832" width="8.7109375" customWidth="1"/>
    <col min="13834" max="13834" width="11.85546875" customWidth="1"/>
    <col min="13835" max="13835" width="40.42578125" customWidth="1"/>
    <col min="13836" max="13836" width="8.7109375" customWidth="1"/>
    <col min="14082" max="14083" width="8.7109375" customWidth="1"/>
    <col min="14084" max="14084" width="15.85546875" customWidth="1"/>
    <col min="14085" max="14085" width="8.7109375" customWidth="1"/>
    <col min="14086" max="14086" width="26.42578125" customWidth="1"/>
    <col min="14087" max="14087" width="25.5703125" customWidth="1"/>
    <col min="14088" max="14088" width="8.7109375" customWidth="1"/>
    <col min="14090" max="14090" width="11.85546875" customWidth="1"/>
    <col min="14091" max="14091" width="40.42578125" customWidth="1"/>
    <col min="14092" max="14092" width="8.7109375" customWidth="1"/>
    <col min="14338" max="14339" width="8.7109375" customWidth="1"/>
    <col min="14340" max="14340" width="15.85546875" customWidth="1"/>
    <col min="14341" max="14341" width="8.7109375" customWidth="1"/>
    <col min="14342" max="14342" width="26.42578125" customWidth="1"/>
    <col min="14343" max="14343" width="25.5703125" customWidth="1"/>
    <col min="14344" max="14344" width="8.7109375" customWidth="1"/>
    <col min="14346" max="14346" width="11.85546875" customWidth="1"/>
    <col min="14347" max="14347" width="40.42578125" customWidth="1"/>
    <col min="14348" max="14348" width="8.7109375" customWidth="1"/>
    <col min="14594" max="14595" width="8.7109375" customWidth="1"/>
    <col min="14596" max="14596" width="15.85546875" customWidth="1"/>
    <col min="14597" max="14597" width="8.7109375" customWidth="1"/>
    <col min="14598" max="14598" width="26.42578125" customWidth="1"/>
    <col min="14599" max="14599" width="25.5703125" customWidth="1"/>
    <col min="14600" max="14600" width="8.7109375" customWidth="1"/>
    <col min="14602" max="14602" width="11.85546875" customWidth="1"/>
    <col min="14603" max="14603" width="40.42578125" customWidth="1"/>
    <col min="14604" max="14604" width="8.7109375" customWidth="1"/>
    <col min="14850" max="14851" width="8.7109375" customWidth="1"/>
    <col min="14852" max="14852" width="15.85546875" customWidth="1"/>
    <col min="14853" max="14853" width="8.7109375" customWidth="1"/>
    <col min="14854" max="14854" width="26.42578125" customWidth="1"/>
    <col min="14855" max="14855" width="25.5703125" customWidth="1"/>
    <col min="14856" max="14856" width="8.7109375" customWidth="1"/>
    <col min="14858" max="14858" width="11.85546875" customWidth="1"/>
    <col min="14859" max="14859" width="40.42578125" customWidth="1"/>
    <col min="14860" max="14860" width="8.7109375" customWidth="1"/>
    <col min="15106" max="15107" width="8.7109375" customWidth="1"/>
    <col min="15108" max="15108" width="15.85546875" customWidth="1"/>
    <col min="15109" max="15109" width="8.7109375" customWidth="1"/>
    <col min="15110" max="15110" width="26.42578125" customWidth="1"/>
    <col min="15111" max="15111" width="25.5703125" customWidth="1"/>
    <col min="15112" max="15112" width="8.7109375" customWidth="1"/>
    <col min="15114" max="15114" width="11.85546875" customWidth="1"/>
    <col min="15115" max="15115" width="40.42578125" customWidth="1"/>
    <col min="15116" max="15116" width="8.7109375" customWidth="1"/>
    <col min="15362" max="15363" width="8.7109375" customWidth="1"/>
    <col min="15364" max="15364" width="15.85546875" customWidth="1"/>
    <col min="15365" max="15365" width="8.7109375" customWidth="1"/>
    <col min="15366" max="15366" width="26.42578125" customWidth="1"/>
    <col min="15367" max="15367" width="25.5703125" customWidth="1"/>
    <col min="15368" max="15368" width="8.7109375" customWidth="1"/>
    <col min="15370" max="15370" width="11.85546875" customWidth="1"/>
    <col min="15371" max="15371" width="40.42578125" customWidth="1"/>
    <col min="15372" max="15372" width="8.7109375" customWidth="1"/>
    <col min="15618" max="15619" width="8.7109375" customWidth="1"/>
    <col min="15620" max="15620" width="15.85546875" customWidth="1"/>
    <col min="15621" max="15621" width="8.7109375" customWidth="1"/>
    <col min="15622" max="15622" width="26.42578125" customWidth="1"/>
    <col min="15623" max="15623" width="25.5703125" customWidth="1"/>
    <col min="15624" max="15624" width="8.7109375" customWidth="1"/>
    <col min="15626" max="15626" width="11.85546875" customWidth="1"/>
    <col min="15627" max="15627" width="40.42578125" customWidth="1"/>
    <col min="15628" max="15628" width="8.7109375" customWidth="1"/>
    <col min="15874" max="15875" width="8.7109375" customWidth="1"/>
    <col min="15876" max="15876" width="15.85546875" customWidth="1"/>
    <col min="15877" max="15877" width="8.7109375" customWidth="1"/>
    <col min="15878" max="15878" width="26.42578125" customWidth="1"/>
    <col min="15879" max="15879" width="25.5703125" customWidth="1"/>
    <col min="15880" max="15880" width="8.7109375" customWidth="1"/>
    <col min="15882" max="15882" width="11.85546875" customWidth="1"/>
    <col min="15883" max="15883" width="40.42578125" customWidth="1"/>
    <col min="15884" max="15884" width="8.7109375" customWidth="1"/>
    <col min="16130" max="16131" width="8.7109375" customWidth="1"/>
    <col min="16132" max="16132" width="15.85546875" customWidth="1"/>
    <col min="16133" max="16133" width="8.7109375" customWidth="1"/>
    <col min="16134" max="16134" width="26.42578125" customWidth="1"/>
    <col min="16135" max="16135" width="25.5703125" customWidth="1"/>
    <col min="16136" max="16136" width="8.7109375" customWidth="1"/>
    <col min="16138" max="16138" width="11.85546875" customWidth="1"/>
    <col min="16139" max="16139" width="40.42578125" customWidth="1"/>
    <col min="16140" max="16140" width="8.7109375" customWidth="1"/>
  </cols>
  <sheetData>
    <row r="1" spans="2:13" x14ac:dyDescent="0.25">
      <c r="M1"/>
    </row>
    <row r="2" spans="2:13" ht="19.5" x14ac:dyDescent="0.3">
      <c r="B2"/>
      <c r="C2" s="216"/>
      <c r="D2" s="45"/>
      <c r="E2" s="76"/>
      <c r="F2" s="46"/>
      <c r="G2" s="46"/>
      <c r="H2" s="47"/>
      <c r="I2" s="47"/>
    </row>
    <row r="3" spans="2:13" ht="28.5" x14ac:dyDescent="0.45">
      <c r="B3" s="181" t="s">
        <v>229</v>
      </c>
      <c r="C3" s="181"/>
      <c r="D3" s="181"/>
      <c r="E3" s="181"/>
      <c r="F3" s="181"/>
      <c r="G3" s="181"/>
      <c r="H3" s="181"/>
      <c r="I3" s="181"/>
      <c r="J3" s="181"/>
      <c r="K3" s="181"/>
      <c r="L3" s="74"/>
      <c r="M3" s="74"/>
    </row>
    <row r="4" spans="2:13" ht="28.5" customHeight="1" x14ac:dyDescent="0.35">
      <c r="B4"/>
      <c r="C4" s="79" t="s">
        <v>204</v>
      </c>
      <c r="D4" s="75"/>
      <c r="E4" s="75"/>
      <c r="F4" s="75"/>
      <c r="G4" s="75"/>
      <c r="H4" s="75"/>
      <c r="J4" s="85"/>
      <c r="K4" s="180" t="s">
        <v>212</v>
      </c>
      <c r="L4" s="180"/>
      <c r="M4" s="180"/>
    </row>
    <row r="5" spans="2:13" ht="12" customHeight="1" x14ac:dyDescent="0.35">
      <c r="B5" s="75"/>
      <c r="C5" s="216"/>
      <c r="D5"/>
      <c r="E5" s="77"/>
      <c r="F5" s="78"/>
      <c r="G5" s="77"/>
      <c r="H5" s="77"/>
      <c r="I5" s="77"/>
      <c r="J5" s="77"/>
      <c r="K5" s="77"/>
      <c r="L5" s="77"/>
      <c r="M5" s="71"/>
    </row>
    <row r="6" spans="2:13" ht="30" customHeight="1" x14ac:dyDescent="0.35">
      <c r="B6" s="70"/>
      <c r="C6" s="79" t="s">
        <v>206</v>
      </c>
      <c r="D6" s="80"/>
      <c r="E6" s="80"/>
      <c r="F6" s="79"/>
      <c r="G6" s="60"/>
      <c r="H6" s="60"/>
      <c r="I6" s="79"/>
      <c r="J6" s="81"/>
      <c r="K6" s="81" t="s">
        <v>210</v>
      </c>
      <c r="L6" s="81" t="s">
        <v>207</v>
      </c>
      <c r="M6" s="82" t="s">
        <v>216</v>
      </c>
    </row>
    <row r="7" spans="2:13" ht="30" customHeight="1" thickBot="1" x14ac:dyDescent="0.4">
      <c r="B7" s="70"/>
      <c r="C7" s="79"/>
      <c r="D7" s="80"/>
      <c r="E7" s="80"/>
      <c r="F7" s="79"/>
      <c r="G7" s="60"/>
      <c r="H7" s="60"/>
      <c r="I7" s="79"/>
      <c r="J7" s="81"/>
      <c r="K7" s="81"/>
      <c r="L7" s="81"/>
      <c r="M7" s="82"/>
    </row>
    <row r="8" spans="2:13" ht="21.95" customHeight="1" thickBot="1" x14ac:dyDescent="0.4">
      <c r="B8" s="70"/>
      <c r="C8" s="83"/>
      <c r="D8" s="6"/>
      <c r="E8" s="6"/>
      <c r="F8" s="7"/>
      <c r="G8" s="7"/>
      <c r="H8" s="6"/>
      <c r="I8" s="6"/>
      <c r="J8" s="6"/>
      <c r="K8" s="6"/>
      <c r="L8" s="8"/>
      <c r="M8" s="8"/>
    </row>
    <row r="9" spans="2:13" s="9" customFormat="1" ht="21.95" customHeight="1" thickBot="1" x14ac:dyDescent="0.35">
      <c r="B9" s="68" t="s">
        <v>1</v>
      </c>
      <c r="C9" s="84" t="s">
        <v>98</v>
      </c>
      <c r="D9" s="11" t="s">
        <v>2</v>
      </c>
      <c r="E9" s="12" t="s">
        <v>3</v>
      </c>
      <c r="F9" s="13" t="s">
        <v>4</v>
      </c>
      <c r="G9" s="13" t="s">
        <v>5</v>
      </c>
      <c r="H9" s="11" t="s">
        <v>6</v>
      </c>
      <c r="I9" s="11" t="s">
        <v>7</v>
      </c>
      <c r="J9" s="11" t="s">
        <v>8</v>
      </c>
      <c r="K9" s="11" t="s">
        <v>9</v>
      </c>
      <c r="L9" s="14" t="s">
        <v>10</v>
      </c>
      <c r="M9" s="14" t="s">
        <v>100</v>
      </c>
    </row>
    <row r="10" spans="2:13" ht="30" customHeight="1" x14ac:dyDescent="0.3">
      <c r="B10" s="66"/>
      <c r="C10" s="151">
        <v>1</v>
      </c>
      <c r="D10" s="152">
        <v>2352</v>
      </c>
      <c r="E10" s="117">
        <v>1092</v>
      </c>
      <c r="F10" s="98" t="str">
        <f>IF(E10="", "", VLOOKUP(E10, '[1]SEARCH FILE'!$A$1:$N$65536, 2, FALSE))</f>
        <v>RAMUDU</v>
      </c>
      <c r="G10" s="98" t="str">
        <f>IF(E10="", "", VLOOKUP(E10, '[1]SEARCH FILE'!$A$1:$N$65536, 3, FALSE))</f>
        <v>Kelisha</v>
      </c>
      <c r="H10" s="99">
        <f>IF(E10="", "", VLOOKUP(E10, '[1]SEARCH FILE'!$A$1:$N$65536, 5, FALSE))</f>
        <v>40397</v>
      </c>
      <c r="I10" s="100" t="str">
        <f>IF(E10="", "", VLOOKUP(E10, '[1]SEARCH FILE'!$A$1:$N$65536, 4, FALSE))</f>
        <v>F</v>
      </c>
      <c r="J10" s="100" t="str">
        <f>IF(E10="", "", VLOOKUP(E10, '[1]SEARCH FILE'!$A$1:$N$65536, 13, FALSE))</f>
        <v>U18</v>
      </c>
      <c r="K10" s="72" t="str">
        <f>IF(E10="", "", VLOOKUP(E10, '[1]SEARCH FILE'!$A$1:$N$65536, 10, FALSE))</f>
        <v>RIVIÈRE DES CRÉOLES SOUTHERN LIONS AC</v>
      </c>
      <c r="L10" s="100" t="str">
        <f>IF(E10="", "", VLOOKUP(E10, '[1]SEARCH FILE'!$A$1:$N$65536, 11, FALSE))</f>
        <v>GP</v>
      </c>
      <c r="M10" s="102">
        <v>20.29</v>
      </c>
    </row>
    <row r="11" spans="2:13" s="9" customFormat="1" ht="35.1" customHeight="1" x14ac:dyDescent="0.3">
      <c r="B11" s="86"/>
      <c r="C11" s="151">
        <v>2</v>
      </c>
      <c r="D11" s="152">
        <v>2301</v>
      </c>
      <c r="E11" s="117">
        <v>2999</v>
      </c>
      <c r="F11" s="98" t="str">
        <f>IF(E11="", "", VLOOKUP(E11, '[1]SEARCH FILE'!$A$1:$N$65536, 2, FALSE))</f>
        <v xml:space="preserve">MARTIN </v>
      </c>
      <c r="G11" s="98" t="str">
        <f>IF(E11="", "", VLOOKUP(E11, '[1]SEARCH FILE'!$A$1:$N$65536, 3, FALSE))</f>
        <v>Amelie</v>
      </c>
      <c r="H11" s="99">
        <f>IF(E11="", "", VLOOKUP(E11, '[1]SEARCH FILE'!$A$1:$N$65536, 5, FALSE))</f>
        <v>40523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U18</v>
      </c>
      <c r="K11" s="100" t="str">
        <f>IF(E11="", "", VLOOKUP(E11, '[1]SEARCH FILE'!$A$1:$N$65536, 10, FALSE))</f>
        <v>BEAU BASSIN AC</v>
      </c>
      <c r="L11" s="100" t="str">
        <f>IF(E11="", "", VLOOKUP(E11, '[1]SEARCH FILE'!$A$1:$N$65536, 11, FALSE))</f>
        <v>BBRH</v>
      </c>
      <c r="M11" s="102">
        <v>20.420000000000002</v>
      </c>
    </row>
    <row r="12" spans="2:13" s="9" customFormat="1" ht="35.1" customHeight="1" x14ac:dyDescent="0.3">
      <c r="B12" s="86"/>
      <c r="C12" s="151">
        <v>3</v>
      </c>
      <c r="D12" s="152">
        <v>2307</v>
      </c>
      <c r="E12" s="117">
        <v>3237</v>
      </c>
      <c r="F12" s="98" t="str">
        <f>IF(E12="", "", VLOOKUP(E12, '[1]SEARCH FILE'!$A$1:$N$65536, 2, FALSE))</f>
        <v>BETTY</v>
      </c>
      <c r="G12" s="98" t="str">
        <f>IF(E12="", "", VLOOKUP(E12, '[1]SEARCH FILE'!$A$1:$N$65536, 3, FALSE))</f>
        <v>Kate Anashtasia</v>
      </c>
      <c r="H12" s="99">
        <f>IF(E12="", "", VLOOKUP(E12, '[1]SEARCH FILE'!$A$1:$N$65536, 5, FALSE))</f>
        <v>40152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U18</v>
      </c>
      <c r="K12" s="100" t="str">
        <f>IF(E12="", "", VLOOKUP(E12, '[1]SEARCH FILE'!$A$1:$N$65536, 10, FALSE))</f>
        <v>CUREPIPE HARLEM AC 'B'</v>
      </c>
      <c r="L12" s="100" t="str">
        <f>IF(E12="", "", VLOOKUP(E12, '[1]SEARCH FILE'!$A$1:$N$65536, 11, FALSE))</f>
        <v>CPE</v>
      </c>
      <c r="M12" s="102">
        <v>20.58</v>
      </c>
    </row>
    <row r="13" spans="2:13" s="9" customFormat="1" ht="35.1" customHeight="1" x14ac:dyDescent="0.3">
      <c r="B13" s="86"/>
      <c r="C13" s="151">
        <v>4</v>
      </c>
      <c r="D13" s="152">
        <v>2360</v>
      </c>
      <c r="E13" s="117">
        <v>3669</v>
      </c>
      <c r="F13" s="98" t="str">
        <f>IF(E13="", "", VLOOKUP(E13, '[1]SEARCH FILE'!$A$1:$N$65536, 2, FALSE))</f>
        <v>SMITH</v>
      </c>
      <c r="G13" s="98" t="str">
        <f>IF(E13="", "", VLOOKUP(E13, '[1]SEARCH FILE'!$A$1:$N$65536, 3, FALSE))</f>
        <v>Maria Jodie Nina Tiffany</v>
      </c>
      <c r="H13" s="99">
        <f>IF(E13="", "", VLOOKUP(E13, '[1]SEARCH FILE'!$A$1:$N$65536, 5, FALSE))</f>
        <v>40429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U18</v>
      </c>
      <c r="K13" s="100" t="str">
        <f>IF(E13="", "", VLOOKUP(E13, '[1]SEARCH FILE'!$A$1:$N$65536, 10, FALSE))</f>
        <v>ST REMY AC</v>
      </c>
      <c r="L13" s="100" t="str">
        <f>IF(E13="", "", VLOOKUP(E13, '[1]SEARCH FILE'!$A$1:$N$65536, 11, FALSE))</f>
        <v>FLQ</v>
      </c>
      <c r="M13" s="118">
        <v>21.04</v>
      </c>
    </row>
    <row r="14" spans="2:13" s="9" customFormat="1" ht="35.1" customHeight="1" x14ac:dyDescent="0.3">
      <c r="B14" s="86"/>
      <c r="C14" s="151">
        <v>5</v>
      </c>
      <c r="D14" s="152">
        <v>2303</v>
      </c>
      <c r="E14" s="117">
        <v>1242</v>
      </c>
      <c r="F14" s="98" t="str">
        <f>IF(E14="", "", VLOOKUP(E14, '[1]SEARCH FILE'!$A$1:$N$65536, 2, FALSE))</f>
        <v>BALISSON</v>
      </c>
      <c r="G14" s="98" t="str">
        <f>IF(E14="", "", VLOOKUP(E14, '[1]SEARCH FILE'!$A$1:$N$65536, 3, FALSE))</f>
        <v xml:space="preserve">Leonna </v>
      </c>
      <c r="H14" s="99">
        <f>IF(E14="", "", VLOOKUP(E14, '[1]SEARCH FILE'!$A$1:$N$65536, 5, FALSE))</f>
        <v>40244</v>
      </c>
      <c r="I14" s="100" t="str">
        <f>IF(E14="", "", VLOOKUP(E14, '[1]SEARCH FILE'!$A$1:$N$65536, 4, FALSE))</f>
        <v>F</v>
      </c>
      <c r="J14" s="100" t="str">
        <f>IF(E14="", "", VLOOKUP(E14, '[1]SEARCH FILE'!$A$1:$N$65536, 13, FALSE))</f>
        <v>U18</v>
      </c>
      <c r="K14" s="100" t="str">
        <f>IF(E14="", "", VLOOKUP(E14, '[1]SEARCH FILE'!$A$1:$N$65536, 10, FALSE))</f>
        <v>CUREPIPE HARLEM AC</v>
      </c>
      <c r="L14" s="100" t="str">
        <f>IF(E14="", "", VLOOKUP(E14, '[1]SEARCH FILE'!$A$1:$N$65536, 11, FALSE))</f>
        <v>CPE</v>
      </c>
      <c r="M14" s="118">
        <v>21.1</v>
      </c>
    </row>
    <row r="15" spans="2:13" ht="35.1" customHeight="1" x14ac:dyDescent="0.3">
      <c r="B15" s="68"/>
      <c r="C15" s="151">
        <v>6</v>
      </c>
      <c r="D15" s="152">
        <v>2358</v>
      </c>
      <c r="E15" s="117">
        <v>5352</v>
      </c>
      <c r="F15" s="98" t="str">
        <f>IF(E15="", "", VLOOKUP(E15, '[1]SEARCH FILE'!$A$1:$N$65536, 2, FALSE))</f>
        <v>GOLAMHOSEN ZORAH</v>
      </c>
      <c r="G15" s="98" t="str">
        <f>IF(E15="", "", VLOOKUP(E15, '[1]SEARCH FILE'!$A$1:$N$65536, 3, FALSE))</f>
        <v xml:space="preserve">Amelia </v>
      </c>
      <c r="H15" s="99" t="str">
        <f>IF(E15="", "", VLOOKUP(E15, '[1]SEARCH FILE'!$A$1:$N$65536, 5, FALSE))</f>
        <v>7/06/2009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U18</v>
      </c>
      <c r="K15" s="100" t="str">
        <f>IF(E15="", "", VLOOKUP(E15, '[1]SEARCH FILE'!$A$1:$N$65536, 10, FALSE))</f>
        <v>SOUILLAC AC</v>
      </c>
      <c r="L15" s="100" t="str">
        <f>IF(E15="", "", VLOOKUP(E15, '[1]SEARCH FILE'!$A$1:$N$65536, 11, FALSE))</f>
        <v>SAV</v>
      </c>
      <c r="M15" s="102">
        <v>21.45</v>
      </c>
    </row>
    <row r="16" spans="2:13" ht="35.1" customHeight="1" x14ac:dyDescent="0.3">
      <c r="B16" s="86"/>
      <c r="C16" s="151">
        <v>7</v>
      </c>
      <c r="D16" s="152">
        <v>2327</v>
      </c>
      <c r="E16" s="117">
        <v>4209</v>
      </c>
      <c r="F16" s="98" t="str">
        <f>IF(E16="", "", VLOOKUP(E16, '[1]SEARCH FILE'!$A$1:$N$65536, 2, FALSE))</f>
        <v>ANG TING HONG</v>
      </c>
      <c r="G16" s="98" t="str">
        <f>IF(E16="", "", VLOOKUP(E16, '[1]SEARCH FILE'!$A$1:$N$65536, 3, FALSE))</f>
        <v>Yelna Eldora</v>
      </c>
      <c r="H16" s="99">
        <f>IF(E16="", "", VLOOKUP(E16, '[1]SEARCH FILE'!$A$1:$N$65536, 5, FALSE))</f>
        <v>40283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U18</v>
      </c>
      <c r="K16" s="100" t="str">
        <f>IF(E16="", "", VLOOKUP(E16, '[1]SEARCH FILE'!$A$1:$N$65536, 10, FALSE))</f>
        <v>POUDRE D'OR AC</v>
      </c>
      <c r="L16" s="100" t="str">
        <f>IF(E16="", "", VLOOKUP(E16, '[1]SEARCH FILE'!$A$1:$N$65536, 11, FALSE))</f>
        <v>REMP</v>
      </c>
      <c r="M16" s="102">
        <v>22.31</v>
      </c>
    </row>
    <row r="17" spans="2:13" ht="35.1" customHeight="1" x14ac:dyDescent="0.3">
      <c r="B17" s="86"/>
      <c r="C17" s="151">
        <v>8</v>
      </c>
      <c r="D17" s="152">
        <v>2344</v>
      </c>
      <c r="E17" s="117">
        <v>4712</v>
      </c>
      <c r="F17" s="98" t="str">
        <f>IF(E17="", "", VLOOKUP(E17, '[1]SEARCH FILE'!$A$1:$N$65536, 2, FALSE))</f>
        <v>BALEEKDAR</v>
      </c>
      <c r="G17" s="98" t="str">
        <f>IF(E17="", "", VLOOKUP(E17, '[1]SEARCH FILE'!$A$1:$N$65536, 3, FALSE))</f>
        <v>Iris Marie Léona</v>
      </c>
      <c r="H17" s="99">
        <f>IF(E17="", "", VLOOKUP(E17, '[1]SEARCH FILE'!$A$1:$N$65536, 5, FALSE))</f>
        <v>40511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U18</v>
      </c>
      <c r="K17" s="100" t="str">
        <f>IF(E17="", "", VLOOKUP(E17, '[1]SEARCH FILE'!$A$1:$N$65536, 10, FALSE))</f>
        <v>Q-BORNES PAVILLON AC</v>
      </c>
      <c r="L17" s="100" t="str">
        <f>IF(E17="", "", VLOOKUP(E17, '[1]SEARCH FILE'!$A$1:$N$65536, 11, FALSE))</f>
        <v>QB</v>
      </c>
      <c r="M17" s="118">
        <v>22.43</v>
      </c>
    </row>
    <row r="18" spans="2:13" ht="35.1" customHeight="1" x14ac:dyDescent="0.3">
      <c r="B18" s="86"/>
      <c r="C18" s="151">
        <v>9</v>
      </c>
      <c r="D18" s="152">
        <v>2325</v>
      </c>
      <c r="E18" s="117">
        <v>4634</v>
      </c>
      <c r="F18" s="98" t="str">
        <f>IF(E18="", "", VLOOKUP(E18, '[1]SEARCH FILE'!$A$1:$N$65536, 2, FALSE))</f>
        <v>NARRAINEN</v>
      </c>
      <c r="G18" s="98" t="str">
        <f>IF(E18="", "", VLOOKUP(E18, '[1]SEARCH FILE'!$A$1:$N$65536, 3, FALSE))</f>
        <v>Cerema</v>
      </c>
      <c r="H18" s="99">
        <f>IF(E18="", "", VLOOKUP(E18, '[1]SEARCH FILE'!$A$1:$N$65536, 5, FALSE))</f>
        <v>40386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U18</v>
      </c>
      <c r="K18" s="100" t="str">
        <f>IF(E18="", "", VLOOKUP(E18, '[1]SEARCH FILE'!$A$1:$N$65536, 10, FALSE))</f>
        <v>P-LOUIS RACERS AC</v>
      </c>
      <c r="L18" s="100" t="str">
        <f>IF(E18="", "", VLOOKUP(E18, '[1]SEARCH FILE'!$A$1:$N$65536, 11, FALSE))</f>
        <v>PL</v>
      </c>
      <c r="M18" s="102">
        <v>23.06</v>
      </c>
    </row>
    <row r="19" spans="2:13" ht="35.1" customHeight="1" x14ac:dyDescent="0.3">
      <c r="B19" s="86"/>
      <c r="C19" s="151">
        <v>10</v>
      </c>
      <c r="D19" s="152">
        <v>2306</v>
      </c>
      <c r="E19" s="117">
        <v>1244</v>
      </c>
      <c r="F19" s="98" t="str">
        <f>IF(E19="", "", VLOOKUP(E19, '[1]SEARCH FILE'!$A$1:$N$65536, 2, FALSE))</f>
        <v xml:space="preserve">EMAMALLY </v>
      </c>
      <c r="G19" s="98" t="str">
        <f>IF(E19="", "", VLOOKUP(E19, '[1]SEARCH FILE'!$A$1:$N$65536, 3, FALSE))</f>
        <v xml:space="preserve">Murielle </v>
      </c>
      <c r="H19" s="99">
        <f>IF(E19="", "", VLOOKUP(E19, '[1]SEARCH FILE'!$A$1:$N$65536, 5, FALSE))</f>
        <v>40320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U18</v>
      </c>
      <c r="K19" s="100" t="str">
        <f>IF(E19="", "", VLOOKUP(E19, '[1]SEARCH FILE'!$A$1:$N$65536, 10, FALSE))</f>
        <v>CUREPIPE HARLEM AC</v>
      </c>
      <c r="L19" s="100" t="str">
        <f>IF(E19="", "", VLOOKUP(E19, '[1]SEARCH FILE'!$A$1:$N$65536, 11, FALSE))</f>
        <v>CPE</v>
      </c>
      <c r="M19" s="102">
        <v>23.12</v>
      </c>
    </row>
    <row r="20" spans="2:13" ht="35.1" customHeight="1" x14ac:dyDescent="0.3">
      <c r="B20" s="86"/>
      <c r="C20" s="151">
        <v>11</v>
      </c>
      <c r="D20" s="152">
        <v>2329</v>
      </c>
      <c r="E20" s="117">
        <v>4208</v>
      </c>
      <c r="F20" s="98" t="str">
        <f>IF(E20="", "", VLOOKUP(E20, '[1]SEARCH FILE'!$A$1:$N$65536, 2, FALSE))</f>
        <v>JOOMUN</v>
      </c>
      <c r="G20" s="98" t="str">
        <f>IF(E20="", "", VLOOKUP(E20, '[1]SEARCH FILE'!$A$1:$N$65536, 3, FALSE))</f>
        <v>Sarrinah Binti</v>
      </c>
      <c r="H20" s="99">
        <f>IF(E20="", "", VLOOKUP(E20, '[1]SEARCH FILE'!$A$1:$N$65536, 5, FALSE))</f>
        <v>40436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U18</v>
      </c>
      <c r="K20" s="100" t="str">
        <f>IF(E20="", "", VLOOKUP(E20, '[1]SEARCH FILE'!$A$1:$N$65536, 10, FALSE))</f>
        <v>POUDRE D'OR AC</v>
      </c>
      <c r="L20" s="100" t="str">
        <f>IF(E20="", "", VLOOKUP(E20, '[1]SEARCH FILE'!$A$1:$N$65536, 11, FALSE))</f>
        <v>REMP</v>
      </c>
      <c r="M20" s="118">
        <v>23.18</v>
      </c>
    </row>
    <row r="21" spans="2:13" ht="35.1" customHeight="1" x14ac:dyDescent="0.3">
      <c r="B21" s="86"/>
      <c r="C21" s="151">
        <v>12</v>
      </c>
      <c r="D21" s="152">
        <v>2305</v>
      </c>
      <c r="E21" s="117">
        <v>1965</v>
      </c>
      <c r="F21" s="98" t="str">
        <f>IF(E21="", "", VLOOKUP(E21, '[1]SEARCH FILE'!$A$1:$N$65536, 2, FALSE))</f>
        <v>CHELIN</v>
      </c>
      <c r="G21" s="98" t="str">
        <f>IF(E21="", "", VLOOKUP(E21, '[1]SEARCH FILE'!$A$1:$N$65536, 3, FALSE))</f>
        <v>Eva</v>
      </c>
      <c r="H21" s="99">
        <f>IF(E21="", "", VLOOKUP(E21, '[1]SEARCH FILE'!$A$1:$N$65536, 5, FALSE))</f>
        <v>40525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U18</v>
      </c>
      <c r="K21" s="100" t="str">
        <f>IF(E21="", "", VLOOKUP(E21, '[1]SEARCH FILE'!$A$1:$N$65536, 10, FALSE))</f>
        <v>CUREPIPE HARLEM AC</v>
      </c>
      <c r="L21" s="100" t="str">
        <f>IF(E21="", "", VLOOKUP(E21, '[1]SEARCH FILE'!$A$1:$N$65536, 11, FALSE))</f>
        <v>CPE</v>
      </c>
      <c r="M21" s="102">
        <v>23.23</v>
      </c>
    </row>
    <row r="22" spans="2:13" ht="35.1" customHeight="1" x14ac:dyDescent="0.3">
      <c r="B22" s="86"/>
      <c r="C22" s="151">
        <v>13</v>
      </c>
      <c r="D22" s="152">
        <v>2323</v>
      </c>
      <c r="E22" s="117">
        <v>4132</v>
      </c>
      <c r="F22" s="98" t="str">
        <f>IF(E22="", "", VLOOKUP(E22, '[1]SEARCH FILE'!$A$1:$N$65536, 2, FALSE))</f>
        <v>ETIENNETTE</v>
      </c>
      <c r="G22" s="98" t="str">
        <f>IF(E22="", "", VLOOKUP(E22, '[1]SEARCH FILE'!$A$1:$N$65536, 3, FALSE))</f>
        <v>Anne Mathilde</v>
      </c>
      <c r="H22" s="99">
        <f>IF(E22="", "", VLOOKUP(E22, '[1]SEARCH FILE'!$A$1:$N$65536, 5, FALSE))</f>
        <v>39956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U18</v>
      </c>
      <c r="K22" s="100" t="str">
        <f>IF(E22="", "", VLOOKUP(E22, '[1]SEARCH FILE'!$A$1:$N$65536, 10, FALSE))</f>
        <v>P-LOUIS RACERS AC</v>
      </c>
      <c r="L22" s="100" t="str">
        <f>IF(E22="", "", VLOOKUP(E22, '[1]SEARCH FILE'!$A$1:$N$65536, 11, FALSE))</f>
        <v>PL</v>
      </c>
      <c r="M22" s="102">
        <v>23.41</v>
      </c>
    </row>
    <row r="23" spans="2:13" ht="35.1" customHeight="1" x14ac:dyDescent="0.3">
      <c r="B23" s="86"/>
      <c r="C23" s="151">
        <v>14</v>
      </c>
      <c r="D23" s="152">
        <v>2343</v>
      </c>
      <c r="E23" s="117">
        <v>4382</v>
      </c>
      <c r="F23" s="98" t="str">
        <f>IF(E23="", "", VLOOKUP(E23, '[1]SEARCH FILE'!$A$1:$N$65536, 2, FALSE))</f>
        <v>ARMOOGUM</v>
      </c>
      <c r="G23" s="98" t="str">
        <f>IF(E23="", "", VLOOKUP(E23, '[1]SEARCH FILE'!$A$1:$N$65536, 3, FALSE))</f>
        <v>Marie Noa Miley Harmony</v>
      </c>
      <c r="H23" s="99">
        <f>IF(E23="", "", VLOOKUP(E23, '[1]SEARCH FILE'!$A$1:$N$65536, 5, FALSE))</f>
        <v>40042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U18</v>
      </c>
      <c r="K23" s="100" t="str">
        <f>IF(E23="", "", VLOOKUP(E23, '[1]SEARCH FILE'!$A$1:$N$65536, 10, FALSE))</f>
        <v>Q-BORNES PAVILLON AC</v>
      </c>
      <c r="L23" s="100" t="str">
        <f>IF(E23="", "", VLOOKUP(E23, '[1]SEARCH FILE'!$A$1:$N$65536, 11, FALSE))</f>
        <v>QB</v>
      </c>
      <c r="M23" s="102">
        <v>23.59</v>
      </c>
    </row>
    <row r="24" spans="2:13" ht="35.1" customHeight="1" x14ac:dyDescent="0.3">
      <c r="B24" s="86"/>
      <c r="C24" s="151">
        <v>15</v>
      </c>
      <c r="D24" s="152">
        <v>2359</v>
      </c>
      <c r="E24" s="117">
        <v>3638</v>
      </c>
      <c r="F24" s="98" t="str">
        <f>IF(E24="", "", VLOOKUP(E24, '[1]SEARCH FILE'!$A$1:$N$65536, 2, FALSE))</f>
        <v>PHILIBERT</v>
      </c>
      <c r="G24" s="98" t="str">
        <f>IF(E24="", "", VLOOKUP(E24, '[1]SEARCH FILE'!$A$1:$N$65536, 3, FALSE))</f>
        <v>Marie Jade Camellia</v>
      </c>
      <c r="H24" s="99">
        <f>IF(E24="", "", VLOOKUP(E24, '[1]SEARCH FILE'!$A$1:$N$65536, 5, FALSE))</f>
        <v>40007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U18</v>
      </c>
      <c r="K24" s="100" t="str">
        <f>IF(E24="", "", VLOOKUP(E24, '[1]SEARCH FILE'!$A$1:$N$65536, 10, FALSE))</f>
        <v>SOUILLAC AC</v>
      </c>
      <c r="L24" s="100" t="str">
        <f>IF(E24="", "", VLOOKUP(E24, '[1]SEARCH FILE'!$A$1:$N$65536, 11, FALSE))</f>
        <v>SAV</v>
      </c>
      <c r="M24" s="102">
        <v>24.15</v>
      </c>
    </row>
    <row r="25" spans="2:13" ht="35.1" customHeight="1" x14ac:dyDescent="0.3">
      <c r="B25" s="86"/>
      <c r="C25" s="151">
        <v>16</v>
      </c>
      <c r="D25" s="152">
        <v>2313</v>
      </c>
      <c r="E25" s="117">
        <v>1154</v>
      </c>
      <c r="F25" s="98" t="s">
        <v>80</v>
      </c>
      <c r="G25" s="98" t="s">
        <v>81</v>
      </c>
      <c r="H25" s="99">
        <v>40423</v>
      </c>
      <c r="I25" s="100" t="s">
        <v>13</v>
      </c>
      <c r="J25" s="100" t="s">
        <v>73</v>
      </c>
      <c r="K25" s="100" t="s">
        <v>25</v>
      </c>
      <c r="L25" s="100" t="str">
        <f>IF(E25="", "", VLOOKUP(E25, '[1]SEARCH FILE'!$A$1:$N$65536, 11, FALSE))</f>
        <v>BR</v>
      </c>
      <c r="M25" s="118">
        <v>24.22</v>
      </c>
    </row>
    <row r="26" spans="2:13" ht="35.1" customHeight="1" x14ac:dyDescent="0.3">
      <c r="B26" s="86"/>
      <c r="C26" s="151">
        <v>17</v>
      </c>
      <c r="D26" s="152">
        <v>2335</v>
      </c>
      <c r="E26" s="117">
        <v>4298</v>
      </c>
      <c r="F26" s="98" t="str">
        <f>IF(E26="", "", VLOOKUP(E26, '[1]SEARCH FILE'!$A$1:$N$65536, 2, FALSE))</f>
        <v>RANGASAMY</v>
      </c>
      <c r="G26" s="98" t="str">
        <f>IF(E26="", "", VLOOKUP(E26, '[1]SEARCH FILE'!$A$1:$N$65536, 3, FALSE))</f>
        <v>Marie Luciana</v>
      </c>
      <c r="H26" s="99">
        <f>IF(E26="", "", VLOOKUP(E26, '[1]SEARCH FILE'!$A$1:$N$65536, 5, FALSE))</f>
        <v>40466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U18</v>
      </c>
      <c r="K26" s="100" t="str">
        <f>IF(E26="", "", VLOOKUP(E26, '[1]SEARCH FILE'!$A$1:$N$65536, 10, FALSE))</f>
        <v>POUDRE D'OR AC</v>
      </c>
      <c r="L26" s="100" t="s">
        <v>26</v>
      </c>
      <c r="M26" s="102">
        <v>24.33</v>
      </c>
    </row>
    <row r="27" spans="2:13" ht="35.1" customHeight="1" x14ac:dyDescent="0.3">
      <c r="B27" s="86"/>
      <c r="C27" s="151">
        <v>18</v>
      </c>
      <c r="D27" s="152">
        <v>2342</v>
      </c>
      <c r="E27" s="117">
        <v>4475</v>
      </c>
      <c r="F27" s="98" t="str">
        <f>IF(E27="", "", VLOOKUP(E27, '[1]SEARCH FILE'!$A$1:$N$65536, 2, FALSE))</f>
        <v>ARMEL</v>
      </c>
      <c r="G27" s="98" t="str">
        <f>IF(E27="", "", VLOOKUP(E27, '[1]SEARCH FILE'!$A$1:$N$65536, 3, FALSE))</f>
        <v>Marie Maeva</v>
      </c>
      <c r="H27" s="99">
        <f>IF(E27="", "", VLOOKUP(E27, '[1]SEARCH FILE'!$A$1:$N$65536, 5, FALSE))</f>
        <v>40170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U18</v>
      </c>
      <c r="K27" s="100" t="str">
        <f>IF(E27="", "", VLOOKUP(E27, '[1]SEARCH FILE'!$A$1:$N$65536, 10, FALSE))</f>
        <v>Q-BORNES PAVILLON AC</v>
      </c>
      <c r="L27" s="100" t="str">
        <f>IF(E27="", "", VLOOKUP(E27, '[1]SEARCH FILE'!$A$1:$N$65536, 11, FALSE))</f>
        <v>QB</v>
      </c>
      <c r="M27" s="102">
        <v>25.27</v>
      </c>
    </row>
    <row r="28" spans="2:13" ht="35.1" customHeight="1" x14ac:dyDescent="0.3">
      <c r="B28" s="86"/>
      <c r="C28" s="151">
        <v>19</v>
      </c>
      <c r="D28" s="152">
        <v>2353</v>
      </c>
      <c r="E28" s="117">
        <v>2991</v>
      </c>
      <c r="F28" s="98" t="str">
        <f>IF(E28="", "", VLOOKUP(E28, '[1]SEARCH FILE'!$A$1:$N$65536, 2, FALSE))</f>
        <v>LAURENT</v>
      </c>
      <c r="G28" s="98" t="str">
        <f>IF(E28="", "", VLOOKUP(E28, '[1]SEARCH FILE'!$A$1:$N$65536, 3, FALSE))</f>
        <v>Jamelia</v>
      </c>
      <c r="H28" s="99" t="str">
        <f>IF(E28="", "", VLOOKUP(E28, '[1]SEARCH FILE'!$A$1:$N$65536, 5, FALSE))</f>
        <v>15/01/2009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U18</v>
      </c>
      <c r="K28" s="100" t="str">
        <f>IF(E28="", "", VLOOKUP(E28, '[1]SEARCH FILE'!$A$1:$N$65536, 10, FALSE))</f>
        <v>ROCHE-BOIS ÉCLAIR AC</v>
      </c>
      <c r="L28" s="100" t="str">
        <f>IF(E28="", "", VLOOKUP(E28, '[1]SEARCH FILE'!$A$1:$N$65536, 11, FALSE))</f>
        <v>PL</v>
      </c>
      <c r="M28" s="102">
        <v>25.28</v>
      </c>
    </row>
    <row r="29" spans="2:13" ht="35.1" customHeight="1" x14ac:dyDescent="0.3">
      <c r="B29" s="86"/>
      <c r="C29" s="151">
        <v>20</v>
      </c>
      <c r="D29" s="152">
        <v>2310</v>
      </c>
      <c r="E29" s="117">
        <v>2930</v>
      </c>
      <c r="F29" s="98" t="s">
        <v>74</v>
      </c>
      <c r="G29" s="98" t="s">
        <v>75</v>
      </c>
      <c r="H29" s="99">
        <v>40279</v>
      </c>
      <c r="I29" s="100" t="s">
        <v>13</v>
      </c>
      <c r="J29" s="100" t="s">
        <v>73</v>
      </c>
      <c r="K29" s="100" t="s">
        <v>25</v>
      </c>
      <c r="L29" s="100" t="str">
        <f>IF(E29="", "", VLOOKUP(E29, '[1]SEARCH FILE'!$A$1:$N$65536, 11, FALSE))</f>
        <v>BR</v>
      </c>
      <c r="M29" s="102">
        <v>26.09</v>
      </c>
    </row>
    <row r="30" spans="2:13" ht="35.1" customHeight="1" x14ac:dyDescent="0.3">
      <c r="B30" s="86"/>
      <c r="C30" s="151">
        <v>21</v>
      </c>
      <c r="D30" s="152">
        <v>2320</v>
      </c>
      <c r="E30" s="117">
        <v>1324</v>
      </c>
      <c r="F30" s="98" t="str">
        <f>IF(E30="", "", VLOOKUP(E30, '[1]SEARCH FILE'!$A$1:$N$65536, 2, FALSE))</f>
        <v>PIRON</v>
      </c>
      <c r="G30" s="98" t="str">
        <f>IF(E30="", "", VLOOKUP(E30, '[1]SEARCH FILE'!$A$1:$N$65536, 3, FALSE))</f>
        <v>Shanael</v>
      </c>
      <c r="H30" s="99">
        <f>IF(E30="", "", VLOOKUP(E30, '[1]SEARCH FILE'!$A$1:$N$65536, 5, FALSE))</f>
        <v>40267</v>
      </c>
      <c r="I30" s="100" t="str">
        <f>IF(E30="", "", VLOOKUP(E30, '[1]SEARCH FILE'!$A$1:$N$65536, 4, FALSE))</f>
        <v>F</v>
      </c>
      <c r="J30" s="100" t="str">
        <f>IF(E30="", "", VLOOKUP(E30, '[1]SEARCH FILE'!$A$1:$N$65536, 13, FALSE))</f>
        <v>U18</v>
      </c>
      <c r="K30" s="100" t="str">
        <f>IF(E30="", "", VLOOKUP(E30, '[1]SEARCH FILE'!$A$1:$N$65536, 10, FALSE))</f>
        <v>LE HOCHET AC</v>
      </c>
      <c r="L30" s="100" t="str">
        <f>IF(E30="", "", VLOOKUP(E30, '[1]SEARCH FILE'!$A$1:$N$65536, 11, FALSE))</f>
        <v>PAMP</v>
      </c>
      <c r="M30" s="102">
        <v>26.13</v>
      </c>
    </row>
    <row r="31" spans="2:13" ht="35.1" customHeight="1" x14ac:dyDescent="0.3">
      <c r="B31" s="86"/>
      <c r="C31" s="151">
        <v>22</v>
      </c>
      <c r="D31" s="152">
        <v>2348</v>
      </c>
      <c r="E31" s="117">
        <v>5154</v>
      </c>
      <c r="F31" s="98" t="str">
        <f>IF(E31="", "", VLOOKUP(E31, '[1]SEARCH FILE'!$A$1:$N$65536, 2, FALSE))</f>
        <v>LAGAMELLE</v>
      </c>
      <c r="G31" s="98" t="str">
        <f>IF(E31="", "", VLOOKUP(E31, '[1]SEARCH FILE'!$A$1:$N$65536, 3, FALSE))</f>
        <v>Nelly</v>
      </c>
      <c r="H31" s="99">
        <f>IF(E31="", "", VLOOKUP(E31, '[1]SEARCH FILE'!$A$1:$N$65536, 5, FALSE))</f>
        <v>40355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U18</v>
      </c>
      <c r="K31" s="100" t="str">
        <f>IF(E31="", "", VLOOKUP(E31, '[1]SEARCH FILE'!$A$1:$N$65536, 10, FALSE))</f>
        <v>Q-BORNES PAVILLON AC</v>
      </c>
      <c r="L31" s="100" t="str">
        <f>IF(E31="", "", VLOOKUP(E31, '[1]SEARCH FILE'!$A$1:$N$65536, 11, FALSE))</f>
        <v>QB</v>
      </c>
      <c r="M31" s="102">
        <v>27.01</v>
      </c>
    </row>
    <row r="32" spans="2:13" ht="35.1" customHeight="1" x14ac:dyDescent="0.3">
      <c r="B32" s="86"/>
      <c r="C32" s="101">
        <v>23</v>
      </c>
      <c r="D32" s="100">
        <v>2369</v>
      </c>
      <c r="E32" s="121">
        <v>5852</v>
      </c>
      <c r="F32" s="98" t="s">
        <v>187</v>
      </c>
      <c r="G32" s="98" t="s">
        <v>188</v>
      </c>
      <c r="H32" s="100">
        <v>40331</v>
      </c>
      <c r="I32" s="100" t="s">
        <v>13</v>
      </c>
      <c r="J32" s="100" t="s">
        <v>73</v>
      </c>
      <c r="K32" s="100" t="s">
        <v>110</v>
      </c>
      <c r="L32" s="100" t="s">
        <v>111</v>
      </c>
      <c r="M32" s="102">
        <v>27.02</v>
      </c>
    </row>
    <row r="33" spans="2:14" ht="35.1" customHeight="1" x14ac:dyDescent="0.3">
      <c r="B33" s="86"/>
      <c r="C33" s="151">
        <v>24</v>
      </c>
      <c r="D33" s="152">
        <v>2328</v>
      </c>
      <c r="E33" s="117">
        <v>4566</v>
      </c>
      <c r="F33" s="98" t="s">
        <v>84</v>
      </c>
      <c r="G33" s="98" t="s">
        <v>85</v>
      </c>
      <c r="H33" s="99">
        <v>40525</v>
      </c>
      <c r="I33" s="100" t="s">
        <v>13</v>
      </c>
      <c r="J33" s="100" t="s">
        <v>73</v>
      </c>
      <c r="K33" s="100" t="s">
        <v>86</v>
      </c>
      <c r="L33" s="100" t="str">
        <f>IF(E33="", "", VLOOKUP(E33, '[1]SEARCH FILE'!$A$1:$N$65536, 11, FALSE))</f>
        <v>REMP</v>
      </c>
      <c r="M33" s="118">
        <v>27.2</v>
      </c>
    </row>
    <row r="34" spans="2:14" ht="35.1" customHeight="1" x14ac:dyDescent="0.3">
      <c r="B34" s="86"/>
      <c r="C34" s="151">
        <v>25</v>
      </c>
      <c r="D34" s="152">
        <v>2356</v>
      </c>
      <c r="E34" s="117">
        <v>3831</v>
      </c>
      <c r="F34" s="98" t="str">
        <f>IF(E34="", "", VLOOKUP(E34, '[1]SEARCH FILE'!$A$1:$N$65536, 2, FALSE))</f>
        <v xml:space="preserve">FORTUNO </v>
      </c>
      <c r="G34" s="98" t="str">
        <f>IF(E34="", "", VLOOKUP(E34, '[1]SEARCH FILE'!$A$1:$N$65536, 3, FALSE))</f>
        <v>Evangeline</v>
      </c>
      <c r="H34" s="99">
        <f>IF(E34="", "", VLOOKUP(E34, '[1]SEARCH FILE'!$A$1:$N$65536, 5, FALSE))</f>
        <v>40096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U18</v>
      </c>
      <c r="K34" s="100" t="str">
        <f>IF(E34="", "", VLOOKUP(E34, '[1]SEARCH FILE'!$A$1:$N$65536, 10, FALSE))</f>
        <v>SOUILLAC AC</v>
      </c>
      <c r="L34" s="100" t="str">
        <f>IF(E34="", "", VLOOKUP(E34, '[1]SEARCH FILE'!$A$1:$N$65536, 11, FALSE))</f>
        <v>SAV</v>
      </c>
      <c r="M34" s="102">
        <v>27.57</v>
      </c>
    </row>
    <row r="35" spans="2:14" ht="35.1" customHeight="1" x14ac:dyDescent="0.3">
      <c r="B35" s="86"/>
      <c r="C35" s="151">
        <v>26</v>
      </c>
      <c r="D35" s="152">
        <v>2338</v>
      </c>
      <c r="E35" s="117">
        <v>5346</v>
      </c>
      <c r="F35" s="98" t="str">
        <f>IF(E35="", "", VLOOKUP(E35, '[1]SEARCH FILE'!$A$1:$N$65536, 2, FALSE))</f>
        <v>ROCHE</v>
      </c>
      <c r="G35" s="98" t="str">
        <f>IF(E35="", "", VLOOKUP(E35, '[1]SEARCH FILE'!$A$1:$N$65536, 3, FALSE))</f>
        <v>Marie Ursulla Daniella</v>
      </c>
      <c r="H35" s="99">
        <f>IF(E35="", "", VLOOKUP(E35, '[1]SEARCH FILE'!$A$1:$N$65536, 5, FALSE))</f>
        <v>40373</v>
      </c>
      <c r="I35" s="100" t="str">
        <f>IF(E35="", "", VLOOKUP(E35, '[1]SEARCH FILE'!$A$1:$N$65536, 4, FALSE))</f>
        <v>F</v>
      </c>
      <c r="J35" s="100" t="str">
        <f>IF(E35="", "", VLOOKUP(E35, '[1]SEARCH FILE'!$A$1:$N$65536, 13, FALSE))</f>
        <v>U18</v>
      </c>
      <c r="K35" s="100" t="str">
        <f>IF(E35="", "", VLOOKUP(E35, '[1]SEARCH FILE'!$A$1:$N$65536, 10, FALSE))</f>
        <v>POUDRE D'OR AC</v>
      </c>
      <c r="L35" s="100" t="s">
        <v>26</v>
      </c>
      <c r="M35" s="102">
        <v>28.14</v>
      </c>
    </row>
    <row r="36" spans="2:14" ht="35.1" customHeight="1" x14ac:dyDescent="0.3">
      <c r="B36" s="86"/>
      <c r="C36" s="151">
        <v>27</v>
      </c>
      <c r="D36" s="152">
        <v>2355</v>
      </c>
      <c r="E36" s="117">
        <v>2649</v>
      </c>
      <c r="F36" s="98" t="str">
        <f>IF(E36="", "", VLOOKUP(E36, '[1]SEARCH FILE'!$A$1:$N$65536, 2, FALSE))</f>
        <v>CAMOIN</v>
      </c>
      <c r="G36" s="98" t="str">
        <f>IF(E36="", "", VLOOKUP(E36, '[1]SEARCH FILE'!$A$1:$N$65536, 3, FALSE))</f>
        <v>Daphene</v>
      </c>
      <c r="H36" s="99">
        <f>IF(E36="", "", VLOOKUP(E36, '[1]SEARCH FILE'!$A$1:$N$65536, 5, FALSE))</f>
        <v>40495</v>
      </c>
      <c r="I36" s="100" t="str">
        <f>IF(E36="", "", VLOOKUP(E36, '[1]SEARCH FILE'!$A$1:$N$65536, 4, FALSE))</f>
        <v>F</v>
      </c>
      <c r="J36" s="100" t="str">
        <f>IF(E36="", "", VLOOKUP(E36, '[1]SEARCH FILE'!$A$1:$N$65536, 13, FALSE))</f>
        <v>U18</v>
      </c>
      <c r="K36" s="100" t="str">
        <f>IF(E36="", "", VLOOKUP(E36, '[1]SEARCH FILE'!$A$1:$N$65536, 10, FALSE))</f>
        <v>ROSE HILL AC</v>
      </c>
      <c r="L36" s="100" t="str">
        <f>IF(E36="", "", VLOOKUP(E36, '[1]SEARCH FILE'!$A$1:$N$65536, 11, FALSE))</f>
        <v>BBRH</v>
      </c>
      <c r="M36" s="102">
        <v>28.18</v>
      </c>
    </row>
    <row r="37" spans="2:14" ht="35.1" customHeight="1" x14ac:dyDescent="0.3">
      <c r="B37" s="86"/>
      <c r="C37" s="151">
        <v>28</v>
      </c>
      <c r="D37" s="152">
        <v>2319</v>
      </c>
      <c r="E37" s="117">
        <v>5681</v>
      </c>
      <c r="F37" s="98" t="str">
        <f>IF(E37="", "", VLOOKUP(E37, '[1]SEARCH FILE'!$A$1:$N$65536, 2, FALSE))</f>
        <v>ANDRIAMIDONA</v>
      </c>
      <c r="G37" s="98" t="str">
        <f>IF(E37="", "", VLOOKUP(E37, '[1]SEARCH FILE'!$A$1:$N$65536, 3, FALSE))</f>
        <v xml:space="preserve">Mégane </v>
      </c>
      <c r="H37" s="99">
        <f>IF(E37="", "", VLOOKUP(E37, '[1]SEARCH FILE'!$A$1:$N$65536, 5, FALSE))</f>
        <v>40385</v>
      </c>
      <c r="I37" s="100" t="str">
        <f>IF(E37="", "", VLOOKUP(E37, '[1]SEARCH FILE'!$A$1:$N$65536, 4, FALSE))</f>
        <v>F</v>
      </c>
      <c r="J37" s="100" t="str">
        <f>IF(E37="", "", VLOOKUP(E37, '[1]SEARCH FILE'!$A$1:$N$65536, 13, FALSE))</f>
        <v>U18</v>
      </c>
      <c r="K37" s="100" t="str">
        <f>IF(E37="", "", VLOOKUP(E37, '[1]SEARCH FILE'!$A$1:$N$65536, 10, FALSE))</f>
        <v>LE HOCHET AC</v>
      </c>
      <c r="L37" s="100" t="str">
        <f>IF(E37="", "", VLOOKUP(E37, '[1]SEARCH FILE'!$A$1:$N$65536, 11, FALSE))</f>
        <v>PAMP</v>
      </c>
      <c r="M37" s="118">
        <v>28.5</v>
      </c>
    </row>
    <row r="38" spans="2:14" ht="35.1" customHeight="1" x14ac:dyDescent="0.3">
      <c r="B38" s="86"/>
      <c r="C38" s="151">
        <v>29</v>
      </c>
      <c r="D38" s="152">
        <v>2341</v>
      </c>
      <c r="E38" s="117">
        <v>4347</v>
      </c>
      <c r="F38" s="98" t="str">
        <f>IF(E38="", "", VLOOKUP(E38, '[1]SEARCH FILE'!$A$1:$N$65536, 2, FALSE))</f>
        <v>VACOA</v>
      </c>
      <c r="G38" s="98" t="str">
        <f>IF(E38="", "", VLOOKUP(E38, '[1]SEARCH FILE'!$A$1:$N$65536, 3, FALSE))</f>
        <v>Laurelyn</v>
      </c>
      <c r="H38" s="99">
        <f>IF(E38="", "", VLOOKUP(E38, '[1]SEARCH FILE'!$A$1:$N$65536, 5, FALSE))</f>
        <v>39844</v>
      </c>
      <c r="I38" s="100" t="str">
        <f>IF(E38="", "", VLOOKUP(E38, '[1]SEARCH FILE'!$A$1:$N$65536, 4, FALSE))</f>
        <v>F</v>
      </c>
      <c r="J38" s="100" t="str">
        <f>IF(E38="", "", VLOOKUP(E38, '[1]SEARCH FILE'!$A$1:$N$65536, 13, FALSE))</f>
        <v>U18</v>
      </c>
      <c r="K38" s="100" t="str">
        <f>IF(E38="", "", VLOOKUP(E38, '[1]SEARCH FILE'!$A$1:$N$65536, 10, FALSE))</f>
        <v>POUDRE D'OR AC</v>
      </c>
      <c r="L38" s="100" t="str">
        <f>IF(E38="", "", VLOOKUP(E38, '[1]SEARCH FILE'!$A$1:$N$65536, 11, FALSE))</f>
        <v>REMP</v>
      </c>
      <c r="M38" s="118">
        <v>30.31</v>
      </c>
    </row>
    <row r="39" spans="2:14" ht="35.1" customHeight="1" x14ac:dyDescent="0.3">
      <c r="B39" s="86"/>
      <c r="C39" s="151">
        <v>30</v>
      </c>
      <c r="D39" s="152">
        <v>2334</v>
      </c>
      <c r="E39" s="117">
        <v>5658</v>
      </c>
      <c r="F39" s="98" t="str">
        <f>IF(E39="", "", VLOOKUP(E39, '[1]SEARCH FILE'!$A$1:$N$65536, 2, FALSE))</f>
        <v>NUNKOO</v>
      </c>
      <c r="G39" s="98" t="str">
        <f>IF(E39="", "", VLOOKUP(E39, '[1]SEARCH FILE'!$A$1:$N$65536, 3, FALSE))</f>
        <v>Nakesha  Kumaree</v>
      </c>
      <c r="H39" s="99">
        <f>IF(E39="", "", VLOOKUP(E39, '[1]SEARCH FILE'!$A$1:$N$65536, 5, FALSE))</f>
        <v>39888</v>
      </c>
      <c r="I39" s="100" t="str">
        <f>IF(E39="", "", VLOOKUP(E39, '[1]SEARCH FILE'!$A$1:$N$65536, 4, FALSE))</f>
        <v>F</v>
      </c>
      <c r="J39" s="100" t="str">
        <f>IF(E39="", "", VLOOKUP(E39, '[1]SEARCH FILE'!$A$1:$N$65536, 13, FALSE))</f>
        <v>U18</v>
      </c>
      <c r="K39" s="100" t="str">
        <f>IF(E39="", "", VLOOKUP(E39, '[1]SEARCH FILE'!$A$1:$N$65536, 10, FALSE))</f>
        <v>POUDRE D'OR AC</v>
      </c>
      <c r="L39" s="100" t="s">
        <v>26</v>
      </c>
      <c r="M39" s="102">
        <v>30.33</v>
      </c>
      <c r="N39" t="s">
        <v>236</v>
      </c>
    </row>
    <row r="40" spans="2:14" ht="35.1" customHeight="1" x14ac:dyDescent="0.3">
      <c r="B40" s="86"/>
      <c r="C40" s="151">
        <v>31</v>
      </c>
      <c r="D40" s="152">
        <v>2311</v>
      </c>
      <c r="E40" s="117"/>
      <c r="F40" s="98" t="s">
        <v>76</v>
      </c>
      <c r="G40" s="98" t="s">
        <v>77</v>
      </c>
      <c r="H40" s="99">
        <v>40543</v>
      </c>
      <c r="I40" s="100" t="s">
        <v>13</v>
      </c>
      <c r="J40" s="100" t="s">
        <v>73</v>
      </c>
      <c r="K40" s="100" t="s">
        <v>25</v>
      </c>
      <c r="L40" s="100" t="str">
        <f>IF(E40="", "", VLOOKUP(E40, '[1]SEARCH FILE'!$A$1:$N$65536, 11, FALSE))</f>
        <v/>
      </c>
      <c r="M40" s="102">
        <v>31.31</v>
      </c>
    </row>
    <row r="41" spans="2:14" ht="35.1" customHeight="1" x14ac:dyDescent="0.3">
      <c r="B41" s="86"/>
      <c r="C41" s="151">
        <v>32</v>
      </c>
      <c r="D41" s="152">
        <v>2324</v>
      </c>
      <c r="E41" s="117">
        <v>4288</v>
      </c>
      <c r="F41" s="98" t="str">
        <f>IF(E41="", "", VLOOKUP(E41, '[1]SEARCH FILE'!$A$1:$N$65536, 2, FALSE))</f>
        <v>LODOISKA</v>
      </c>
      <c r="G41" s="98" t="str">
        <f>IF(E41="", "", VLOOKUP(E41, '[1]SEARCH FILE'!$A$1:$N$65536, 3, FALSE))</f>
        <v>Nehemie</v>
      </c>
      <c r="H41" s="99">
        <f>IF(E41="", "", VLOOKUP(E41, '[1]SEARCH FILE'!$A$1:$N$65536, 5, FALSE))</f>
        <v>40403</v>
      </c>
      <c r="I41" s="100" t="str">
        <f>IF(E41="", "", VLOOKUP(E41, '[1]SEARCH FILE'!$A$1:$N$65536, 4, FALSE))</f>
        <v>F</v>
      </c>
      <c r="J41" s="100" t="str">
        <f>IF(E41="", "", VLOOKUP(E41, '[1]SEARCH FILE'!$A$1:$N$65536, 13, FALSE))</f>
        <v>U18</v>
      </c>
      <c r="K41" s="100" t="str">
        <f>IF(E41="", "", VLOOKUP(E41, '[1]SEARCH FILE'!$A$1:$N$65536, 10, FALSE))</f>
        <v>P-LOUIS RACERS AC</v>
      </c>
      <c r="L41" s="100" t="str">
        <f>IF(E41="", "", VLOOKUP(E41, '[1]SEARCH FILE'!$A$1:$N$65536, 11, FALSE))</f>
        <v>PL</v>
      </c>
      <c r="M41" s="102">
        <v>31.37</v>
      </c>
    </row>
    <row r="42" spans="2:14" ht="35.1" customHeight="1" x14ac:dyDescent="0.3">
      <c r="B42" s="86"/>
      <c r="C42" s="101">
        <v>33</v>
      </c>
      <c r="D42" s="100">
        <v>2367</v>
      </c>
      <c r="E42" s="121">
        <v>2943</v>
      </c>
      <c r="F42" s="98" t="s">
        <v>183</v>
      </c>
      <c r="G42" s="98" t="s">
        <v>184</v>
      </c>
      <c r="H42" s="100">
        <v>40268</v>
      </c>
      <c r="I42" s="100" t="s">
        <v>13</v>
      </c>
      <c r="J42" s="100" t="s">
        <v>73</v>
      </c>
      <c r="K42" s="100" t="s">
        <v>25</v>
      </c>
      <c r="L42" s="100" t="s">
        <v>26</v>
      </c>
      <c r="M42" s="102">
        <v>33.17</v>
      </c>
    </row>
    <row r="43" spans="2:14" ht="35.1" customHeight="1" x14ac:dyDescent="0.3">
      <c r="B43" s="86"/>
      <c r="C43" s="151"/>
      <c r="D43" s="152"/>
      <c r="E43" s="117"/>
      <c r="F43" s="98"/>
      <c r="G43" s="98"/>
      <c r="H43" s="99"/>
      <c r="I43" s="100"/>
      <c r="J43" s="100"/>
      <c r="K43" s="100"/>
      <c r="L43" s="100"/>
      <c r="M43" s="102"/>
    </row>
    <row r="44" spans="2:14" ht="35.1" customHeight="1" x14ac:dyDescent="0.3">
      <c r="B44" s="86"/>
      <c r="C44" s="151"/>
      <c r="D44" s="152"/>
      <c r="E44" s="117"/>
      <c r="F44" s="98"/>
      <c r="G44" s="98"/>
      <c r="H44" s="99"/>
      <c r="I44" s="100"/>
      <c r="J44" s="100"/>
      <c r="K44" s="100"/>
      <c r="L44" s="100"/>
      <c r="M44" s="102"/>
    </row>
    <row r="45" spans="2:14" ht="35.1" customHeight="1" x14ac:dyDescent="0.3">
      <c r="B45" s="86"/>
      <c r="C45" s="151"/>
      <c r="D45" s="152">
        <v>2300</v>
      </c>
      <c r="E45" s="117">
        <v>1451</v>
      </c>
      <c r="F45" s="98" t="str">
        <f>IF(E45="", "", VLOOKUP(E45, '[1]SEARCH FILE'!$A$1:$N$65536, 2, FALSE))</f>
        <v xml:space="preserve">BALLARD </v>
      </c>
      <c r="G45" s="98" t="str">
        <f>IF(E45="", "", VLOOKUP(E45, '[1]SEARCH FILE'!$A$1:$N$65536, 3, FALSE))</f>
        <v xml:space="preserve">Keyla </v>
      </c>
      <c r="H45" s="99">
        <f>IF(E45="", "", VLOOKUP(E45, '[1]SEARCH FILE'!$A$1:$N$65536, 5, FALSE))</f>
        <v>40070</v>
      </c>
      <c r="I45" s="100" t="str">
        <f>IF(E45="", "", VLOOKUP(E45, '[1]SEARCH FILE'!$A$1:$N$65536, 4, FALSE))</f>
        <v>F</v>
      </c>
      <c r="J45" s="100" t="str">
        <f>IF(E45="", "", VLOOKUP(E45, '[1]SEARCH FILE'!$A$1:$N$65536, 13, FALSE))</f>
        <v>U18</v>
      </c>
      <c r="K45" s="100" t="str">
        <f>IF(E45="", "", VLOOKUP(E45, '[1]SEARCH FILE'!$A$1:$N$65536, 10, FALSE))</f>
        <v>BEAU BASSIN AC</v>
      </c>
      <c r="L45" s="100"/>
      <c r="M45" s="102"/>
    </row>
    <row r="46" spans="2:14" ht="35.1" customHeight="1" x14ac:dyDescent="0.3">
      <c r="B46" s="86"/>
      <c r="C46" s="151"/>
      <c r="D46" s="152">
        <v>2302</v>
      </c>
      <c r="E46" s="117">
        <v>5290</v>
      </c>
      <c r="F46" s="98" t="str">
        <f>IF(E46="", "", VLOOKUP(E46, '[1]SEARCH FILE'!$A$1:$N$65536, 2, FALSE))</f>
        <v xml:space="preserve">NABAB </v>
      </c>
      <c r="G46" s="98" t="str">
        <f>IF(E46="", "", VLOOKUP(E46, '[1]SEARCH FILE'!$A$1:$N$65536, 3, FALSE))</f>
        <v xml:space="preserve">Ludivine </v>
      </c>
      <c r="H46" s="99">
        <f>IF(E46="", "", VLOOKUP(E46, '[1]SEARCH FILE'!$A$1:$N$65536, 5, FALSE))</f>
        <v>40150</v>
      </c>
      <c r="I46" s="100" t="str">
        <f>IF(E46="", "", VLOOKUP(E46, '[1]SEARCH FILE'!$A$1:$N$65536, 4, FALSE))</f>
        <v>F</v>
      </c>
      <c r="J46" s="100" t="str">
        <f>IF(E46="", "", VLOOKUP(E46, '[1]SEARCH FILE'!$A$1:$N$65536, 13, FALSE))</f>
        <v>U18</v>
      </c>
      <c r="K46" s="100" t="str">
        <f>IF(E46="", "", VLOOKUP(E46, '[1]SEARCH FILE'!$A$1:$N$65536, 10, FALSE))</f>
        <v>BEAU BASSIN AC</v>
      </c>
      <c r="L46" s="100" t="str">
        <f>IF(E46="", "", VLOOKUP(E46, '[1]SEARCH FILE'!$A$1:$N$65536, 11, FALSE))</f>
        <v>BBRH</v>
      </c>
      <c r="M46" s="102"/>
    </row>
    <row r="47" spans="2:14" ht="35.1" customHeight="1" x14ac:dyDescent="0.3">
      <c r="B47" s="86"/>
      <c r="C47" s="151"/>
      <c r="D47" s="152">
        <v>2308</v>
      </c>
      <c r="E47" s="117">
        <v>4675</v>
      </c>
      <c r="F47" s="98" t="str">
        <f>IF(E47="", "", VLOOKUP(E47, '[1]SEARCH FILE'!$A$1:$N$65536, 2, FALSE))</f>
        <v>DUVAL</v>
      </c>
      <c r="G47" s="98" t="str">
        <f>IF(E47="", "", VLOOKUP(E47, '[1]SEARCH FILE'!$A$1:$N$65536, 3, FALSE))</f>
        <v>Marie Julie</v>
      </c>
      <c r="H47" s="99">
        <f>IF(E47="", "", VLOOKUP(E47, '[1]SEARCH FILE'!$A$1:$N$65536, 5, FALSE))</f>
        <v>39952</v>
      </c>
      <c r="I47" s="100" t="str">
        <f>IF(E47="", "", VLOOKUP(E47, '[1]SEARCH FILE'!$A$1:$N$65536, 4, FALSE))</f>
        <v>F</v>
      </c>
      <c r="J47" s="100" t="str">
        <f>IF(E47="", "", VLOOKUP(E47, '[1]SEARCH FILE'!$A$1:$N$65536, 13, FALSE))</f>
        <v>U18</v>
      </c>
      <c r="K47" s="100" t="str">
        <f>IF(E47="", "", VLOOKUP(E47, '[1]SEARCH FILE'!$A$1:$N$65536, 10, FALSE))</f>
        <v>FLOREAL STARS AC</v>
      </c>
      <c r="L47" s="100" t="str">
        <f>IF(E47="", "", VLOOKUP(E47, '[1]SEARCH FILE'!$A$1:$N$65536, 11, FALSE))</f>
        <v>CPE</v>
      </c>
      <c r="M47" s="102"/>
    </row>
    <row r="48" spans="2:14" ht="35.1" customHeight="1" x14ac:dyDescent="0.3">
      <c r="B48" s="86"/>
      <c r="C48" s="151"/>
      <c r="D48" s="152">
        <v>2309</v>
      </c>
      <c r="E48" s="117">
        <v>4858</v>
      </c>
      <c r="F48" s="98" t="s">
        <v>71</v>
      </c>
      <c r="G48" s="98" t="s">
        <v>72</v>
      </c>
      <c r="H48" s="99">
        <v>39825</v>
      </c>
      <c r="I48" s="100" t="s">
        <v>13</v>
      </c>
      <c r="J48" s="100" t="s">
        <v>73</v>
      </c>
      <c r="K48" s="100" t="s">
        <v>25</v>
      </c>
      <c r="L48" s="100" t="str">
        <f>IF(E48="", "", VLOOKUP(E48, '[1]SEARCH FILE'!$A$1:$N$65536, 11, FALSE))</f>
        <v>BR</v>
      </c>
      <c r="M48" s="102"/>
    </row>
    <row r="49" spans="2:13" ht="35.1" customHeight="1" x14ac:dyDescent="0.3">
      <c r="B49" s="86"/>
      <c r="C49" s="151"/>
      <c r="D49" s="152">
        <v>2312</v>
      </c>
      <c r="E49" s="117">
        <v>1153</v>
      </c>
      <c r="F49" s="98" t="s">
        <v>78</v>
      </c>
      <c r="G49" s="98" t="s">
        <v>79</v>
      </c>
      <c r="H49" s="99">
        <v>40412</v>
      </c>
      <c r="I49" s="100" t="s">
        <v>13</v>
      </c>
      <c r="J49" s="100" t="s">
        <v>73</v>
      </c>
      <c r="K49" s="100" t="s">
        <v>25</v>
      </c>
      <c r="L49" s="100" t="str">
        <f>IF(E49="", "", VLOOKUP(E49, '[1]SEARCH FILE'!$A$1:$N$65536, 11, FALSE))</f>
        <v>BR</v>
      </c>
      <c r="M49" s="102"/>
    </row>
    <row r="50" spans="2:13" ht="35.1" customHeight="1" x14ac:dyDescent="0.3">
      <c r="B50" s="86"/>
      <c r="C50" s="151"/>
      <c r="D50" s="152">
        <v>2314</v>
      </c>
      <c r="E50" s="117">
        <v>5398</v>
      </c>
      <c r="F50" s="98" t="str">
        <f>IF(E50="", "", VLOOKUP(E50, '[1]SEARCH FILE'!$A$1:$N$65536, 2, FALSE))</f>
        <v>ARNOLD</v>
      </c>
      <c r="G50" s="98" t="str">
        <f>IF(E50="", "", VLOOKUP(E50, '[1]SEARCH FILE'!$A$1:$N$65536, 3, FALSE))</f>
        <v>Maria Angelle Laurynna</v>
      </c>
      <c r="H50" s="99">
        <f>IF(E50="", "", VLOOKUP(E50, '[1]SEARCH FILE'!$A$1:$N$65536, 5, FALSE))</f>
        <v>40226</v>
      </c>
      <c r="I50" s="100" t="str">
        <f>IF(E50="", "", VLOOKUP(E50, '[1]SEARCH FILE'!$A$1:$N$65536, 4, FALSE))</f>
        <v>F</v>
      </c>
      <c r="J50" s="100" t="str">
        <f>IF(E50="", "", VLOOKUP(E50, '[1]SEARCH FILE'!$A$1:$N$65536, 13, FALSE))</f>
        <v>U18</v>
      </c>
      <c r="K50" s="100" t="str">
        <f>IF(E50="", "", VLOOKUP(E50, '[1]SEARCH FILE'!$A$1:$N$65536, 10, FALSE))</f>
        <v>GYMKHANA VACOAS AC</v>
      </c>
      <c r="L50" s="100" t="str">
        <f>IF(E50="", "", VLOOKUP(E50, '[1]SEARCH FILE'!$A$1:$N$65536, 11, FALSE))</f>
        <v>VCPH</v>
      </c>
      <c r="M50" s="102"/>
    </row>
    <row r="51" spans="2:13" ht="35.1" customHeight="1" x14ac:dyDescent="0.3">
      <c r="B51" s="86"/>
      <c r="C51" s="151"/>
      <c r="D51" s="152">
        <v>2315</v>
      </c>
      <c r="E51" s="117">
        <v>5397</v>
      </c>
      <c r="F51" s="98" t="str">
        <f>IF(E51="", "", VLOOKUP(E51, '[1]SEARCH FILE'!$A$1:$N$65536, 2, FALSE))</f>
        <v>AUFFRAY</v>
      </c>
      <c r="G51" s="98" t="str">
        <f>IF(E51="", "", VLOOKUP(E51, '[1]SEARCH FILE'!$A$1:$N$65536, 3, FALSE))</f>
        <v>Marie Carine Charlotte Luicinda</v>
      </c>
      <c r="H51" s="99">
        <f>IF(E51="", "", VLOOKUP(E51, '[1]SEARCH FILE'!$A$1:$N$65536, 5, FALSE))</f>
        <v>40350</v>
      </c>
      <c r="I51" s="100" t="str">
        <f>IF(E51="", "", VLOOKUP(E51, '[1]SEARCH FILE'!$A$1:$N$65536, 4, FALSE))</f>
        <v>F</v>
      </c>
      <c r="J51" s="100" t="str">
        <f>IF(E51="", "", VLOOKUP(E51, '[1]SEARCH FILE'!$A$1:$N$65536, 13, FALSE))</f>
        <v>U18</v>
      </c>
      <c r="K51" s="100" t="str">
        <f>IF(E51="", "", VLOOKUP(E51, '[1]SEARCH FILE'!$A$1:$N$65536, 10, FALSE))</f>
        <v>GYMKHANA VACOAS AC</v>
      </c>
      <c r="L51" s="100" t="str">
        <f>IF(E51="", "", VLOOKUP(E51, '[1]SEARCH FILE'!$A$1:$N$65536, 11, FALSE))</f>
        <v>VCPH</v>
      </c>
      <c r="M51" s="102"/>
    </row>
    <row r="52" spans="2:13" ht="35.1" customHeight="1" x14ac:dyDescent="0.3">
      <c r="B52" s="86"/>
      <c r="C52" s="151"/>
      <c r="D52" s="152">
        <v>2317</v>
      </c>
      <c r="E52" s="117">
        <v>4799</v>
      </c>
      <c r="F52" s="98" t="str">
        <f>IF(E52="", "", VLOOKUP(E52, '[1]SEARCH FILE'!$A$1:$N$65536, 2, FALSE))</f>
        <v>LUCKEERAM</v>
      </c>
      <c r="G52" s="98" t="str">
        <f>IF(E52="", "", VLOOKUP(E52, '[1]SEARCH FILE'!$A$1:$N$65536, 3, FALSE))</f>
        <v>Maria Alenka Serena Ajnaiah</v>
      </c>
      <c r="H52" s="99">
        <f>IF(E52="", "", VLOOKUP(E52, '[1]SEARCH FILE'!$A$1:$N$65536, 5, FALSE))</f>
        <v>39981</v>
      </c>
      <c r="I52" s="100" t="str">
        <f>IF(E52="", "", VLOOKUP(E52, '[1]SEARCH FILE'!$A$1:$N$65536, 4, FALSE))</f>
        <v>F</v>
      </c>
      <c r="J52" s="100" t="str">
        <f>IF(E52="", "", VLOOKUP(E52, '[1]SEARCH FILE'!$A$1:$N$65536, 13, FALSE))</f>
        <v>U18</v>
      </c>
      <c r="K52" s="100" t="str">
        <f>IF(E52="", "", VLOOKUP(E52, '[1]SEARCH FILE'!$A$1:$N$65536, 10, FALSE))</f>
        <v>GYMKHANA VACOAS AC</v>
      </c>
      <c r="L52" s="100" t="str">
        <f>IF(E52="", "", VLOOKUP(E52, '[1]SEARCH FILE'!$A$1:$N$65536, 11, FALSE))</f>
        <v>VCPH</v>
      </c>
      <c r="M52" s="118"/>
    </row>
    <row r="53" spans="2:13" ht="35.1" customHeight="1" x14ac:dyDescent="0.3">
      <c r="B53" s="86"/>
      <c r="C53" s="151"/>
      <c r="D53" s="152">
        <v>2318</v>
      </c>
      <c r="E53" s="117">
        <v>4694</v>
      </c>
      <c r="F53" s="98" t="str">
        <f>IF(E53="", "", VLOOKUP(E53, '[1]SEARCH FILE'!$A$1:$N$65536, 2, FALSE))</f>
        <v>RAVINA</v>
      </c>
      <c r="G53" s="98" t="str">
        <f>IF(E53="", "", VLOOKUP(E53, '[1]SEARCH FILE'!$A$1:$N$65536, 3, FALSE))</f>
        <v>Lea Maëlys</v>
      </c>
      <c r="H53" s="99">
        <f>IF(E53="", "", VLOOKUP(E53, '[1]SEARCH FILE'!$A$1:$N$65536, 5, FALSE))</f>
        <v>40437</v>
      </c>
      <c r="I53" s="100" t="str">
        <f>IF(E53="", "", VLOOKUP(E53, '[1]SEARCH FILE'!$A$1:$N$65536, 4, FALSE))</f>
        <v>F</v>
      </c>
      <c r="J53" s="100" t="str">
        <f>IF(E53="", "", VLOOKUP(E53, '[1]SEARCH FILE'!$A$1:$N$65536, 13, FALSE))</f>
        <v>U18</v>
      </c>
      <c r="K53" s="100" t="str">
        <f>IF(E53="", "", VLOOKUP(E53, '[1]SEARCH FILE'!$A$1:$N$65536, 10, FALSE))</f>
        <v>GYMKHANA VACOAS AC</v>
      </c>
      <c r="L53" s="100" t="str">
        <f>IF(E53="", "", VLOOKUP(E53, '[1]SEARCH FILE'!$A$1:$N$65536, 11, FALSE))</f>
        <v>VCPH</v>
      </c>
      <c r="M53" s="102"/>
    </row>
    <row r="54" spans="2:13" ht="35.1" customHeight="1" x14ac:dyDescent="0.3">
      <c r="B54" s="86"/>
      <c r="C54" s="151"/>
      <c r="D54" s="152">
        <v>2322</v>
      </c>
      <c r="E54" s="117">
        <v>5809</v>
      </c>
      <c r="F54" s="98" t="s">
        <v>82</v>
      </c>
      <c r="G54" s="98" t="s">
        <v>83</v>
      </c>
      <c r="H54" s="99">
        <v>40013</v>
      </c>
      <c r="I54" s="100" t="s">
        <v>13</v>
      </c>
      <c r="J54" s="100" t="s">
        <v>73</v>
      </c>
      <c r="K54" s="100" t="s">
        <v>15</v>
      </c>
      <c r="L54" s="100" t="str">
        <f>IF(E54="", "", VLOOKUP(E54, '[1]SEARCH FILE'!$A$1:$N$65536, 11, FALSE))</f>
        <v>GP</v>
      </c>
      <c r="M54" s="102"/>
    </row>
    <row r="55" spans="2:13" ht="35.1" customHeight="1" x14ac:dyDescent="0.3">
      <c r="B55" s="86"/>
      <c r="C55" s="151"/>
      <c r="D55" s="152">
        <v>2326</v>
      </c>
      <c r="E55" s="117">
        <v>4290</v>
      </c>
      <c r="F55" s="98" t="str">
        <f>IF(E55="", "", VLOOKUP(E55, '[1]SEARCH FILE'!$A$1:$N$65536, 2, FALSE))</f>
        <v>UMANEE</v>
      </c>
      <c r="G55" s="98" t="str">
        <f>IF(E55="", "", VLOOKUP(E55, '[1]SEARCH FILE'!$A$1:$N$65536, 3, FALSE))</f>
        <v>Nesy</v>
      </c>
      <c r="H55" s="99">
        <f>IF(E55="", "", VLOOKUP(E55, '[1]SEARCH FILE'!$A$1:$N$65536, 5, FALSE))</f>
        <v>40135</v>
      </c>
      <c r="I55" s="100" t="str">
        <f>IF(E55="", "", VLOOKUP(E55, '[1]SEARCH FILE'!$A$1:$N$65536, 4, FALSE))</f>
        <v>F</v>
      </c>
      <c r="J55" s="100" t="str">
        <f>IF(E55="", "", VLOOKUP(E55, '[1]SEARCH FILE'!$A$1:$N$65536, 13, FALSE))</f>
        <v>U18</v>
      </c>
      <c r="K55" s="100" t="str">
        <f>IF(E55="", "", VLOOKUP(E55, '[1]SEARCH FILE'!$A$1:$N$65536, 10, FALSE))</f>
        <v>P-LOUIS RACERS AC</v>
      </c>
      <c r="L55" s="100" t="str">
        <f>IF(E55="", "", VLOOKUP(E55, '[1]SEARCH FILE'!$A$1:$N$65536, 11, FALSE))</f>
        <v>PL</v>
      </c>
      <c r="M55" s="102"/>
    </row>
    <row r="56" spans="2:13" ht="35.1" customHeight="1" x14ac:dyDescent="0.3">
      <c r="B56" s="68"/>
      <c r="C56" s="151"/>
      <c r="D56" s="152">
        <v>2330</v>
      </c>
      <c r="E56" s="117">
        <v>4352</v>
      </c>
      <c r="F56" s="98" t="str">
        <f>IF(E56="", "", VLOOKUP(E56, '[1]SEARCH FILE'!$A$1:$N$65536, 2, FALSE))</f>
        <v>MANAN</v>
      </c>
      <c r="G56" s="98" t="str">
        <f>IF(E56="", "", VLOOKUP(E56, '[1]SEARCH FILE'!$A$1:$N$65536, 3, FALSE))</f>
        <v>Nathalia</v>
      </c>
      <c r="H56" s="99">
        <f>IF(E56="", "", VLOOKUP(E56, '[1]SEARCH FILE'!$A$1:$N$65536, 5, FALSE))</f>
        <v>40274</v>
      </c>
      <c r="I56" s="100" t="str">
        <f>IF(E56="", "", VLOOKUP(E56, '[1]SEARCH FILE'!$A$1:$N$65536, 4, FALSE))</f>
        <v>F</v>
      </c>
      <c r="J56" s="100" t="str">
        <f>IF(E56="", "", VLOOKUP(E56, '[1]SEARCH FILE'!$A$1:$N$65536, 13, FALSE))</f>
        <v>U18</v>
      </c>
      <c r="K56" s="100" t="str">
        <f>IF(E56="", "", VLOOKUP(E56, '[1]SEARCH FILE'!$A$1:$N$65536, 10, FALSE))</f>
        <v>POUDRE D'OR AC</v>
      </c>
      <c r="L56" s="100" t="str">
        <f>IF(E56="", "", VLOOKUP(E56, '[1]SEARCH FILE'!$A$1:$N$65536, 11, FALSE))</f>
        <v>REMP</v>
      </c>
      <c r="M56" s="102"/>
    </row>
    <row r="57" spans="2:13" ht="35.1" customHeight="1" x14ac:dyDescent="0.3">
      <c r="B57" s="68"/>
      <c r="C57" s="151"/>
      <c r="D57" s="152">
        <v>2331</v>
      </c>
      <c r="E57" s="117">
        <v>5612</v>
      </c>
      <c r="F57" s="98" t="str">
        <f>IF(E57="", "", VLOOKUP(E57, '[1]SEARCH FILE'!$A$1:$N$65536, 2, FALSE))</f>
        <v>MOHUN</v>
      </c>
      <c r="G57" s="98" t="str">
        <f>IF(E57="", "", VLOOKUP(E57, '[1]SEARCH FILE'!$A$1:$N$65536, 3, FALSE))</f>
        <v>Richaa Devi</v>
      </c>
      <c r="H57" s="99">
        <f>IF(E57="", "", VLOOKUP(E57, '[1]SEARCH FILE'!$A$1:$N$65536, 5, FALSE))</f>
        <v>40186</v>
      </c>
      <c r="I57" s="100" t="str">
        <f>IF(E57="", "", VLOOKUP(E57, '[1]SEARCH FILE'!$A$1:$N$65536, 4, FALSE))</f>
        <v>F</v>
      </c>
      <c r="J57" s="100" t="str">
        <f>IF(E57="", "", VLOOKUP(E57, '[1]SEARCH FILE'!$A$1:$N$65536, 13, FALSE))</f>
        <v>U18</v>
      </c>
      <c r="K57" s="100" t="str">
        <f>IF(E57="", "", VLOOKUP(E57, '[1]SEARCH FILE'!$A$1:$N$65536, 10, FALSE))</f>
        <v>POUDRE D'OR AC</v>
      </c>
      <c r="L57" s="100" t="str">
        <f>IF(E57="", "", VLOOKUP(E57, '[1]SEARCH FILE'!$A$1:$N$65536, 11, FALSE))</f>
        <v>REMP</v>
      </c>
      <c r="M57" s="102"/>
    </row>
    <row r="58" spans="2:13" ht="35.1" customHeight="1" x14ac:dyDescent="0.3">
      <c r="B58" s="86"/>
      <c r="C58" s="151"/>
      <c r="D58" s="152">
        <v>2332</v>
      </c>
      <c r="E58" s="117">
        <v>4376</v>
      </c>
      <c r="F58" s="98" t="str">
        <f>IF(E58="", "", VLOOKUP(E58, '[1]SEARCH FILE'!$A$1:$N$65536, 2, FALSE))</f>
        <v>NELSON</v>
      </c>
      <c r="G58" s="98" t="str">
        <f>IF(E58="", "", VLOOKUP(E58, '[1]SEARCH FILE'!$A$1:$N$65536, 3, FALSE))</f>
        <v>Valentine</v>
      </c>
      <c r="H58" s="99">
        <f>IF(E58="", "", VLOOKUP(E58, '[1]SEARCH FILE'!$A$1:$N$65536, 5, FALSE))</f>
        <v>39856</v>
      </c>
      <c r="I58" s="100" t="str">
        <f>IF(E58="", "", VLOOKUP(E58, '[1]SEARCH FILE'!$A$1:$N$65536, 4, FALSE))</f>
        <v>F</v>
      </c>
      <c r="J58" s="100" t="str">
        <f>IF(E58="", "", VLOOKUP(E58, '[1]SEARCH FILE'!$A$1:$N$65536, 13, FALSE))</f>
        <v>U18</v>
      </c>
      <c r="K58" s="100" t="str">
        <f>IF(E58="", "", VLOOKUP(E58, '[1]SEARCH FILE'!$A$1:$N$65536, 10, FALSE))</f>
        <v>POUDRE D'OR AC</v>
      </c>
      <c r="L58" s="100" t="str">
        <f>IF(E58="", "", VLOOKUP(E58, '[1]SEARCH FILE'!$A$1:$N$65536, 11, FALSE))</f>
        <v>REMP</v>
      </c>
      <c r="M58" s="102"/>
    </row>
    <row r="59" spans="2:13" ht="35.1" customHeight="1" x14ac:dyDescent="0.3">
      <c r="B59" s="86"/>
      <c r="C59" s="151"/>
      <c r="D59" s="152">
        <v>2333</v>
      </c>
      <c r="E59" s="117">
        <v>5763</v>
      </c>
      <c r="F59" s="98" t="str">
        <f>IF(E59="", "", VLOOKUP(E59, '[1]SEARCH FILE'!$A$1:$N$65536, 2, FALSE))</f>
        <v>NIZELIN</v>
      </c>
      <c r="G59" s="98" t="str">
        <f>IF(E59="", "", VLOOKUP(E59, '[1]SEARCH FILE'!$A$1:$N$65536, 3, FALSE))</f>
        <v>Marie  Asaria Frederica</v>
      </c>
      <c r="H59" s="99">
        <f>IF(E59="", "", VLOOKUP(E59, '[1]SEARCH FILE'!$A$1:$N$65536, 5, FALSE))</f>
        <v>40070</v>
      </c>
      <c r="I59" s="100" t="str">
        <f>IF(E59="", "", VLOOKUP(E59, '[1]SEARCH FILE'!$A$1:$N$65536, 4, FALSE))</f>
        <v>F</v>
      </c>
      <c r="J59" s="100" t="str">
        <f>IF(E59="", "", VLOOKUP(E59, '[1]SEARCH FILE'!$A$1:$N$65536, 13, FALSE))</f>
        <v>U18</v>
      </c>
      <c r="K59" s="100" t="str">
        <f>IF(E59="", "", VLOOKUP(E59, '[1]SEARCH FILE'!$A$1:$N$65536, 10, FALSE))</f>
        <v>POUDRE D'OR AC</v>
      </c>
      <c r="L59" s="100" t="str">
        <f>IF(E59="", "", VLOOKUP(E59, '[1]SEARCH FILE'!$A$1:$N$65536, 11, FALSE))</f>
        <v>REMP</v>
      </c>
      <c r="M59" s="102"/>
    </row>
    <row r="60" spans="2:13" ht="35.1" customHeight="1" x14ac:dyDescent="0.3">
      <c r="B60" s="86"/>
      <c r="C60" s="151"/>
      <c r="D60" s="152">
        <v>2337</v>
      </c>
      <c r="E60" s="117">
        <v>5351</v>
      </c>
      <c r="F60" s="98" t="str">
        <f>IF(E60="", "", VLOOKUP(E60, '[1]SEARCH FILE'!$A$1:$N$65536, 2, FALSE))</f>
        <v>RIOUX</v>
      </c>
      <c r="G60" s="98" t="str">
        <f>IF(E60="", "", VLOOKUP(E60, '[1]SEARCH FILE'!$A$1:$N$65536, 3, FALSE))</f>
        <v xml:space="preserve">Melissa </v>
      </c>
      <c r="H60" s="99">
        <f>IF(E60="", "", VLOOKUP(E60, '[1]SEARCH FILE'!$A$1:$N$65536, 5, FALSE))</f>
        <v>40010</v>
      </c>
      <c r="I60" s="100" t="str">
        <f>IF(E60="", "", VLOOKUP(E60, '[1]SEARCH FILE'!$A$1:$N$65536, 4, FALSE))</f>
        <v>F</v>
      </c>
      <c r="J60" s="100" t="str">
        <f>IF(E60="", "", VLOOKUP(E60, '[1]SEARCH FILE'!$A$1:$N$65536, 13, FALSE))</f>
        <v>U18</v>
      </c>
      <c r="K60" s="100" t="str">
        <f>IF(E60="", "", VLOOKUP(E60, '[1]SEARCH FILE'!$A$1:$N$65536, 10, FALSE))</f>
        <v>POUDRE D'OR AC</v>
      </c>
      <c r="L60" s="100" t="s">
        <v>26</v>
      </c>
      <c r="M60" s="102"/>
    </row>
    <row r="61" spans="2:13" ht="35.1" customHeight="1" x14ac:dyDescent="0.3">
      <c r="B61" s="86"/>
      <c r="C61" s="151"/>
      <c r="D61" s="152">
        <v>2339</v>
      </c>
      <c r="E61" s="117">
        <v>5659</v>
      </c>
      <c r="F61" s="98" t="str">
        <f>IF(E61="", "", VLOOKUP(E61, '[1]SEARCH FILE'!$A$1:$N$65536, 2, FALSE))</f>
        <v>RUTTOO</v>
      </c>
      <c r="G61" s="98" t="str">
        <f>IF(E61="", "", VLOOKUP(E61, '[1]SEARCH FILE'!$A$1:$N$65536, 3, FALSE))</f>
        <v>Vansheekha</v>
      </c>
      <c r="H61" s="99">
        <f>IF(E61="", "", VLOOKUP(E61, '[1]SEARCH FILE'!$A$1:$N$65536, 5, FALSE))</f>
        <v>39920</v>
      </c>
      <c r="I61" s="100" t="str">
        <f>IF(E61="", "", VLOOKUP(E61, '[1]SEARCH FILE'!$A$1:$N$65536, 4, FALSE))</f>
        <v>F</v>
      </c>
      <c r="J61" s="100" t="str">
        <f>IF(E61="", "", VLOOKUP(E61, '[1]SEARCH FILE'!$A$1:$N$65536, 13, FALSE))</f>
        <v>U18</v>
      </c>
      <c r="K61" s="100" t="str">
        <f>IF(E61="", "", VLOOKUP(E61, '[1]SEARCH FILE'!$A$1:$N$65536, 10, FALSE))</f>
        <v>POUDRE D'OR AC</v>
      </c>
      <c r="L61" s="100" t="s">
        <v>87</v>
      </c>
      <c r="M61" s="102"/>
    </row>
    <row r="62" spans="2:13" ht="35.1" customHeight="1" x14ac:dyDescent="0.3">
      <c r="B62" s="86"/>
      <c r="C62" s="151"/>
      <c r="D62" s="152">
        <v>2340</v>
      </c>
      <c r="E62" s="117">
        <v>5535</v>
      </c>
      <c r="F62" s="98" t="str">
        <f>IF(E62="", "", VLOOKUP(E62, '[1]SEARCH FILE'!$A$1:$N$65536, 2, FALSE))</f>
        <v>SOWAMBER</v>
      </c>
      <c r="G62" s="98" t="str">
        <f>IF(E62="", "", VLOOKUP(E62, '[1]SEARCH FILE'!$A$1:$N$65536, 3, FALSE))</f>
        <v>Mary Madison Gwendolyne</v>
      </c>
      <c r="H62" s="99">
        <f>IF(E62="", "", VLOOKUP(E62, '[1]SEARCH FILE'!$A$1:$N$65536, 5, FALSE))</f>
        <v>40234</v>
      </c>
      <c r="I62" s="100" t="str">
        <f>IF(E62="", "", VLOOKUP(E62, '[1]SEARCH FILE'!$A$1:$N$65536, 4, FALSE))</f>
        <v>F</v>
      </c>
      <c r="J62" s="100" t="str">
        <f>IF(E62="", "", VLOOKUP(E62, '[1]SEARCH FILE'!$A$1:$N$65536, 13, FALSE))</f>
        <v>U18</v>
      </c>
      <c r="K62" s="100" t="str">
        <f>IF(E62="", "", VLOOKUP(E62, '[1]SEARCH FILE'!$A$1:$N$65536, 10, FALSE))</f>
        <v>POUDRE D'OR AC</v>
      </c>
      <c r="L62" s="100" t="s">
        <v>26</v>
      </c>
      <c r="M62" s="102"/>
    </row>
    <row r="63" spans="2:13" ht="35.1" customHeight="1" x14ac:dyDescent="0.3">
      <c r="B63" s="86"/>
      <c r="C63" s="151"/>
      <c r="D63" s="152">
        <v>2345</v>
      </c>
      <c r="E63" s="117">
        <v>5161</v>
      </c>
      <c r="F63" s="98" t="str">
        <f>IF(E63="", "", VLOOKUP(E63, '[1]SEARCH FILE'!$A$1:$N$65536, 2, FALSE))</f>
        <v>EMILIEN</v>
      </c>
      <c r="G63" s="98" t="str">
        <f>IF(E63="", "", VLOOKUP(E63, '[1]SEARCH FILE'!$A$1:$N$65536, 3, FALSE))</f>
        <v>Lea</v>
      </c>
      <c r="H63" s="99">
        <f>IF(E63="", "", VLOOKUP(E63, '[1]SEARCH FILE'!$A$1:$N$65536, 5, FALSE))</f>
        <v>40412</v>
      </c>
      <c r="I63" s="100" t="str">
        <f>IF(E63="", "", VLOOKUP(E63, '[1]SEARCH FILE'!$A$1:$N$65536, 4, FALSE))</f>
        <v>F</v>
      </c>
      <c r="J63" s="100" t="str">
        <f>IF(E63="", "", VLOOKUP(E63, '[1]SEARCH FILE'!$A$1:$N$65536, 13, FALSE))</f>
        <v>U18</v>
      </c>
      <c r="K63" s="100" t="str">
        <f>IF(E63="", "", VLOOKUP(E63, '[1]SEARCH FILE'!$A$1:$N$65536, 10, FALSE))</f>
        <v>Q-BORNES PAVILLON AC</v>
      </c>
      <c r="L63" s="100" t="str">
        <f>IF(E63="", "", VLOOKUP(E63, '[1]SEARCH FILE'!$A$1:$N$65536, 11, FALSE))</f>
        <v>QB</v>
      </c>
      <c r="M63" s="102"/>
    </row>
    <row r="64" spans="2:13" ht="30" customHeight="1" x14ac:dyDescent="0.3">
      <c r="C64" s="151"/>
      <c r="D64" s="152">
        <v>2346</v>
      </c>
      <c r="E64" s="117">
        <v>4553</v>
      </c>
      <c r="F64" s="98" t="str">
        <f>IF(E64="", "", VLOOKUP(E64, '[1]SEARCH FILE'!$A$1:$N$65536, 2, FALSE))</f>
        <v>LAFLEUR</v>
      </c>
      <c r="G64" s="98" t="str">
        <f>IF(E64="", "", VLOOKUP(E64, '[1]SEARCH FILE'!$A$1:$N$65536, 3, FALSE))</f>
        <v>Onora</v>
      </c>
      <c r="H64" s="99">
        <f>IF(E64="", "", VLOOKUP(E64, '[1]SEARCH FILE'!$A$1:$N$65536, 5, FALSE))</f>
        <v>39860</v>
      </c>
      <c r="I64" s="100" t="str">
        <f>IF(E64="", "", VLOOKUP(E64, '[1]SEARCH FILE'!$A$1:$N$65536, 4, FALSE))</f>
        <v>F</v>
      </c>
      <c r="J64" s="100" t="str">
        <f>IF(E64="", "", VLOOKUP(E64, '[1]SEARCH FILE'!$A$1:$N$65536, 13, FALSE))</f>
        <v>U18</v>
      </c>
      <c r="K64" s="100" t="str">
        <f>IF(E64="", "", VLOOKUP(E64, '[1]SEARCH FILE'!$A$1:$N$65536, 10, FALSE))</f>
        <v>Q-BORNES PAVILLON AC</v>
      </c>
      <c r="L64" s="100" t="str">
        <f>IF(E64="", "", VLOOKUP(E64, '[1]SEARCH FILE'!$A$1:$N$65536, 11, FALSE))</f>
        <v>QB</v>
      </c>
      <c r="M64" s="102"/>
    </row>
    <row r="65" spans="2:13" ht="30" customHeight="1" x14ac:dyDescent="0.3">
      <c r="C65" s="151"/>
      <c r="D65" s="152">
        <v>2349</v>
      </c>
      <c r="E65" s="117">
        <v>5112</v>
      </c>
      <c r="F65" s="98" t="str">
        <f>IF(E65="", "", VLOOKUP(E65, '[1]SEARCH FILE'!$A$1:$N$65536, 2, FALSE))</f>
        <v>MACDONALD</v>
      </c>
      <c r="G65" s="98" t="str">
        <f>IF(E65="", "", VLOOKUP(E65, '[1]SEARCH FILE'!$A$1:$N$65536, 3, FALSE))</f>
        <v>Louise Morag</v>
      </c>
      <c r="H65" s="99">
        <f>IF(E65="", "", VLOOKUP(E65, '[1]SEARCH FILE'!$A$1:$N$65536, 5, FALSE))</f>
        <v>39826</v>
      </c>
      <c r="I65" s="100" t="str">
        <f>IF(E65="", "", VLOOKUP(E65, '[1]SEARCH FILE'!$A$1:$N$65536, 4, FALSE))</f>
        <v>F</v>
      </c>
      <c r="J65" s="100" t="str">
        <f>IF(E65="", "", VLOOKUP(E65, '[1]SEARCH FILE'!$A$1:$N$65536, 13, FALSE))</f>
        <v>U18</v>
      </c>
      <c r="K65" s="100" t="str">
        <f>IF(E65="", "", VLOOKUP(E65, '[1]SEARCH FILE'!$A$1:$N$65536, 10, FALSE))</f>
        <v>Q-BORNES PAVILLON AC</v>
      </c>
      <c r="L65" s="100" t="str">
        <f>IF(E65="", "", VLOOKUP(E65, '[1]SEARCH FILE'!$A$1:$N$65536, 11, FALSE))</f>
        <v>QB</v>
      </c>
      <c r="M65" s="102"/>
    </row>
    <row r="66" spans="2:13" ht="30" customHeight="1" x14ac:dyDescent="0.3">
      <c r="C66" s="151"/>
      <c r="D66" s="152">
        <v>2350</v>
      </c>
      <c r="E66" s="117">
        <v>5592</v>
      </c>
      <c r="F66" s="98" t="str">
        <f>IF(E66="", "", VLOOKUP(E66, '[1]SEARCH FILE'!$A$1:$N$65536, 2, FALSE))</f>
        <v>SAVRIMOOUTOU</v>
      </c>
      <c r="G66" s="98" t="str">
        <f>IF(E66="", "", VLOOKUP(E66, '[1]SEARCH FILE'!$A$1:$N$65536, 3, FALSE))</f>
        <v>Marie Kate Jude</v>
      </c>
      <c r="H66" s="99">
        <f>IF(E66="", "", VLOOKUP(E66, '[1]SEARCH FILE'!$A$1:$N$65536, 5, FALSE))</f>
        <v>39925</v>
      </c>
      <c r="I66" s="100" t="str">
        <f>IF(E66="", "", VLOOKUP(E66, '[1]SEARCH FILE'!$A$1:$N$65536, 4, FALSE))</f>
        <v>F</v>
      </c>
      <c r="J66" s="100" t="str">
        <f>IF(E66="", "", VLOOKUP(E66, '[1]SEARCH FILE'!$A$1:$N$65536, 13, FALSE))</f>
        <v>U18</v>
      </c>
      <c r="K66" s="100" t="str">
        <f>IF(E66="", "", VLOOKUP(E66, '[1]SEARCH FILE'!$A$1:$N$65536, 10, FALSE))</f>
        <v>Q-BORNES PAVILLON AC</v>
      </c>
      <c r="L66" s="100" t="str">
        <f>IF(E66="", "", VLOOKUP(E66, '[1]SEARCH FILE'!$A$1:$N$65536, 11, FALSE))</f>
        <v>QB</v>
      </c>
      <c r="M66" s="102"/>
    </row>
    <row r="67" spans="2:13" ht="35.1" customHeight="1" x14ac:dyDescent="0.3">
      <c r="B67" s="86"/>
      <c r="C67" s="151"/>
      <c r="D67" s="152">
        <v>2351</v>
      </c>
      <c r="E67" s="117">
        <v>1597</v>
      </c>
      <c r="F67" s="98" t="str">
        <f>IF(E67="", "", VLOOKUP(E67, '[1]SEARCH FILE'!$A$1:$N$65536, 2, FALSE))</f>
        <v>SIBARTIE D'SA</v>
      </c>
      <c r="G67" s="98" t="str">
        <f>IF(E67="", "", VLOOKUP(E67, '[1]SEARCH FILE'!$A$1:$N$65536, 3, FALSE))</f>
        <v>Neha</v>
      </c>
      <c r="H67" s="99">
        <f>IF(E67="", "", VLOOKUP(E67, '[1]SEARCH FILE'!$A$1:$N$65536, 5, FALSE))</f>
        <v>40408</v>
      </c>
      <c r="I67" s="100" t="str">
        <f>IF(E67="", "", VLOOKUP(E67, '[1]SEARCH FILE'!$A$1:$N$65536, 4, FALSE))</f>
        <v>F</v>
      </c>
      <c r="J67" s="100" t="str">
        <f>IF(E67="", "", VLOOKUP(E67, '[1]SEARCH FILE'!$A$1:$N$65536, 13, FALSE))</f>
        <v>U18</v>
      </c>
      <c r="K67" s="100" t="str">
        <f>IF(E67="", "", VLOOKUP(E67, '[1]SEARCH FILE'!$A$1:$N$65536, 10, FALSE))</f>
        <v>RISING PHOENIX AC</v>
      </c>
      <c r="L67" s="100" t="str">
        <f>IF(E67="", "", VLOOKUP(E67, '[1]SEARCH FILE'!$A$1:$N$65536, 11, FALSE))</f>
        <v>VCPH</v>
      </c>
      <c r="M67" s="102"/>
    </row>
    <row r="68" spans="2:13" ht="35.1" customHeight="1" x14ac:dyDescent="0.3">
      <c r="B68" s="86"/>
      <c r="C68" s="151"/>
      <c r="D68" s="152">
        <v>2361</v>
      </c>
      <c r="E68" s="117">
        <v>5124</v>
      </c>
      <c r="F68" s="98" t="str">
        <f>IF(E68="", "", VLOOKUP(E68, '[1]SEARCH FILE'!$A$1:$N$65536, 2, FALSE))</f>
        <v>DAVID</v>
      </c>
      <c r="G68" s="98" t="str">
        <f>IF(E68="", "", VLOOKUP(E68, '[1]SEARCH FILE'!$A$1:$N$65536, 3, FALSE))</f>
        <v>Kaycy</v>
      </c>
      <c r="H68" s="99">
        <f>IF(E68="", "", VLOOKUP(E68, '[1]SEARCH FILE'!$A$1:$N$65536, 5, FALSE))</f>
        <v>40282</v>
      </c>
      <c r="I68" s="100" t="str">
        <f>IF(E68="", "", VLOOKUP(E68, '[1]SEARCH FILE'!$A$1:$N$65536, 4, FALSE))</f>
        <v>F</v>
      </c>
      <c r="J68" s="100" t="str">
        <f>IF(E68="", "", VLOOKUP(E68, '[1]SEARCH FILE'!$A$1:$N$65536, 13, FALSE))</f>
        <v>U18</v>
      </c>
      <c r="K68" s="100" t="str">
        <f>IF(E68="", "", VLOOKUP(E68, '[1]SEARCH FILE'!$A$1:$N$65536, 10, FALSE))</f>
        <v>STANLEY / TREFLES AC</v>
      </c>
      <c r="L68" s="100" t="str">
        <f>IF(E68="", "", VLOOKUP(E68, '[1]SEARCH FILE'!$A$1:$N$65536, 11, FALSE))</f>
        <v>BBRH</v>
      </c>
      <c r="M68" s="102"/>
    </row>
    <row r="69" spans="2:13" ht="35.1" customHeight="1" x14ac:dyDescent="0.3">
      <c r="B69" s="86"/>
      <c r="C69" s="151"/>
      <c r="D69" s="152">
        <v>2362</v>
      </c>
      <c r="E69" s="117">
        <v>5087</v>
      </c>
      <c r="F69" s="98" t="str">
        <f>IF(E69="", "", VLOOKUP(E69, '[1]SEARCH FILE'!$A$1:$N$65536, 2, FALSE))</f>
        <v>L'ETOURDI</v>
      </c>
      <c r="G69" s="98" t="str">
        <f>IF(E69="", "", VLOOKUP(E69, '[1]SEARCH FILE'!$A$1:$N$65536, 3, FALSE))</f>
        <v>Marie Anna-Julia</v>
      </c>
      <c r="H69" s="99" t="str">
        <f>IF(E69="", "", VLOOKUP(E69, '[1]SEARCH FILE'!$A$1:$N$65536, 5, FALSE))</f>
        <v>27/11/10</v>
      </c>
      <c r="I69" s="100" t="str">
        <f>IF(E69="", "", VLOOKUP(E69, '[1]SEARCH FILE'!$A$1:$N$65536, 4, FALSE))</f>
        <v>F</v>
      </c>
      <c r="J69" s="100" t="str">
        <f>IF(E69="", "", VLOOKUP(E69, '[1]SEARCH FILE'!$A$1:$N$65536, 13, FALSE))</f>
        <v>U18</v>
      </c>
      <c r="K69" s="100" t="str">
        <f>IF(E69="", "", VLOOKUP(E69, '[1]SEARCH FILE'!$A$1:$N$65536, 10, FALSE))</f>
        <v>STANLEY / TREFLES AC</v>
      </c>
      <c r="L69" s="100" t="str">
        <f>IF(E69="", "", VLOOKUP(E69, '[1]SEARCH FILE'!$A$1:$N$65536, 11, FALSE))</f>
        <v>BBRH</v>
      </c>
      <c r="M69" s="102"/>
    </row>
    <row r="70" spans="2:13" ht="35.1" customHeight="1" x14ac:dyDescent="0.3">
      <c r="B70" s="86"/>
      <c r="C70" s="151"/>
      <c r="D70" s="152">
        <v>2363</v>
      </c>
      <c r="E70" s="117">
        <v>4810</v>
      </c>
      <c r="F70" s="98" t="str">
        <f>IF(E70="", "", VLOOKUP(E70, '[1]SEARCH FILE'!$A$1:$N$65536, 2, FALSE))</f>
        <v>RUMJAN</v>
      </c>
      <c r="G70" s="98" t="str">
        <f>IF(E70="", "", VLOOKUP(E70, '[1]SEARCH FILE'!$A$1:$N$65536, 3, FALSE))</f>
        <v xml:space="preserve">Loana </v>
      </c>
      <c r="H70" s="99" t="str">
        <f>IF(E70="", "", VLOOKUP(E70, '[1]SEARCH FILE'!$A$1:$N$65536, 5, FALSE))</f>
        <v>23/02/2010</v>
      </c>
      <c r="I70" s="100" t="str">
        <f>IF(E70="", "", VLOOKUP(E70, '[1]SEARCH FILE'!$A$1:$N$65536, 4, FALSE))</f>
        <v>F</v>
      </c>
      <c r="J70" s="100" t="str">
        <f>IF(E70="", "", VLOOKUP(E70, '[1]SEARCH FILE'!$A$1:$N$65536, 13, FALSE))</f>
        <v>U18</v>
      </c>
      <c r="K70" s="100" t="str">
        <f>IF(E70="", "", VLOOKUP(E70, '[1]SEARCH FILE'!$A$1:$N$65536, 10, FALSE))</f>
        <v>STANLEY / TREFLES AC</v>
      </c>
      <c r="L70" s="100" t="str">
        <f>IF(E70="", "", VLOOKUP(E70, '[1]SEARCH FILE'!$A$1:$N$65536, 11, FALSE))</f>
        <v>BBRH</v>
      </c>
      <c r="M70" s="102"/>
    </row>
    <row r="71" spans="2:13" ht="35.1" customHeight="1" x14ac:dyDescent="0.3">
      <c r="B71" s="86"/>
      <c r="C71" s="151"/>
      <c r="D71" s="152">
        <v>2364</v>
      </c>
      <c r="E71" s="117">
        <v>4802</v>
      </c>
      <c r="F71" s="98" t="str">
        <f>IF(E71="", "", VLOOKUP(E71, '[1]SEARCH FILE'!$A$1:$N$65536, 2, FALSE))</f>
        <v>SUBARAYADU </v>
      </c>
      <c r="G71" s="98" t="str">
        <f>IF(E71="", "", VLOOKUP(E71, '[1]SEARCH FILE'!$A$1:$N$65536, 3, FALSE))</f>
        <v>Ella </v>
      </c>
      <c r="H71" s="99">
        <f>IF(E71="", "", VLOOKUP(E71, '[1]SEARCH FILE'!$A$1:$N$65536, 5, FALSE))</f>
        <v>39940</v>
      </c>
      <c r="I71" s="100" t="str">
        <f>IF(E71="", "", VLOOKUP(E71, '[1]SEARCH FILE'!$A$1:$N$65536, 4, FALSE))</f>
        <v>F</v>
      </c>
      <c r="J71" s="100" t="str">
        <f>IF(E71="", "", VLOOKUP(E71, '[1]SEARCH FILE'!$A$1:$N$65536, 13, FALSE))</f>
        <v>U18</v>
      </c>
      <c r="K71" s="100" t="str">
        <f>IF(E71="", "", VLOOKUP(E71, '[1]SEARCH FILE'!$A$1:$N$65536, 10, FALSE))</f>
        <v>STANLEY / TREFLES AC</v>
      </c>
      <c r="L71" s="100" t="str">
        <f>IF(E71="", "", VLOOKUP(E71, '[1]SEARCH FILE'!$A$1:$N$65536, 11, FALSE))</f>
        <v>BBRH</v>
      </c>
      <c r="M71" s="102"/>
    </row>
    <row r="72" spans="2:13" ht="35.1" customHeight="1" x14ac:dyDescent="0.3">
      <c r="B72" s="86"/>
      <c r="C72" s="101"/>
      <c r="D72" s="100">
        <v>2365</v>
      </c>
      <c r="E72" s="121">
        <v>1153</v>
      </c>
      <c r="F72" s="98" t="s">
        <v>78</v>
      </c>
      <c r="G72" s="98" t="s">
        <v>79</v>
      </c>
      <c r="H72" s="100">
        <v>40412</v>
      </c>
      <c r="I72" s="100" t="s">
        <v>13</v>
      </c>
      <c r="J72" s="100" t="s">
        <v>73</v>
      </c>
      <c r="K72" s="100" t="s">
        <v>25</v>
      </c>
      <c r="L72" s="100" t="s">
        <v>26</v>
      </c>
      <c r="M72" s="102"/>
    </row>
    <row r="73" spans="2:13" ht="35.1" customHeight="1" x14ac:dyDescent="0.3">
      <c r="B73" s="86"/>
      <c r="C73" s="101"/>
      <c r="D73" s="100">
        <v>2366</v>
      </c>
      <c r="E73" s="121">
        <v>4544</v>
      </c>
      <c r="F73" s="98" t="s">
        <v>181</v>
      </c>
      <c r="G73" s="98" t="s">
        <v>182</v>
      </c>
      <c r="H73" s="100">
        <v>40073</v>
      </c>
      <c r="I73" s="100" t="s">
        <v>13</v>
      </c>
      <c r="J73" s="100" t="s">
        <v>73</v>
      </c>
      <c r="K73" s="100" t="s">
        <v>25</v>
      </c>
      <c r="L73" s="100" t="s">
        <v>26</v>
      </c>
      <c r="M73" s="102"/>
    </row>
    <row r="74" spans="2:13" ht="35.1" customHeight="1" x14ac:dyDescent="0.3">
      <c r="B74" s="86"/>
      <c r="C74" s="101"/>
      <c r="D74" s="100">
        <v>2368</v>
      </c>
      <c r="E74" s="121">
        <v>3160</v>
      </c>
      <c r="F74" s="98" t="s">
        <v>185</v>
      </c>
      <c r="G74" s="98" t="s">
        <v>186</v>
      </c>
      <c r="H74" s="100">
        <v>40243</v>
      </c>
      <c r="I74" s="100" t="s">
        <v>13</v>
      </c>
      <c r="J74" s="100" t="s">
        <v>73</v>
      </c>
      <c r="K74" s="100" t="s">
        <v>25</v>
      </c>
      <c r="L74" s="100" t="s">
        <v>26</v>
      </c>
      <c r="M74" s="102"/>
    </row>
    <row r="75" spans="2:13" ht="35.1" customHeight="1" x14ac:dyDescent="0.3">
      <c r="B75" s="86"/>
      <c r="C75" s="101"/>
      <c r="D75" s="100">
        <v>2370</v>
      </c>
      <c r="E75" s="117">
        <v>5840</v>
      </c>
      <c r="F75" s="98" t="str">
        <f>IF(E75="", "", VLOOKUP(E75, '[2]SEARCH FILE'!$A$1:$N$65536, 2, FALSE))</f>
        <v>VICTOR</v>
      </c>
      <c r="G75" s="98" t="str">
        <f>IF(E75="", "", VLOOKUP(E75, '[2]SEARCH FILE'!$A$1:$N$65536, 3, FALSE))</f>
        <v xml:space="preserve">Hailey </v>
      </c>
      <c r="H75" s="99">
        <f>IF(E75="", "", VLOOKUP(E75, '[2]SEARCH FILE'!$A$1:$N$65536, 5, FALSE))</f>
        <v>40138</v>
      </c>
      <c r="I75" s="100" t="str">
        <f>IF(E75="", "", VLOOKUP(E75, '[2]SEARCH FILE'!$A$1:$N$65536, 4, FALSE))</f>
        <v>F</v>
      </c>
      <c r="J75" s="100" t="str">
        <f>IF(E75="", "", VLOOKUP(E75, '[2]SEARCH FILE'!$A$1:$N$65536, 13, FALSE))</f>
        <v>U18</v>
      </c>
      <c r="K75" s="100" t="str">
        <f>IF(E75="", "", VLOOKUP(E75, '[2]SEARCH FILE'!$A$1:$N$65536, 10, FALSE))</f>
        <v>POUDRE D'OR AC</v>
      </c>
      <c r="L75" s="100" t="str">
        <f>IF(E75="", "", VLOOKUP(E75, '[2]SEARCH FILE'!$A$1:$N$65536, 11, FALSE))</f>
        <v>REMP</v>
      </c>
      <c r="M75" s="102"/>
    </row>
    <row r="76" spans="2:13" ht="35.1" customHeight="1" x14ac:dyDescent="0.25">
      <c r="B76" s="86"/>
      <c r="C76" s="88"/>
      <c r="D76" s="51"/>
      <c r="E76" s="48"/>
      <c r="F76" s="49"/>
      <c r="G76" s="49"/>
      <c r="H76" s="50"/>
      <c r="I76" s="36"/>
      <c r="J76" s="36"/>
      <c r="K76" s="36"/>
      <c r="L76" s="72"/>
      <c r="M76" s="27"/>
    </row>
    <row r="77" spans="2:13" ht="35.1" customHeight="1" x14ac:dyDescent="0.3">
      <c r="B77" s="86"/>
      <c r="C77" s="151"/>
      <c r="D77" s="152"/>
      <c r="E77" s="117"/>
      <c r="F77" s="98"/>
      <c r="G77" s="98"/>
      <c r="H77" s="99"/>
      <c r="I77" s="100"/>
      <c r="J77" s="100"/>
      <c r="K77" s="100"/>
      <c r="L77" s="100"/>
      <c r="M77" s="102"/>
    </row>
    <row r="78" spans="2:13" ht="35.1" customHeight="1" x14ac:dyDescent="0.3">
      <c r="B78" s="86"/>
      <c r="C78" s="151"/>
      <c r="D78" s="152"/>
      <c r="E78" s="117"/>
      <c r="F78" s="98"/>
      <c r="G78" s="98"/>
      <c r="H78" s="99"/>
      <c r="I78" s="100"/>
      <c r="J78" s="100"/>
      <c r="K78" s="100"/>
      <c r="L78" s="100"/>
      <c r="M78" s="102"/>
    </row>
    <row r="79" spans="2:13" ht="35.1" customHeight="1" x14ac:dyDescent="0.3">
      <c r="B79" s="86"/>
      <c r="C79" s="151"/>
      <c r="D79" s="152"/>
      <c r="E79" s="117"/>
      <c r="F79" s="98"/>
      <c r="G79" s="98"/>
      <c r="H79" s="99"/>
      <c r="I79" s="100"/>
      <c r="J79" s="100"/>
      <c r="K79" s="100"/>
      <c r="L79" s="100"/>
      <c r="M79" s="102"/>
    </row>
    <row r="80" spans="2:13" ht="35.1" customHeight="1" x14ac:dyDescent="0.3">
      <c r="B80" s="86"/>
      <c r="C80" s="151"/>
      <c r="D80" s="152"/>
      <c r="E80" s="117"/>
      <c r="F80" s="98"/>
      <c r="G80" s="98"/>
      <c r="H80" s="99"/>
      <c r="I80" s="100"/>
      <c r="J80" s="100"/>
      <c r="K80" s="100"/>
      <c r="L80" s="100"/>
      <c r="M80" s="102"/>
    </row>
    <row r="81" spans="2:13" ht="35.1" customHeight="1" x14ac:dyDescent="0.3">
      <c r="B81" s="86"/>
      <c r="C81" s="101"/>
      <c r="D81" s="100"/>
      <c r="E81" s="121"/>
      <c r="F81" s="98"/>
      <c r="G81" s="98"/>
      <c r="H81" s="100"/>
      <c r="I81" s="100"/>
      <c r="J81" s="100"/>
      <c r="K81" s="100"/>
      <c r="L81" s="100"/>
      <c r="M81" s="102"/>
    </row>
    <row r="82" spans="2:13" ht="35.1" customHeight="1" x14ac:dyDescent="0.3">
      <c r="B82" s="86"/>
      <c r="C82" s="151"/>
      <c r="D82" s="152"/>
      <c r="E82" s="117"/>
      <c r="F82" s="98"/>
      <c r="G82" s="98"/>
      <c r="H82" s="99"/>
      <c r="I82" s="100"/>
      <c r="J82" s="100"/>
      <c r="K82" s="100"/>
      <c r="L82" s="100"/>
      <c r="M82" s="102"/>
    </row>
    <row r="83" spans="2:13" ht="35.1" customHeight="1" x14ac:dyDescent="0.3">
      <c r="B83" s="86"/>
      <c r="C83" s="151"/>
      <c r="D83" s="152"/>
      <c r="E83" s="117"/>
      <c r="F83" s="98"/>
      <c r="G83" s="98"/>
      <c r="H83" s="99"/>
      <c r="I83" s="100"/>
      <c r="J83" s="100"/>
      <c r="K83" s="100"/>
      <c r="L83" s="100"/>
      <c r="M83" s="102"/>
    </row>
    <row r="84" spans="2:13" ht="35.1" customHeight="1" x14ac:dyDescent="0.3">
      <c r="B84" s="86"/>
      <c r="C84" s="151"/>
      <c r="D84" s="152"/>
      <c r="E84" s="117"/>
      <c r="F84" s="98"/>
      <c r="G84" s="98"/>
      <c r="H84" s="99"/>
      <c r="I84" s="100"/>
      <c r="J84" s="100"/>
      <c r="K84" s="100"/>
      <c r="L84" s="100"/>
      <c r="M84" s="102"/>
    </row>
    <row r="85" spans="2:13" ht="35.1" customHeight="1" x14ac:dyDescent="0.3">
      <c r="B85" s="86"/>
      <c r="C85" s="151"/>
      <c r="D85" s="152"/>
      <c r="E85" s="117"/>
      <c r="F85" s="98"/>
      <c r="G85" s="98"/>
      <c r="H85" s="99"/>
      <c r="I85" s="100"/>
      <c r="J85" s="100"/>
      <c r="K85" s="100"/>
      <c r="L85" s="100"/>
      <c r="M85" s="102"/>
    </row>
    <row r="86" spans="2:13" ht="35.1" customHeight="1" x14ac:dyDescent="0.3">
      <c r="B86" s="86"/>
      <c r="C86" s="101"/>
      <c r="D86" s="100"/>
      <c r="E86" s="117"/>
      <c r="F86" s="98"/>
      <c r="G86" s="98"/>
      <c r="H86" s="99"/>
      <c r="I86" s="100"/>
      <c r="J86" s="100"/>
      <c r="K86" s="100"/>
      <c r="L86" s="100"/>
      <c r="M86" s="102"/>
    </row>
    <row r="87" spans="2:13" ht="35.1" customHeight="1" x14ac:dyDescent="0.3">
      <c r="B87" s="86"/>
      <c r="C87" s="101"/>
      <c r="D87" s="100"/>
      <c r="E87" s="117"/>
      <c r="F87" s="98"/>
      <c r="G87" s="98"/>
      <c r="H87" s="99"/>
      <c r="I87" s="100"/>
      <c r="J87" s="100"/>
      <c r="K87" s="100"/>
      <c r="L87" s="100"/>
      <c r="M87" s="102"/>
    </row>
    <row r="88" spans="2:13" ht="35.1" customHeight="1" x14ac:dyDescent="0.3">
      <c r="B88" s="86"/>
      <c r="C88" s="151"/>
      <c r="D88" s="152"/>
      <c r="E88" s="117"/>
      <c r="F88" s="98"/>
      <c r="G88" s="98"/>
      <c r="H88" s="99"/>
      <c r="I88" s="100"/>
      <c r="J88" s="100"/>
      <c r="K88" s="100"/>
      <c r="L88" s="100"/>
      <c r="M88" s="102"/>
    </row>
    <row r="89" spans="2:13" ht="35.1" customHeight="1" x14ac:dyDescent="0.3">
      <c r="B89" s="86"/>
      <c r="C89" s="151"/>
      <c r="D89" s="152"/>
      <c r="E89" s="117"/>
      <c r="F89" s="98"/>
      <c r="G89" s="98"/>
      <c r="H89" s="99"/>
      <c r="I89" s="100"/>
      <c r="J89" s="100"/>
      <c r="K89" s="100"/>
      <c r="L89" s="100"/>
      <c r="M89" s="102"/>
    </row>
    <row r="90" spans="2:13" ht="35.1" customHeight="1" x14ac:dyDescent="0.3">
      <c r="B90" s="86"/>
      <c r="C90" s="151"/>
      <c r="D90" s="152"/>
      <c r="E90" s="117"/>
      <c r="F90" s="98"/>
      <c r="G90" s="98"/>
      <c r="H90" s="99"/>
      <c r="I90" s="100"/>
      <c r="J90" s="100"/>
      <c r="K90" s="100"/>
      <c r="L90" s="100"/>
      <c r="M90" s="102"/>
    </row>
    <row r="91" spans="2:13" ht="35.1" customHeight="1" x14ac:dyDescent="0.3">
      <c r="B91" s="86"/>
      <c r="C91" s="151"/>
      <c r="D91" s="152"/>
      <c r="E91" s="117"/>
      <c r="F91" s="98"/>
      <c r="G91" s="98"/>
      <c r="H91" s="99"/>
      <c r="I91" s="100"/>
      <c r="J91" s="100"/>
      <c r="K91" s="100"/>
      <c r="L91" s="100"/>
      <c r="M91" s="102"/>
    </row>
    <row r="92" spans="2:13" ht="30" customHeight="1" x14ac:dyDescent="0.3">
      <c r="B92" s="87"/>
      <c r="C92" s="151"/>
      <c r="D92" s="152"/>
      <c r="E92" s="117"/>
      <c r="F92" s="98"/>
      <c r="G92" s="98"/>
      <c r="H92" s="99"/>
      <c r="I92" s="100"/>
      <c r="J92" s="100"/>
      <c r="K92" s="100"/>
      <c r="L92" s="100"/>
      <c r="M92" s="102"/>
    </row>
    <row r="93" spans="2:13" ht="30" customHeight="1" x14ac:dyDescent="0.3">
      <c r="B93" s="87"/>
      <c r="C93" s="101"/>
      <c r="D93" s="100"/>
      <c r="E93" s="121"/>
      <c r="F93" s="98"/>
      <c r="G93" s="98"/>
      <c r="H93" s="100"/>
      <c r="I93" s="100"/>
      <c r="J93" s="100"/>
      <c r="K93" s="100"/>
      <c r="L93" s="100"/>
      <c r="M93" s="102"/>
    </row>
    <row r="94" spans="2:13" ht="30" customHeight="1" x14ac:dyDescent="0.3">
      <c r="B94" s="66"/>
      <c r="C94" s="151"/>
      <c r="D94" s="152"/>
      <c r="E94" s="117"/>
      <c r="F94" s="98"/>
      <c r="G94" s="98"/>
      <c r="H94" s="99"/>
      <c r="I94" s="100"/>
      <c r="J94" s="100"/>
      <c r="K94" s="100"/>
      <c r="L94" s="100"/>
      <c r="M94" s="118"/>
    </row>
    <row r="95" spans="2:13" ht="30" customHeight="1" x14ac:dyDescent="0.3">
      <c r="B95" s="66"/>
      <c r="C95" s="101"/>
      <c r="D95" s="96"/>
      <c r="E95" s="123"/>
      <c r="F95" s="160"/>
      <c r="G95" s="160"/>
      <c r="H95" s="96"/>
      <c r="I95" s="96"/>
      <c r="J95" s="96"/>
      <c r="K95" s="96"/>
      <c r="L95" s="96"/>
      <c r="M95" s="163"/>
    </row>
    <row r="96" spans="2:13" ht="30" customHeight="1" thickBot="1" x14ac:dyDescent="0.35">
      <c r="B96" s="66"/>
      <c r="C96" s="164"/>
      <c r="D96" s="165"/>
      <c r="E96" s="126"/>
      <c r="F96" s="127"/>
      <c r="G96" s="127"/>
      <c r="H96" s="128"/>
      <c r="I96" s="129"/>
      <c r="J96" s="129"/>
      <c r="K96" s="129"/>
      <c r="L96" s="129"/>
      <c r="M96" s="130"/>
    </row>
    <row r="97" spans="3:13" ht="19.5" x14ac:dyDescent="0.3">
      <c r="C97" s="76"/>
      <c r="D97" s="166"/>
      <c r="E97" s="166"/>
      <c r="F97" s="167"/>
      <c r="G97" s="167"/>
      <c r="H97" s="166"/>
      <c r="I97" s="166"/>
      <c r="J97" s="166"/>
      <c r="K97" s="166"/>
      <c r="L97" s="166"/>
      <c r="M97" s="166"/>
    </row>
  </sheetData>
  <sortState xmlns:xlrd2="http://schemas.microsoft.com/office/spreadsheetml/2017/richdata2" ref="C20:M95">
    <sortCondition ref="C20:C95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"/>
  <sheetViews>
    <sheetView topLeftCell="C55" workbookViewId="0">
      <selection activeCell="O32" sqref="O32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2.140625" style="47" customWidth="1"/>
    <col min="7" max="7" width="15.28515625" style="47" customWidth="1"/>
    <col min="8" max="8" width="13" style="46" hidden="1" customWidth="1"/>
    <col min="9" max="9" width="8.7109375" style="46"/>
    <col min="10" max="10" width="11.85546875" style="46" customWidth="1"/>
    <col min="11" max="11" width="30.5703125" style="46" customWidth="1"/>
    <col min="12" max="12" width="15.140625" style="46" hidden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3" ht="19.5" x14ac:dyDescent="0.3">
      <c r="B1"/>
      <c r="C1"/>
      <c r="D1" s="45"/>
      <c r="E1" s="76"/>
      <c r="F1" s="46"/>
      <c r="G1" s="46"/>
      <c r="H1" s="47"/>
      <c r="I1" s="47"/>
      <c r="M1" s="46"/>
    </row>
    <row r="2" spans="2:13" ht="28.5" x14ac:dyDescent="0.45">
      <c r="B2" s="181" t="s">
        <v>228</v>
      </c>
      <c r="C2" s="181"/>
      <c r="D2" s="181"/>
      <c r="E2" s="181"/>
      <c r="F2" s="181"/>
      <c r="G2" s="181"/>
      <c r="H2" s="181"/>
      <c r="I2" s="181"/>
      <c r="J2" s="181"/>
      <c r="K2" s="181"/>
      <c r="L2" s="74"/>
      <c r="M2" s="74"/>
    </row>
    <row r="3" spans="2:13" ht="28.5" customHeight="1" x14ac:dyDescent="0.35">
      <c r="B3"/>
      <c r="C3" s="79" t="s">
        <v>204</v>
      </c>
      <c r="D3" s="75"/>
      <c r="E3" s="75"/>
      <c r="F3" s="75"/>
      <c r="G3" s="75"/>
      <c r="H3" s="75"/>
      <c r="J3" s="85"/>
      <c r="K3" s="180" t="s">
        <v>212</v>
      </c>
      <c r="L3" s="180"/>
      <c r="M3" s="180"/>
    </row>
    <row r="4" spans="2:13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71"/>
    </row>
    <row r="5" spans="2:13" ht="30" customHeight="1" thickBot="1" x14ac:dyDescent="0.4">
      <c r="B5" s="70"/>
      <c r="C5" s="79" t="s">
        <v>206</v>
      </c>
      <c r="D5" s="80"/>
      <c r="E5" s="80"/>
      <c r="F5" s="79"/>
      <c r="G5" s="60"/>
      <c r="H5" s="60"/>
      <c r="I5" s="79"/>
      <c r="J5" s="81"/>
      <c r="K5" s="81" t="s">
        <v>210</v>
      </c>
      <c r="L5" s="81" t="s">
        <v>207</v>
      </c>
      <c r="M5" s="82" t="s">
        <v>217</v>
      </c>
    </row>
    <row r="6" spans="2:13" ht="20.100000000000001" customHeight="1" thickBot="1" x14ac:dyDescent="0.4">
      <c r="B6" s="75"/>
      <c r="C6" s="83"/>
      <c r="D6" s="6"/>
      <c r="E6" s="6"/>
      <c r="F6" s="7"/>
      <c r="G6" s="7"/>
      <c r="H6" s="6"/>
      <c r="I6" s="6"/>
      <c r="J6" s="6"/>
      <c r="K6" s="6"/>
      <c r="L6" s="8"/>
      <c r="M6" s="8"/>
    </row>
    <row r="7" spans="2:13" s="9" customFormat="1" ht="20.100000000000001" customHeight="1" thickBot="1" x14ac:dyDescent="0.35">
      <c r="B7" s="133" t="s">
        <v>1</v>
      </c>
      <c r="C7" s="84" t="s">
        <v>98</v>
      </c>
      <c r="D7" s="11" t="s">
        <v>2</v>
      </c>
      <c r="E7" s="12" t="s">
        <v>3</v>
      </c>
      <c r="F7" s="13" t="s">
        <v>4</v>
      </c>
      <c r="G7" s="13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4" t="s">
        <v>10</v>
      </c>
      <c r="M7" s="14" t="s">
        <v>100</v>
      </c>
    </row>
    <row r="8" spans="2:13" s="9" customFormat="1" ht="30" customHeight="1" x14ac:dyDescent="0.3">
      <c r="B8" s="155"/>
      <c r="C8" s="145">
        <v>1</v>
      </c>
      <c r="D8" s="146">
        <v>1613</v>
      </c>
      <c r="E8" s="147">
        <v>4379</v>
      </c>
      <c r="F8" s="148" t="str">
        <f>IF(E8="", "", VLOOKUP(E8, '[1]SEARCH FILE'!$A$1:$N$65536, 2, FALSE))</f>
        <v>DUVAL</v>
      </c>
      <c r="G8" s="148" t="str">
        <f>IF(E8="", "", VLOOKUP(E8, '[1]SEARCH FILE'!$A$1:$N$65536, 3, FALSE))</f>
        <v>Nathanaelle</v>
      </c>
      <c r="H8" s="149">
        <f>IF(E8="", "", VLOOKUP(E8, '[1]SEARCH FILE'!$A$1:$N$65536, 5, FALSE))</f>
        <v>39541</v>
      </c>
      <c r="I8" s="150" t="str">
        <f>IF(E8="", "", VLOOKUP(E8, '[1]SEARCH FILE'!$A$1:$N$65536, 4, FALSE))</f>
        <v>F</v>
      </c>
      <c r="J8" s="150" t="str">
        <f>IF(E8="", "", VLOOKUP(E8, '[1]SEARCH FILE'!$A$1:$N$65536, 13, FALSE))</f>
        <v>U20</v>
      </c>
      <c r="K8" s="150" t="str">
        <f>IF(E8="", "", VLOOKUP(E8, '[1]SEARCH FILE'!$A$1:$N$65536, 10, FALSE))</f>
        <v>P-LOUIS RACERS AC</v>
      </c>
      <c r="L8" s="195" t="str">
        <f>IF(E8="", "", VLOOKUP(E8, '[1]SEARCH FILE'!$A$1:$N$65536, 11, FALSE))</f>
        <v>PL</v>
      </c>
      <c r="M8" s="207">
        <v>22.21</v>
      </c>
    </row>
    <row r="9" spans="2:13" s="9" customFormat="1" ht="35.1" customHeight="1" x14ac:dyDescent="0.3">
      <c r="B9" s="155"/>
      <c r="C9" s="151">
        <v>2</v>
      </c>
      <c r="D9" s="152">
        <v>1605</v>
      </c>
      <c r="E9" s="117">
        <v>1246</v>
      </c>
      <c r="F9" s="98" t="str">
        <f>IF(E9="", "", VLOOKUP(E9, '[1]SEARCH FILE'!$A$1:$N$65536, 2, FALSE))</f>
        <v>AUNAY</v>
      </c>
      <c r="G9" s="98" t="str">
        <f>IF(E9="", "", VLOOKUP(E9, '[1]SEARCH FILE'!$A$1:$N$65536, 3, FALSE))</f>
        <v>Thea</v>
      </c>
      <c r="H9" s="99">
        <f>IF(E9="", "", VLOOKUP(E9, '[1]SEARCH FILE'!$A$1:$N$65536, 5, FALSE))</f>
        <v>39592</v>
      </c>
      <c r="I9" s="100" t="str">
        <f>IF(E9="", "", VLOOKUP(E9, '[1]SEARCH FILE'!$A$1:$N$65536, 4, FALSE))</f>
        <v>F</v>
      </c>
      <c r="J9" s="100" t="str">
        <f>IF(E9="", "", VLOOKUP(E9, '[1]SEARCH FILE'!$A$1:$N$65536, 13, FALSE))</f>
        <v>U20</v>
      </c>
      <c r="K9" s="100" t="str">
        <f>IF(E9="", "", VLOOKUP(E9, '[1]SEARCH FILE'!$A$1:$N$65536, 10, FALSE))</f>
        <v>CUREPIPE HARLEM AC</v>
      </c>
      <c r="L9" s="100" t="str">
        <f>IF(E9="", "", VLOOKUP(E9, '[1]SEARCH FILE'!$A$1:$N$65536, 11, FALSE))</f>
        <v>CPE</v>
      </c>
      <c r="M9" s="118">
        <v>24.5</v>
      </c>
    </row>
    <row r="10" spans="2:13" s="9" customFormat="1" ht="35.1" customHeight="1" x14ac:dyDescent="0.3">
      <c r="B10" s="155"/>
      <c r="C10" s="151">
        <v>3</v>
      </c>
      <c r="D10" s="152">
        <v>1625</v>
      </c>
      <c r="E10" s="117">
        <v>1584</v>
      </c>
      <c r="F10" s="98" t="str">
        <f>IF(E10="", "", VLOOKUP(E10, '[1]SEARCH FILE'!$A$1:$N$65536, 2, FALSE))</f>
        <v>HELENE</v>
      </c>
      <c r="G10" s="98" t="str">
        <f>IF(E10="", "", VLOOKUP(E10, '[1]SEARCH FILE'!$A$1:$N$65536, 3, FALSE))</f>
        <v>Hillary</v>
      </c>
      <c r="H10" s="99">
        <f>IF(E10="", "", VLOOKUP(E10, '[1]SEARCH FILE'!$A$1:$N$65536, 5, FALSE))</f>
        <v>39655</v>
      </c>
      <c r="I10" s="100" t="str">
        <f>IF(E10="", "", VLOOKUP(E10, '[1]SEARCH FILE'!$A$1:$N$65536, 4, FALSE))</f>
        <v>F</v>
      </c>
      <c r="J10" s="100" t="str">
        <f>IF(E10="", "", VLOOKUP(E10, '[1]SEARCH FILE'!$A$1:$N$65536, 13, FALSE))</f>
        <v>U20</v>
      </c>
      <c r="K10" s="100" t="str">
        <f>IF(E10="", "", VLOOKUP(E10, '[1]SEARCH FILE'!$A$1:$N$65536, 10, FALSE))</f>
        <v>RISING PHOENIX AC</v>
      </c>
      <c r="L10" s="100" t="str">
        <f>IF(E10="", "", VLOOKUP(E10, '[1]SEARCH FILE'!$A$1:$N$65536, 11, FALSE))</f>
        <v>VCPH</v>
      </c>
      <c r="M10" s="102">
        <v>24.59</v>
      </c>
    </row>
    <row r="11" spans="2:13" s="9" customFormat="1" ht="35.1" customHeight="1" x14ac:dyDescent="0.3">
      <c r="B11" s="155"/>
      <c r="C11" s="151">
        <v>4</v>
      </c>
      <c r="D11" s="152">
        <v>1621</v>
      </c>
      <c r="E11" s="117">
        <v>4840</v>
      </c>
      <c r="F11" s="98" t="str">
        <f>IF(E11="", "", VLOOKUP(E11, '[1]SEARCH FILE'!$A$1:$N$65536, 2, FALSE))</f>
        <v>SUNEE</v>
      </c>
      <c r="G11" s="98" t="str">
        <f>IF(E11="", "", VLOOKUP(E11, '[1]SEARCH FILE'!$A$1:$N$65536, 3, FALSE))</f>
        <v>Arushee Jyotsana</v>
      </c>
      <c r="H11" s="99">
        <f>IF(E11="", "", VLOOKUP(E11, '[1]SEARCH FILE'!$A$1:$N$65536, 5, FALSE))</f>
        <v>39757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U20</v>
      </c>
      <c r="K11" s="100" t="str">
        <f>IF(E11="", "", VLOOKUP(E11, '[1]SEARCH FILE'!$A$1:$N$65536, 10, FALSE))</f>
        <v>POUDRE D'OR AC</v>
      </c>
      <c r="L11" s="100" t="str">
        <f>IF(E11="", "", VLOOKUP(E11, '[1]SEARCH FILE'!$A$1:$N$65536, 11, FALSE))</f>
        <v>REMP</v>
      </c>
      <c r="M11" s="118">
        <v>26</v>
      </c>
    </row>
    <row r="12" spans="2:13" s="9" customFormat="1" ht="35.1" customHeight="1" x14ac:dyDescent="0.3">
      <c r="B12" s="155"/>
      <c r="C12" s="151">
        <v>5</v>
      </c>
      <c r="D12" s="152">
        <v>1614</v>
      </c>
      <c r="E12" s="117">
        <v>4630</v>
      </c>
      <c r="F12" s="98" t="str">
        <f>IF(E12="", "", VLOOKUP(E12, '[1]SEARCH FILE'!$A$1:$N$65536, 2, FALSE))</f>
        <v>KEISER</v>
      </c>
      <c r="G12" s="98" t="str">
        <f>IF(E12="", "", VLOOKUP(E12, '[1]SEARCH FILE'!$A$1:$N$65536, 3, FALSE))</f>
        <v>Marie Irisse Aurore</v>
      </c>
      <c r="H12" s="99">
        <f>IF(E12="", "", VLOOKUP(E12, '[1]SEARCH FILE'!$A$1:$N$65536, 5, FALSE))</f>
        <v>39305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U20</v>
      </c>
      <c r="K12" s="100" t="str">
        <f>IF(E12="", "", VLOOKUP(E12, '[1]SEARCH FILE'!$A$1:$N$65536, 10, FALSE))</f>
        <v>P-LOUIS RACERS AC</v>
      </c>
      <c r="L12" s="100" t="str">
        <f>IF(E12="", "", VLOOKUP(E12, '[1]SEARCH FILE'!$A$1:$N$65536, 11, FALSE))</f>
        <v>PL</v>
      </c>
      <c r="M12" s="102">
        <v>26.09</v>
      </c>
    </row>
    <row r="13" spans="2:13" ht="35.1" customHeight="1" x14ac:dyDescent="0.3">
      <c r="B13" s="137"/>
      <c r="C13" s="151">
        <v>6</v>
      </c>
      <c r="D13" s="152">
        <v>1606</v>
      </c>
      <c r="E13" s="117">
        <v>2790</v>
      </c>
      <c r="F13" s="98" t="str">
        <f>IF(E13="", "", VLOOKUP(E13, '[1]SEARCH FILE'!$A$1:$N$65536, 2, FALSE))</f>
        <v>MARIANNE</v>
      </c>
      <c r="G13" s="98" t="str">
        <f>IF(E13="", "", VLOOKUP(E13, '[1]SEARCH FILE'!$A$1:$N$65536, 3, FALSE))</f>
        <v xml:space="preserve">Alexcia </v>
      </c>
      <c r="H13" s="99">
        <f>IF(E13="", "", VLOOKUP(E13, '[1]SEARCH FILE'!$A$1:$N$65536, 5, FALSE))</f>
        <v>39580</v>
      </c>
      <c r="I13" s="100" t="str">
        <f>IF(E13="", "", VLOOKUP(E13, '[1]SEARCH FILE'!$A$1:$N$65536, 4, FALSE))</f>
        <v>F</v>
      </c>
      <c r="J13" s="100" t="str">
        <f>IF(E13="", "", VLOOKUP(E13, '[1]SEARCH FILE'!$A$1:$N$65536, 13, FALSE))</f>
        <v>U20</v>
      </c>
      <c r="K13" s="100" t="str">
        <f>IF(E13="", "", VLOOKUP(E13, '[1]SEARCH FILE'!$A$1:$N$65536, 10, FALSE))</f>
        <v>CUREPIPE HARLEM AC</v>
      </c>
      <c r="L13" s="100" t="str">
        <f>IF(E13="", "", VLOOKUP(E13, '[1]SEARCH FILE'!$A$1:$N$65536, 11, FALSE))</f>
        <v>CPE</v>
      </c>
      <c r="M13" s="102">
        <v>28.47</v>
      </c>
    </row>
    <row r="14" spans="2:13" ht="35.1" customHeight="1" x14ac:dyDescent="0.3">
      <c r="B14" s="137"/>
      <c r="C14" s="151">
        <v>7</v>
      </c>
      <c r="D14" s="152">
        <v>1623</v>
      </c>
      <c r="E14" s="117">
        <v>4386</v>
      </c>
      <c r="F14" s="98" t="s">
        <v>189</v>
      </c>
      <c r="G14" s="98" t="s">
        <v>190</v>
      </c>
      <c r="H14" s="99">
        <v>39274</v>
      </c>
      <c r="I14" s="100" t="s">
        <v>13</v>
      </c>
      <c r="J14" s="100" t="s">
        <v>191</v>
      </c>
      <c r="K14" s="100" t="s">
        <v>192</v>
      </c>
      <c r="L14" s="193" t="s">
        <v>193</v>
      </c>
      <c r="M14" s="102">
        <v>29.04</v>
      </c>
    </row>
    <row r="15" spans="2:13" ht="35.1" customHeight="1" x14ac:dyDescent="0.3">
      <c r="B15" s="137"/>
      <c r="C15" s="151">
        <v>8</v>
      </c>
      <c r="D15" s="152">
        <v>1624</v>
      </c>
      <c r="E15" s="117">
        <v>1576</v>
      </c>
      <c r="F15" s="98" t="str">
        <f>IF(E15="", "", VLOOKUP(E15, '[1]SEARCH FILE'!$A$1:$N$65536, 2, FALSE))</f>
        <v>CASIMIR</v>
      </c>
      <c r="G15" s="98" t="str">
        <f>IF(E15="", "", VLOOKUP(E15, '[1]SEARCH FILE'!$A$1:$N$65536, 3, FALSE))</f>
        <v>Gwenael</v>
      </c>
      <c r="H15" s="99">
        <f>IF(E15="", "", VLOOKUP(E15, '[1]SEARCH FILE'!$A$1:$N$65536, 5, FALSE))</f>
        <v>39582</v>
      </c>
      <c r="I15" s="100" t="str">
        <f>IF(E15="", "", VLOOKUP(E15, '[1]SEARCH FILE'!$A$1:$N$65536, 4, FALSE))</f>
        <v>F</v>
      </c>
      <c r="J15" s="100" t="str">
        <f>IF(E15="", "", VLOOKUP(E15, '[1]SEARCH FILE'!$A$1:$N$65536, 13, FALSE))</f>
        <v>U20</v>
      </c>
      <c r="K15" s="100" t="str">
        <f>IF(E15="", "", VLOOKUP(E15, '[1]SEARCH FILE'!$A$1:$N$65536, 10, FALSE))</f>
        <v>RISING PHOENIX AC</v>
      </c>
      <c r="L15" s="193" t="str">
        <f>IF(E15="", "", VLOOKUP(E15, '[1]SEARCH FILE'!$A$1:$N$65536, 11, FALSE))</f>
        <v>VCPH</v>
      </c>
      <c r="M15" s="102">
        <v>29.55</v>
      </c>
    </row>
    <row r="16" spans="2:13" ht="35.1" customHeight="1" x14ac:dyDescent="0.3">
      <c r="B16" s="137"/>
      <c r="C16" s="151">
        <v>9</v>
      </c>
      <c r="D16" s="152">
        <v>1620</v>
      </c>
      <c r="E16" s="117">
        <v>5755</v>
      </c>
      <c r="F16" s="98" t="str">
        <f>IF(E16="", "", VLOOKUP(E16, '[1]SEARCH FILE'!$A$1:$N$65536, 2, FALSE))</f>
        <v>SUNEE</v>
      </c>
      <c r="G16" s="98" t="str">
        <f>IF(E16="", "", VLOOKUP(E16, '[1]SEARCH FILE'!$A$1:$N$65536, 3, FALSE))</f>
        <v>Anshee Jyotshina</v>
      </c>
      <c r="H16" s="99">
        <f>IF(E16="", "", VLOOKUP(E16, '[1]SEARCH FILE'!$A$1:$N$65536, 5, FALSE))</f>
        <v>39757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U20</v>
      </c>
      <c r="K16" s="100" t="str">
        <f>IF(E16="", "", VLOOKUP(E16, '[1]SEARCH FILE'!$A$1:$N$65536, 10, FALSE))</f>
        <v>POUDRE D'OR AC</v>
      </c>
      <c r="L16" s="193" t="str">
        <f>IF(E16="", "", VLOOKUP(E16, '[1]SEARCH FILE'!$A$1:$N$65536, 11, FALSE))</f>
        <v>REMP</v>
      </c>
      <c r="M16" s="102">
        <v>29.57</v>
      </c>
    </row>
    <row r="17" spans="2:13" ht="35.1" customHeight="1" x14ac:dyDescent="0.3">
      <c r="B17" s="137"/>
      <c r="C17" s="151">
        <v>10</v>
      </c>
      <c r="D17" s="152">
        <v>1611</v>
      </c>
      <c r="E17" s="117">
        <v>4460</v>
      </c>
      <c r="F17" s="98" t="str">
        <f>IF(E17="", "", VLOOKUP(E17, '[1]SEARCH FILE'!$A$1:$N$65536, 2, FALSE))</f>
        <v>FRA</v>
      </c>
      <c r="G17" s="98" t="str">
        <f>IF(E17="", "", VLOOKUP(E17, '[1]SEARCH FILE'!$A$1:$N$65536, 3, FALSE))</f>
        <v>Elkana Priscille</v>
      </c>
      <c r="H17" s="99">
        <f>IF(E17="", "", VLOOKUP(E17, '[1]SEARCH FILE'!$A$1:$N$65536, 5, FALSE))</f>
        <v>39786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U20</v>
      </c>
      <c r="K17" s="100" t="str">
        <f>IF(E17="", "", VLOOKUP(E17, '[1]SEARCH FILE'!$A$1:$N$65536, 10, FALSE))</f>
        <v>LE HOCHET AC</v>
      </c>
      <c r="L17" s="193" t="str">
        <f>IF(E17="", "", VLOOKUP(E17, '[1]SEARCH FILE'!$A$1:$N$65536, 11, FALSE))</f>
        <v>PAMP</v>
      </c>
      <c r="M17" s="102">
        <v>30.06</v>
      </c>
    </row>
    <row r="18" spans="2:13" ht="35.1" customHeight="1" x14ac:dyDescent="0.3">
      <c r="B18" s="137"/>
      <c r="C18" s="151">
        <v>11</v>
      </c>
      <c r="D18" s="152">
        <v>1615</v>
      </c>
      <c r="E18" s="117">
        <v>1489</v>
      </c>
      <c r="F18" s="98" t="str">
        <f>IF(E18="", "", VLOOKUP(E18, '[1]SEARCH FILE'!$A$1:$N$65536, 2, FALSE))</f>
        <v>NAPANAHANI</v>
      </c>
      <c r="G18" s="98" t="str">
        <f>IF(E18="", "", VLOOKUP(E18, '[1]SEARCH FILE'!$A$1:$N$65536, 3, FALSE))</f>
        <v>Anaïs</v>
      </c>
      <c r="H18" s="99">
        <f>IF(E18="", "", VLOOKUP(E18, '[1]SEARCH FILE'!$A$1:$N$65536, 5, FALSE))</f>
        <v>39720</v>
      </c>
      <c r="I18" s="100" t="str">
        <f>IF(E18="", "", VLOOKUP(E18, '[1]SEARCH FILE'!$A$1:$N$65536, 4, FALSE))</f>
        <v>F</v>
      </c>
      <c r="J18" s="100" t="str">
        <f>IF(E18="", "", VLOOKUP(E18, '[1]SEARCH FILE'!$A$1:$N$65536, 13, FALSE))</f>
        <v>U20</v>
      </c>
      <c r="K18" s="100" t="str">
        <f>IF(E18="", "", VLOOKUP(E18, '[1]SEARCH FILE'!$A$1:$N$65536, 10, FALSE))</f>
        <v>P-LOUIS RACERS AC</v>
      </c>
      <c r="L18" s="193" t="str">
        <f>IF(E18="", "", VLOOKUP(E18, '[1]SEARCH FILE'!$A$1:$N$65536, 11, FALSE))</f>
        <v>PL</v>
      </c>
      <c r="M18" s="102">
        <v>30.44</v>
      </c>
    </row>
    <row r="19" spans="2:13" ht="35.1" customHeight="1" x14ac:dyDescent="0.3">
      <c r="B19" s="137"/>
      <c r="C19" s="151">
        <v>12</v>
      </c>
      <c r="D19" s="152">
        <v>1604</v>
      </c>
      <c r="E19" s="117">
        <v>1085</v>
      </c>
      <c r="F19" s="98" t="str">
        <f>IF(E19="", "", VLOOKUP(E19, '[1]SEARCH FILE'!$A$1:$N$65536, 2, FALSE))</f>
        <v>ZAMA</v>
      </c>
      <c r="G19" s="98" t="str">
        <f>IF(E19="", "", VLOOKUP(E19, '[1]SEARCH FILE'!$A$1:$N$65536, 3, FALSE))</f>
        <v>Keyshia</v>
      </c>
      <c r="H19" s="99">
        <f>IF(E19="", "", VLOOKUP(E19, '[1]SEARCH FILE'!$A$1:$N$65536, 5, FALSE))</f>
        <v>39549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U20</v>
      </c>
      <c r="K19" s="100" t="str">
        <f>IF(E19="", "", VLOOKUP(E19, '[1]SEARCH FILE'!$A$1:$N$65536, 10, FALSE))</f>
        <v>BEAU BASSIN AC</v>
      </c>
      <c r="L19" s="193" t="str">
        <f>IF(E19="", "", VLOOKUP(E19, '[1]SEARCH FILE'!$A$1:$N$65536, 11, FALSE))</f>
        <v>BBRH</v>
      </c>
      <c r="M19" s="118">
        <v>31.2</v>
      </c>
    </row>
    <row r="20" spans="2:13" ht="35.1" customHeight="1" x14ac:dyDescent="0.3">
      <c r="B20" s="137"/>
      <c r="C20" s="151">
        <v>13</v>
      </c>
      <c r="D20" s="152">
        <v>1633</v>
      </c>
      <c r="E20" s="117">
        <v>4903</v>
      </c>
      <c r="F20" s="98" t="s">
        <v>202</v>
      </c>
      <c r="G20" s="98" t="s">
        <v>203</v>
      </c>
      <c r="H20" s="99">
        <v>39438</v>
      </c>
      <c r="I20" s="100" t="s">
        <v>13</v>
      </c>
      <c r="J20" s="100" t="s">
        <v>191</v>
      </c>
      <c r="K20" s="100" t="s">
        <v>144</v>
      </c>
      <c r="L20" s="193" t="s">
        <v>141</v>
      </c>
      <c r="M20" s="102">
        <v>33.049999999999997</v>
      </c>
    </row>
    <row r="21" spans="2:13" ht="35.1" customHeight="1" x14ac:dyDescent="0.3">
      <c r="B21" s="137"/>
      <c r="C21" s="151">
        <v>14</v>
      </c>
      <c r="D21" s="152">
        <v>1616</v>
      </c>
      <c r="E21" s="117">
        <v>5298</v>
      </c>
      <c r="F21" s="98" t="str">
        <f>IF(E21="", "", VLOOKUP(E21, '[1]SEARCH FILE'!$A$1:$N$65536, 2, FALSE))</f>
        <v>DARGA</v>
      </c>
      <c r="G21" s="98" t="str">
        <f>IF(E21="", "", VLOOKUP(E21, '[1]SEARCH FILE'!$A$1:$N$65536, 3, FALSE))</f>
        <v>Jade Maeva</v>
      </c>
      <c r="H21" s="99">
        <f>IF(E21="", "", VLOOKUP(E21, '[1]SEARCH FILE'!$A$1:$N$65536, 5, FALSE))</f>
        <v>39552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U20</v>
      </c>
      <c r="K21" s="100" t="str">
        <f>IF(E21="", "", VLOOKUP(E21, '[1]SEARCH FILE'!$A$1:$N$65536, 10, FALSE))</f>
        <v>POUDRE D'OR AC</v>
      </c>
      <c r="L21" s="193" t="str">
        <f>IF(E21="", "", VLOOKUP(E21, '[1]SEARCH FILE'!$A$1:$N$65536, 11, FALSE))</f>
        <v>REMP</v>
      </c>
      <c r="M21" s="118">
        <v>33.200000000000003</v>
      </c>
    </row>
    <row r="22" spans="2:13" ht="35.1" customHeight="1" x14ac:dyDescent="0.3">
      <c r="B22" s="137"/>
      <c r="C22" s="151">
        <v>15</v>
      </c>
      <c r="D22" s="152">
        <v>1619</v>
      </c>
      <c r="E22" s="117">
        <v>4378</v>
      </c>
      <c r="F22" s="98" t="str">
        <f>IF(E22="", "", VLOOKUP(E22, '[1]SEARCH FILE'!$A$1:$N$65536, 2, FALSE))</f>
        <v>SIRAZ</v>
      </c>
      <c r="G22" s="98" t="str">
        <f>IF(E22="", "", VLOOKUP(E22, '[1]SEARCH FILE'!$A$1:$N$65536, 3, FALSE))</f>
        <v>Marie Sollena</v>
      </c>
      <c r="H22" s="99">
        <f>IF(E22="", "", VLOOKUP(E22, '[1]SEARCH FILE'!$A$1:$N$65536, 5, FALSE))</f>
        <v>39795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U20</v>
      </c>
      <c r="K22" s="100" t="str">
        <f>IF(E22="", "", VLOOKUP(E22, '[1]SEARCH FILE'!$A$1:$N$65536, 10, FALSE))</f>
        <v>POUDRE D'OR AC</v>
      </c>
      <c r="L22" s="193" t="str">
        <f>IF(E22="", "", VLOOKUP(E22, '[1]SEARCH FILE'!$A$1:$N$65536, 11, FALSE))</f>
        <v>REMP</v>
      </c>
      <c r="M22" s="102">
        <v>37.39</v>
      </c>
    </row>
    <row r="23" spans="2:13" ht="35.1" customHeight="1" x14ac:dyDescent="0.3">
      <c r="B23" s="137"/>
      <c r="C23" s="151">
        <v>16</v>
      </c>
      <c r="D23" s="152">
        <v>1618</v>
      </c>
      <c r="E23" s="117">
        <v>4193</v>
      </c>
      <c r="F23" s="98" t="str">
        <f>IF(E23="", "", VLOOKUP(E23, '[1]SEARCH FILE'!$A$1:$N$65536, 2, FALSE))</f>
        <v>MOMINE</v>
      </c>
      <c r="G23" s="98" t="str">
        <f>IF(E23="", "", VLOOKUP(E23, '[1]SEARCH FILE'!$A$1:$N$65536, 3, FALSE))</f>
        <v>Marie Audélie Beatrice</v>
      </c>
      <c r="H23" s="99">
        <f>IF(E23="", "", VLOOKUP(E23, '[1]SEARCH FILE'!$A$1:$N$65536, 5, FALSE))</f>
        <v>39455</v>
      </c>
      <c r="I23" s="100" t="str">
        <f>IF(E23="", "", VLOOKUP(E23, '[1]SEARCH FILE'!$A$1:$N$65536, 4, FALSE))</f>
        <v>F</v>
      </c>
      <c r="J23" s="100" t="str">
        <f>IF(E23="", "", VLOOKUP(E23, '[1]SEARCH FILE'!$A$1:$N$65536, 13, FALSE))</f>
        <v>U20</v>
      </c>
      <c r="K23" s="100" t="str">
        <f>IF(E23="", "", VLOOKUP(E23, '[1]SEARCH FILE'!$A$1:$N$65536, 10, FALSE))</f>
        <v>POUDRE D'OR AC</v>
      </c>
      <c r="L23" s="193" t="str">
        <f>IF(E23="", "", VLOOKUP(E23, '[1]SEARCH FILE'!$A$1:$N$65536, 11, FALSE))</f>
        <v>REMP</v>
      </c>
      <c r="M23" s="102">
        <v>40.54</v>
      </c>
    </row>
    <row r="24" spans="2:13" ht="35.1" customHeight="1" x14ac:dyDescent="0.3">
      <c r="B24" s="137"/>
      <c r="C24" s="101"/>
      <c r="D24" s="96"/>
      <c r="E24" s="123"/>
      <c r="F24" s="160"/>
      <c r="G24" s="160"/>
      <c r="H24" s="96"/>
      <c r="I24" s="96"/>
      <c r="J24" s="96"/>
      <c r="K24" s="96"/>
      <c r="L24" s="199"/>
      <c r="M24" s="163"/>
    </row>
    <row r="25" spans="2:13" ht="35.1" customHeight="1" x14ac:dyDescent="0.3">
      <c r="B25" s="137"/>
      <c r="C25" s="151"/>
      <c r="D25" s="152">
        <v>1600</v>
      </c>
      <c r="E25" s="117">
        <v>3576</v>
      </c>
      <c r="F25" s="98" t="str">
        <f>IF(E25="", "", VLOOKUP(E25, '[1]SEARCH FILE'!$A$1:$N$65536, 2, FALSE))</f>
        <v>DÉSIRÉ</v>
      </c>
      <c r="G25" s="98" t="str">
        <f>IF(E25="", "", VLOOKUP(E25, '[1]SEARCH FILE'!$A$1:$N$65536, 3, FALSE))</f>
        <v>Esther Lacey</v>
      </c>
      <c r="H25" s="99">
        <f>IF(E25="", "", VLOOKUP(E25, '[1]SEARCH FILE'!$A$1:$N$65536, 5, FALSE))</f>
        <v>39637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U20</v>
      </c>
      <c r="K25" s="100" t="str">
        <f>IF(E25="", "", VLOOKUP(E25, '[1]SEARCH FILE'!$A$1:$N$65536, 10, FALSE))</f>
        <v>ADONAI CANDOS AC</v>
      </c>
      <c r="L25" s="66" t="str">
        <f>IF(E25="", "", VLOOKUP(E25, '[1]SEARCH FILE'!$A$1:$N$65536, 11, FALSE))</f>
        <v>QB</v>
      </c>
      <c r="M25" s="157"/>
    </row>
    <row r="26" spans="2:13" ht="35.1" customHeight="1" x14ac:dyDescent="0.3">
      <c r="B26" s="137"/>
      <c r="C26" s="151"/>
      <c r="D26" s="152">
        <v>1601</v>
      </c>
      <c r="E26" s="117">
        <v>1448</v>
      </c>
      <c r="F26" s="98" t="str">
        <f>IF(E26="", "", VLOOKUP(E26, '[1]SEARCH FILE'!$A$1:$N$65536, 2, FALSE))</f>
        <v>ESTHER</v>
      </c>
      <c r="G26" s="98" t="str">
        <f>IF(E26="", "", VLOOKUP(E26, '[1]SEARCH FILE'!$A$1:$N$65536, 3, FALSE))</f>
        <v xml:space="preserve">Shannon </v>
      </c>
      <c r="H26" s="99">
        <f>IF(E26="", "", VLOOKUP(E26, '[1]SEARCH FILE'!$A$1:$N$65536, 5, FALSE))</f>
        <v>39620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U20</v>
      </c>
      <c r="K26" s="100" t="str">
        <f>IF(E26="", "", VLOOKUP(E26, '[1]SEARCH FILE'!$A$1:$N$65536, 10, FALSE))</f>
        <v>BEAU BASSIN AC</v>
      </c>
      <c r="L26" s="66" t="str">
        <f>IF(E26="", "", VLOOKUP(E26, '[1]SEARCH FILE'!$A$1:$N$65536, 11, FALSE))</f>
        <v>BBRH</v>
      </c>
      <c r="M26" s="157"/>
    </row>
    <row r="27" spans="2:13" ht="35.1" customHeight="1" x14ac:dyDescent="0.3">
      <c r="B27" s="137"/>
      <c r="C27" s="151"/>
      <c r="D27" s="152">
        <v>1602</v>
      </c>
      <c r="E27" s="117">
        <v>1450</v>
      </c>
      <c r="F27" s="98" t="str">
        <f>IF(E27="", "", VLOOKUP(E27, '[1]SEARCH FILE'!$A$1:$N$65536, 2, FALSE))</f>
        <v>LEGALLANT</v>
      </c>
      <c r="G27" s="98" t="str">
        <f>IF(E27="", "", VLOOKUP(E27, '[1]SEARCH FILE'!$A$1:$N$65536, 3, FALSE))</f>
        <v xml:space="preserve">Loriana </v>
      </c>
      <c r="H27" s="99">
        <f>IF(E27="", "", VLOOKUP(E27, '[1]SEARCH FILE'!$A$1:$N$65536, 5, FALSE))</f>
        <v>39675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U20</v>
      </c>
      <c r="K27" s="100" t="str">
        <f>IF(E27="", "", VLOOKUP(E27, '[1]SEARCH FILE'!$A$1:$N$65536, 10, FALSE))</f>
        <v>BEAU BASSIN AC</v>
      </c>
      <c r="L27" s="66" t="str">
        <f>IF(E27="", "", VLOOKUP(E27, '[1]SEARCH FILE'!$A$1:$N$65536, 11, FALSE))</f>
        <v>BBRH</v>
      </c>
      <c r="M27" s="157"/>
    </row>
    <row r="28" spans="2:13" ht="35.1" customHeight="1" x14ac:dyDescent="0.3">
      <c r="B28" s="137"/>
      <c r="C28" s="151"/>
      <c r="D28" s="152">
        <v>1608</v>
      </c>
      <c r="E28" s="117">
        <v>5048</v>
      </c>
      <c r="F28" s="98" t="str">
        <f>IF(E28="", "", VLOOKUP(E28, '[1]SEARCH FILE'!$A$1:$N$65536, 2, FALSE))</f>
        <v>POURONNE</v>
      </c>
      <c r="G28" s="98" t="str">
        <f>IF(E28="", "", VLOOKUP(E28, '[1]SEARCH FILE'!$A$1:$N$65536, 3, FALSE))</f>
        <v>Annais Marie Melissa</v>
      </c>
      <c r="H28" s="99">
        <f>IF(E28="", "", VLOOKUP(E28, '[1]SEARCH FILE'!$A$1:$N$65536, 5, FALSE))</f>
        <v>39497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U20</v>
      </c>
      <c r="K28" s="100" t="str">
        <f>IF(E28="", "", VLOOKUP(E28, '[1]SEARCH FILE'!$A$1:$N$65536, 10, FALSE))</f>
        <v>FLOREAL STARS AC</v>
      </c>
      <c r="L28" s="66" t="str">
        <f>IF(E28="", "", VLOOKUP(E28, '[1]SEARCH FILE'!$A$1:$N$65536, 11, FALSE))</f>
        <v>CPE</v>
      </c>
      <c r="M28" s="157"/>
    </row>
    <row r="29" spans="2:13" ht="35.1" customHeight="1" x14ac:dyDescent="0.3">
      <c r="B29" s="137"/>
      <c r="C29" s="151"/>
      <c r="D29" s="152">
        <v>1609</v>
      </c>
      <c r="E29" s="117">
        <v>4646</v>
      </c>
      <c r="F29" s="98" t="str">
        <f>IF(E29="", "", VLOOKUP(E29, '[1]SEARCH FILE'!$A$1:$N$65536, 2, FALSE))</f>
        <v xml:space="preserve">POLYXENE </v>
      </c>
      <c r="G29" s="98" t="str">
        <f>IF(E29="", "", VLOOKUP(E29, '[1]SEARCH FILE'!$A$1:$N$65536, 3, FALSE))</f>
        <v>Marie Anielle Tanya</v>
      </c>
      <c r="H29" s="99">
        <f>IF(E29="", "", VLOOKUP(E29, '[1]SEARCH FILE'!$A$1:$N$65536, 5, FALSE))</f>
        <v>39589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U20</v>
      </c>
      <c r="K29" s="100" t="str">
        <f>IF(E29="", "", VLOOKUP(E29, '[1]SEARCH FILE'!$A$1:$N$65536, 10, FALSE))</f>
        <v>GYMKHANA VACOAS AC</v>
      </c>
      <c r="L29" s="66" t="str">
        <f>IF(E29="", "", VLOOKUP(E29, '[1]SEARCH FILE'!$A$1:$N$65536, 11, FALSE))</f>
        <v>VCPH</v>
      </c>
      <c r="M29" s="157"/>
    </row>
    <row r="30" spans="2:13" ht="35.1" customHeight="1" x14ac:dyDescent="0.3">
      <c r="B30" s="137"/>
      <c r="C30" s="151"/>
      <c r="D30" s="152">
        <v>1610</v>
      </c>
      <c r="E30" s="117">
        <v>5426</v>
      </c>
      <c r="F30" s="98" t="str">
        <f>IF(E30="", "", VLOOKUP(E30, '[1]SEARCH FILE'!$A$1:$N$65536, 2, FALSE))</f>
        <v>RAMANJOOLOO</v>
      </c>
      <c r="G30" s="98" t="str">
        <f>IF(E30="", "", VLOOKUP(E30, '[1]SEARCH FILE'!$A$1:$N$65536, 3, FALSE))</f>
        <v>Anne-Laure Nochika</v>
      </c>
      <c r="H30" s="99">
        <f>IF(E30="", "", VLOOKUP(E30, '[1]SEARCH FILE'!$A$1:$N$65536, 5, FALSE))</f>
        <v>39246</v>
      </c>
      <c r="I30" s="100" t="s">
        <v>13</v>
      </c>
      <c r="J30" s="100" t="str">
        <f>IF(E30="", "", VLOOKUP(E30, '[1]SEARCH FILE'!$A$1:$N$65536, 13, FALSE))</f>
        <v>U20</v>
      </c>
      <c r="K30" s="100" t="str">
        <f>IF(E30="", "", VLOOKUP(E30, '[1]SEARCH FILE'!$A$1:$N$65536, 10, FALSE))</f>
        <v>GYMKHANA VACOAS AC</v>
      </c>
      <c r="L30" s="66" t="str">
        <f>IF(E30="", "", VLOOKUP(E30, '[1]SEARCH FILE'!$A$1:$N$65536, 11, FALSE))</f>
        <v>VCPH</v>
      </c>
      <c r="M30" s="157"/>
    </row>
    <row r="31" spans="2:13" ht="35.1" customHeight="1" x14ac:dyDescent="0.3">
      <c r="B31" s="137"/>
      <c r="C31" s="151"/>
      <c r="D31" s="152">
        <v>1617</v>
      </c>
      <c r="E31" s="117">
        <v>5297</v>
      </c>
      <c r="F31" s="98" t="str">
        <f>IF(E31="", "", VLOOKUP(E31, '[1]SEARCH FILE'!$A$1:$N$65536, 2, FALSE))</f>
        <v>JOSEPH</v>
      </c>
      <c r="G31" s="98" t="str">
        <f>IF(E31="", "", VLOOKUP(E31, '[1]SEARCH FILE'!$A$1:$N$65536, 3, FALSE))</f>
        <v>Marie Luciana</v>
      </c>
      <c r="H31" s="99">
        <f>IF(E31="", "", VLOOKUP(E31, '[1]SEARCH FILE'!$A$1:$N$65536, 5, FALSE))</f>
        <v>39808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U20</v>
      </c>
      <c r="K31" s="100" t="str">
        <f>IF(E31="", "", VLOOKUP(E31, '[1]SEARCH FILE'!$A$1:$N$65536, 10, FALSE))</f>
        <v>POUDRE D'OR AC</v>
      </c>
      <c r="L31" s="66" t="str">
        <f>IF(E31="", "", VLOOKUP(E31, '[1]SEARCH FILE'!$A$1:$N$65536, 11, FALSE))</f>
        <v>REMP</v>
      </c>
      <c r="M31" s="157"/>
    </row>
    <row r="32" spans="2:13" ht="35.1" customHeight="1" x14ac:dyDescent="0.3">
      <c r="B32" s="137"/>
      <c r="C32" s="151"/>
      <c r="D32" s="152">
        <v>1626</v>
      </c>
      <c r="E32" s="117">
        <v>1036</v>
      </c>
      <c r="F32" s="98" t="str">
        <f>IF(E32="", "", VLOOKUP(E32, '[1]SEARCH FILE'!$A$1:$N$65536, 2, FALSE))</f>
        <v>JOSON</v>
      </c>
      <c r="G32" s="98" t="str">
        <f>IF(E32="", "", VLOOKUP(E32, '[1]SEARCH FILE'!$A$1:$N$65536, 3, FALSE))</f>
        <v>Shekinaa</v>
      </c>
      <c r="H32" s="99">
        <f>IF(E32="", "", VLOOKUP(E32, '[1]SEARCH FILE'!$A$1:$N$65536, 5, FALSE))</f>
        <v>39622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U20</v>
      </c>
      <c r="K32" s="100" t="str">
        <f>IF(E32="", "", VLOOKUP(E32, '[1]SEARCH FILE'!$A$1:$N$65536, 10, FALSE))</f>
        <v>ROCHE-BOIS ÉCLAIR AC</v>
      </c>
      <c r="L32" s="66" t="str">
        <f>IF(E32="", "", VLOOKUP(E32, '[1]SEARCH FILE'!$A$1:$N$65536, 11, FALSE))</f>
        <v>PL</v>
      </c>
      <c r="M32" s="157"/>
    </row>
    <row r="33" spans="2:13" ht="35.1" customHeight="1" x14ac:dyDescent="0.3">
      <c r="B33" s="137"/>
      <c r="C33" s="151"/>
      <c r="D33" s="152">
        <v>1627</v>
      </c>
      <c r="E33" s="117">
        <v>5497</v>
      </c>
      <c r="F33" s="98" t="str">
        <f>IF(E33="", "", VLOOKUP(E33, '[1]SEARCH FILE'!$A$1:$N$65536, 2, FALSE))</f>
        <v>LEUNG CHUNG TSEUNG</v>
      </c>
      <c r="G33" s="98" t="str">
        <f>IF(E33="", "", VLOOKUP(E33, '[1]SEARCH FILE'!$A$1:$N$65536, 3, FALSE))</f>
        <v>Shannon</v>
      </c>
      <c r="H33" s="99">
        <f>IF(E33="", "", VLOOKUP(E33, '[1]SEARCH FILE'!$A$1:$N$65536, 5, FALSE))</f>
        <v>39521</v>
      </c>
      <c r="I33" s="100" t="str">
        <f>IF(E33="", "", VLOOKUP(E33, '[1]SEARCH FILE'!$A$1:$N$65536, 4, FALSE))</f>
        <v>F</v>
      </c>
      <c r="J33" s="100" t="str">
        <f>IF(E33="", "", VLOOKUP(E33, '[1]SEARCH FILE'!$A$1:$N$65536, 13, FALSE))</f>
        <v>U20</v>
      </c>
      <c r="K33" s="100" t="str">
        <f>IF(E33="", "", VLOOKUP(E33, '[1]SEARCH FILE'!$A$1:$N$65536, 10, FALSE))</f>
        <v>ROSE HILL AC</v>
      </c>
      <c r="L33" s="66" t="str">
        <f>IF(E33="", "", VLOOKUP(E33, '[1]SEARCH FILE'!$A$1:$N$65536, 11, FALSE))</f>
        <v>BBRH</v>
      </c>
      <c r="M33" s="157"/>
    </row>
    <row r="34" spans="2:13" ht="35.1" customHeight="1" x14ac:dyDescent="0.3">
      <c r="B34" s="137"/>
      <c r="C34" s="151"/>
      <c r="D34" s="152">
        <v>1628</v>
      </c>
      <c r="E34" s="117">
        <v>5013</v>
      </c>
      <c r="F34" s="98" t="str">
        <f>IF(E34="", "", VLOOKUP(E34, '[1]SEARCH FILE'!$A$1:$N$65536, 2, FALSE))</f>
        <v>GOUYERAM</v>
      </c>
      <c r="G34" s="98" t="str">
        <f>IF(E34="", "", VLOOKUP(E34, '[1]SEARCH FILE'!$A$1:$N$65536, 3, FALSE))</f>
        <v>Tessa</v>
      </c>
      <c r="H34" s="99">
        <f>IF(E34="", "", VLOOKUP(E34, '[1]SEARCH FILE'!$A$1:$N$65536, 5, FALSE))</f>
        <v>39627</v>
      </c>
      <c r="I34" s="100" t="str">
        <f>IF(E34="", "", VLOOKUP(E34, '[1]SEARCH FILE'!$A$1:$N$65536, 4, FALSE))</f>
        <v>F</v>
      </c>
      <c r="J34" s="100" t="str">
        <f>IF(E34="", "", VLOOKUP(E34, '[1]SEARCH FILE'!$A$1:$N$65536, 13, FALSE))</f>
        <v>U20</v>
      </c>
      <c r="K34" s="26" t="str">
        <f>IF(E34="", "", VLOOKUP(E34, '[1]SEARCH FILE'!$A$1:$N$65536, 10, FALSE))</f>
        <v>STANLEY / TREFLES AC</v>
      </c>
      <c r="L34" s="66" t="str">
        <f>IF(E34="", "", VLOOKUP(E34, '[1]SEARCH FILE'!$A$1:$N$65536, 11, FALSE))</f>
        <v>BBRH</v>
      </c>
      <c r="M34" s="157"/>
    </row>
    <row r="35" spans="2:13" ht="35.1" customHeight="1" x14ac:dyDescent="0.3">
      <c r="B35" s="137"/>
      <c r="C35" s="151"/>
      <c r="D35" s="152">
        <v>1629</v>
      </c>
      <c r="E35" s="117">
        <v>3751</v>
      </c>
      <c r="F35" s="98" t="s">
        <v>194</v>
      </c>
      <c r="G35" s="98" t="s">
        <v>195</v>
      </c>
      <c r="H35" s="99">
        <v>39599</v>
      </c>
      <c r="I35" s="100" t="s">
        <v>13</v>
      </c>
      <c r="J35" s="100" t="s">
        <v>191</v>
      </c>
      <c r="K35" s="100" t="s">
        <v>172</v>
      </c>
      <c r="L35" s="66" t="s">
        <v>19</v>
      </c>
      <c r="M35" s="157"/>
    </row>
    <row r="36" spans="2:13" ht="35.1" customHeight="1" x14ac:dyDescent="0.3">
      <c r="B36" s="137"/>
      <c r="C36" s="151"/>
      <c r="D36" s="152">
        <v>1630</v>
      </c>
      <c r="E36" s="117">
        <v>5005</v>
      </c>
      <c r="F36" s="98" t="s">
        <v>196</v>
      </c>
      <c r="G36" s="98" t="s">
        <v>197</v>
      </c>
      <c r="H36" s="99">
        <v>39378</v>
      </c>
      <c r="I36" s="100" t="s">
        <v>13</v>
      </c>
      <c r="J36" s="100" t="s">
        <v>191</v>
      </c>
      <c r="K36" s="100" t="s">
        <v>172</v>
      </c>
      <c r="L36" s="66" t="s">
        <v>19</v>
      </c>
      <c r="M36" s="157"/>
    </row>
    <row r="37" spans="2:13" ht="35.1" customHeight="1" x14ac:dyDescent="0.3">
      <c r="B37" s="137"/>
      <c r="C37" s="151"/>
      <c r="D37" s="152">
        <v>1631</v>
      </c>
      <c r="E37" s="117">
        <v>1639</v>
      </c>
      <c r="F37" s="98" t="s">
        <v>198</v>
      </c>
      <c r="G37" s="98" t="s">
        <v>199</v>
      </c>
      <c r="H37" s="99">
        <v>39505</v>
      </c>
      <c r="I37" s="100" t="s">
        <v>13</v>
      </c>
      <c r="J37" s="100" t="s">
        <v>191</v>
      </c>
      <c r="K37" s="100" t="s">
        <v>172</v>
      </c>
      <c r="L37" s="66" t="s">
        <v>19</v>
      </c>
      <c r="M37" s="157"/>
    </row>
    <row r="38" spans="2:13" ht="35.1" customHeight="1" x14ac:dyDescent="0.3">
      <c r="B38" s="137"/>
      <c r="C38" s="151"/>
      <c r="D38" s="152">
        <v>1632</v>
      </c>
      <c r="E38" s="117">
        <v>3602</v>
      </c>
      <c r="F38" s="98" t="s">
        <v>200</v>
      </c>
      <c r="G38" s="98" t="s">
        <v>201</v>
      </c>
      <c r="H38" s="99">
        <v>39189</v>
      </c>
      <c r="I38" s="100" t="s">
        <v>13</v>
      </c>
      <c r="J38" s="100" t="s">
        <v>191</v>
      </c>
      <c r="K38" s="100" t="s">
        <v>144</v>
      </c>
      <c r="L38" s="66" t="s">
        <v>141</v>
      </c>
      <c r="M38" s="157"/>
    </row>
    <row r="39" spans="2:13" ht="35.1" customHeight="1" x14ac:dyDescent="0.25">
      <c r="B39" s="137"/>
      <c r="C39" s="33"/>
      <c r="D39" s="52"/>
      <c r="E39" s="61"/>
      <c r="F39" s="62"/>
      <c r="G39" s="62"/>
      <c r="H39" s="52"/>
      <c r="I39" s="52"/>
      <c r="J39" s="52"/>
      <c r="K39" s="52"/>
      <c r="L39" s="68"/>
      <c r="M39" s="89"/>
    </row>
    <row r="40" spans="2:13" ht="35.1" customHeight="1" x14ac:dyDescent="0.3">
      <c r="B40" s="137"/>
      <c r="C40" s="151"/>
      <c r="D40" s="152"/>
      <c r="E40" s="117"/>
      <c r="F40" s="98"/>
      <c r="G40" s="98"/>
      <c r="H40" s="99"/>
      <c r="I40" s="100"/>
      <c r="J40" s="100"/>
      <c r="K40" s="100"/>
      <c r="L40" s="66"/>
      <c r="M40" s="157"/>
    </row>
    <row r="41" spans="2:13" ht="35.1" customHeight="1" x14ac:dyDescent="0.3">
      <c r="B41" s="137"/>
      <c r="C41" s="151"/>
      <c r="D41" s="152"/>
      <c r="E41" s="117"/>
      <c r="F41" s="98"/>
      <c r="G41" s="98"/>
      <c r="H41" s="99"/>
      <c r="I41" s="100"/>
      <c r="J41" s="100"/>
      <c r="K41" s="100"/>
      <c r="L41" s="66"/>
      <c r="M41" s="157"/>
    </row>
    <row r="42" spans="2:13" ht="35.1" customHeight="1" x14ac:dyDescent="0.3">
      <c r="B42" s="137"/>
      <c r="C42" s="151"/>
      <c r="D42" s="152"/>
      <c r="E42" s="117"/>
      <c r="F42" s="98"/>
      <c r="G42" s="98"/>
      <c r="H42" s="99"/>
      <c r="I42" s="100"/>
      <c r="J42" s="100"/>
      <c r="K42" s="100"/>
      <c r="L42" s="66"/>
      <c r="M42" s="157"/>
    </row>
    <row r="43" spans="2:13" ht="35.1" customHeight="1" x14ac:dyDescent="0.3">
      <c r="B43" s="137"/>
      <c r="C43" s="151"/>
      <c r="D43" s="152"/>
      <c r="E43" s="117"/>
      <c r="F43" s="98"/>
      <c r="G43" s="98"/>
      <c r="H43" s="99"/>
      <c r="I43" s="100"/>
      <c r="J43" s="100"/>
      <c r="K43" s="100"/>
      <c r="L43" s="66"/>
      <c r="M43" s="157"/>
    </row>
    <row r="44" spans="2:13" ht="35.1" customHeight="1" x14ac:dyDescent="0.3">
      <c r="B44" s="137"/>
      <c r="C44" s="151"/>
      <c r="D44" s="152"/>
      <c r="E44" s="117"/>
      <c r="F44" s="98"/>
      <c r="G44" s="98"/>
      <c r="H44" s="99"/>
      <c r="I44" s="100"/>
      <c r="J44" s="100"/>
      <c r="K44" s="100"/>
      <c r="L44" s="66"/>
      <c r="M44" s="157"/>
    </row>
    <row r="45" spans="2:13" ht="35.1" customHeight="1" x14ac:dyDescent="0.3">
      <c r="B45" s="137"/>
      <c r="C45" s="151"/>
      <c r="D45" s="152"/>
      <c r="E45" s="117"/>
      <c r="F45" s="98"/>
      <c r="G45" s="98"/>
      <c r="H45" s="99"/>
      <c r="I45" s="100"/>
      <c r="J45" s="100"/>
      <c r="K45" s="100"/>
      <c r="L45" s="66"/>
      <c r="M45" s="157"/>
    </row>
    <row r="46" spans="2:13" ht="35.1" customHeight="1" x14ac:dyDescent="0.3">
      <c r="B46" s="137"/>
      <c r="C46" s="151"/>
      <c r="D46" s="152"/>
      <c r="E46" s="117"/>
      <c r="F46" s="98"/>
      <c r="G46" s="98"/>
      <c r="H46" s="99"/>
      <c r="I46" s="100"/>
      <c r="J46" s="100"/>
      <c r="K46" s="100"/>
      <c r="L46" s="66"/>
      <c r="M46" s="157"/>
    </row>
    <row r="47" spans="2:13" ht="35.1" customHeight="1" x14ac:dyDescent="0.3">
      <c r="B47" s="137"/>
      <c r="C47" s="151"/>
      <c r="D47" s="152"/>
      <c r="E47" s="117"/>
      <c r="F47" s="98"/>
      <c r="G47" s="98"/>
      <c r="H47" s="99"/>
      <c r="I47" s="100"/>
      <c r="J47" s="100"/>
      <c r="K47" s="100"/>
      <c r="L47" s="66"/>
      <c r="M47" s="157"/>
    </row>
    <row r="48" spans="2:13" ht="35.1" customHeight="1" x14ac:dyDescent="0.3">
      <c r="B48" s="137"/>
      <c r="C48" s="151"/>
      <c r="D48" s="152"/>
      <c r="E48" s="117"/>
      <c r="F48" s="98"/>
      <c r="G48" s="98"/>
      <c r="H48" s="99"/>
      <c r="I48" s="100"/>
      <c r="J48" s="100"/>
      <c r="K48" s="100"/>
      <c r="L48" s="66"/>
      <c r="M48" s="157"/>
    </row>
    <row r="49" spans="2:13" ht="35.1" customHeight="1" x14ac:dyDescent="0.3">
      <c r="B49" s="137"/>
      <c r="C49" s="151"/>
      <c r="D49" s="152"/>
      <c r="E49" s="117"/>
      <c r="F49" s="98"/>
      <c r="G49" s="98"/>
      <c r="H49" s="99"/>
      <c r="I49" s="100"/>
      <c r="J49" s="100"/>
      <c r="K49" s="100"/>
      <c r="L49" s="66"/>
      <c r="M49" s="157"/>
    </row>
    <row r="50" spans="2:13" ht="35.1" customHeight="1" x14ac:dyDescent="0.3">
      <c r="B50" s="137"/>
      <c r="C50" s="151"/>
      <c r="D50" s="152"/>
      <c r="E50" s="117"/>
      <c r="F50" s="98"/>
      <c r="G50" s="98"/>
      <c r="H50" s="99"/>
      <c r="I50" s="100"/>
      <c r="J50" s="100"/>
      <c r="K50" s="100"/>
      <c r="L50" s="66"/>
      <c r="M50" s="157"/>
    </row>
    <row r="51" spans="2:13" ht="35.1" customHeight="1" x14ac:dyDescent="0.3">
      <c r="B51" s="137"/>
      <c r="C51" s="151"/>
      <c r="D51" s="152"/>
      <c r="E51" s="117"/>
      <c r="F51" s="98"/>
      <c r="G51" s="98"/>
      <c r="H51" s="99"/>
      <c r="I51" s="100"/>
      <c r="J51" s="100"/>
      <c r="K51" s="100"/>
      <c r="L51" s="66"/>
      <c r="M51" s="157"/>
    </row>
    <row r="52" spans="2:13" ht="35.1" customHeight="1" x14ac:dyDescent="0.3">
      <c r="B52" s="137"/>
      <c r="C52" s="101"/>
      <c r="D52" s="96"/>
      <c r="E52" s="123"/>
      <c r="F52" s="160"/>
      <c r="G52" s="160"/>
      <c r="H52" s="96"/>
      <c r="I52" s="96"/>
      <c r="J52" s="96"/>
      <c r="K52" s="96"/>
      <c r="L52" s="68"/>
      <c r="M52" s="89"/>
    </row>
    <row r="53" spans="2:13" ht="35.1" customHeight="1" x14ac:dyDescent="0.3">
      <c r="B53" s="137"/>
      <c r="C53" s="101"/>
      <c r="D53" s="96"/>
      <c r="E53" s="123"/>
      <c r="F53" s="160"/>
      <c r="G53" s="160"/>
      <c r="H53" s="96"/>
      <c r="I53" s="96"/>
      <c r="J53" s="96"/>
      <c r="K53" s="96"/>
      <c r="L53" s="68"/>
      <c r="M53" s="89"/>
    </row>
    <row r="54" spans="2:13" ht="35.1" customHeight="1" x14ac:dyDescent="0.3">
      <c r="B54" s="137"/>
      <c r="C54" s="101"/>
      <c r="D54" s="96"/>
      <c r="E54" s="123"/>
      <c r="F54" s="160"/>
      <c r="G54" s="160"/>
      <c r="H54" s="96"/>
      <c r="I54" s="96"/>
      <c r="J54" s="96"/>
      <c r="K54" s="96"/>
      <c r="L54" s="68"/>
      <c r="M54" s="89"/>
    </row>
    <row r="55" spans="2:13" ht="35.1" customHeight="1" x14ac:dyDescent="0.3">
      <c r="B55" s="137"/>
      <c r="C55" s="151"/>
      <c r="D55" s="152"/>
      <c r="E55" s="117"/>
      <c r="F55" s="98"/>
      <c r="G55" s="98"/>
      <c r="H55" s="99"/>
      <c r="I55" s="100"/>
      <c r="J55" s="100"/>
      <c r="K55" s="100"/>
      <c r="L55" s="66"/>
      <c r="M55" s="157"/>
    </row>
    <row r="56" spans="2:13" ht="35.1" customHeight="1" thickBot="1" x14ac:dyDescent="0.35">
      <c r="B56" s="137"/>
      <c r="C56" s="164"/>
      <c r="D56" s="165"/>
      <c r="E56" s="126"/>
      <c r="F56" s="127"/>
      <c r="G56" s="127"/>
      <c r="H56" s="128"/>
      <c r="I56" s="129"/>
      <c r="J56" s="129"/>
      <c r="K56" s="129"/>
      <c r="L56" s="158"/>
      <c r="M56" s="159"/>
    </row>
  </sheetData>
  <sortState xmlns:xlrd2="http://schemas.microsoft.com/office/spreadsheetml/2017/richdata2" ref="C18:M40">
    <sortCondition ref="C18:C40"/>
  </sortState>
  <mergeCells count="2">
    <mergeCell ref="K3:M3"/>
    <mergeCell ref="B2:K2"/>
  </mergeCells>
  <pageMargins left="0.31496062992125984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4"/>
  <sheetViews>
    <sheetView topLeftCell="C40" zoomScale="115" zoomScaleNormal="115" workbookViewId="0">
      <selection activeCell="Q7" sqref="Q7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3.85546875" style="47" customWidth="1"/>
    <col min="7" max="7" width="18.5703125" style="47" customWidth="1"/>
    <col min="8" max="8" width="13" style="46" hidden="1" customWidth="1"/>
    <col min="9" max="9" width="12.85546875" style="46" customWidth="1"/>
    <col min="10" max="10" width="11.85546875" style="46" customWidth="1"/>
    <col min="11" max="11" width="33.140625" style="46" customWidth="1"/>
    <col min="12" max="12" width="4.140625" style="46" hidden="1" customWidth="1"/>
    <col min="13" max="13" width="10.28515625" style="46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1" spans="1:13" ht="19.5" x14ac:dyDescent="0.3">
      <c r="B1"/>
      <c r="C1"/>
      <c r="D1" s="45"/>
      <c r="E1" s="76"/>
      <c r="F1" s="46"/>
      <c r="G1" s="46"/>
      <c r="H1" s="47"/>
      <c r="I1" s="47"/>
    </row>
    <row r="2" spans="1:13" ht="28.5" x14ac:dyDescent="0.45">
      <c r="B2" s="181" t="s">
        <v>227</v>
      </c>
      <c r="C2" s="181"/>
      <c r="D2" s="181"/>
      <c r="E2" s="181"/>
      <c r="F2" s="181"/>
      <c r="G2" s="181"/>
      <c r="H2" s="181"/>
      <c r="I2" s="181"/>
      <c r="J2" s="181"/>
      <c r="K2" s="181"/>
      <c r="L2" s="74"/>
      <c r="M2" s="73"/>
    </row>
    <row r="3" spans="1:13" ht="28.5" customHeight="1" x14ac:dyDescent="0.35">
      <c r="B3"/>
      <c r="C3" s="79" t="s">
        <v>204</v>
      </c>
      <c r="D3" s="75"/>
      <c r="E3" s="75"/>
      <c r="F3" s="75"/>
      <c r="G3" s="75"/>
      <c r="H3" s="75"/>
      <c r="J3" s="85"/>
      <c r="K3" s="180" t="s">
        <v>212</v>
      </c>
      <c r="L3" s="180"/>
      <c r="M3" s="180"/>
    </row>
    <row r="4" spans="1:13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183"/>
    </row>
    <row r="5" spans="1:13" ht="30" customHeight="1" thickBot="1" x14ac:dyDescent="0.4">
      <c r="B5" s="70"/>
      <c r="C5" s="79" t="s">
        <v>206</v>
      </c>
      <c r="D5" s="80"/>
      <c r="E5" s="80"/>
      <c r="F5" s="79"/>
      <c r="G5" s="60"/>
      <c r="H5" s="60"/>
      <c r="I5" s="79"/>
      <c r="J5" s="81"/>
      <c r="K5" s="81" t="s">
        <v>210</v>
      </c>
      <c r="L5" s="81" t="s">
        <v>207</v>
      </c>
      <c r="M5" s="82" t="s">
        <v>217</v>
      </c>
    </row>
    <row r="6" spans="1:13" ht="21.95" customHeight="1" thickBot="1" x14ac:dyDescent="0.4">
      <c r="B6" s="75"/>
      <c r="C6" s="83"/>
      <c r="D6" s="6"/>
      <c r="E6" s="6"/>
      <c r="F6" s="7"/>
      <c r="G6" s="7"/>
      <c r="H6" s="6"/>
      <c r="I6" s="6"/>
      <c r="J6" s="6"/>
      <c r="K6" s="6"/>
      <c r="L6" s="8"/>
      <c r="M6" s="8"/>
    </row>
    <row r="7" spans="1:13" s="9" customFormat="1" ht="21.95" customHeight="1" thickBot="1" x14ac:dyDescent="0.35">
      <c r="B7" s="133" t="s">
        <v>1</v>
      </c>
      <c r="C7" s="84" t="s">
        <v>98</v>
      </c>
      <c r="D7" s="11" t="s">
        <v>2</v>
      </c>
      <c r="E7" s="12" t="s">
        <v>3</v>
      </c>
      <c r="F7" s="13" t="s">
        <v>4</v>
      </c>
      <c r="G7" s="13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4" t="s">
        <v>10</v>
      </c>
      <c r="M7" s="14" t="s">
        <v>100</v>
      </c>
    </row>
    <row r="8" spans="1:13" s="9" customFormat="1" ht="30" customHeight="1" x14ac:dyDescent="0.3">
      <c r="B8" s="217"/>
      <c r="C8" s="189">
        <v>1</v>
      </c>
      <c r="D8" s="190">
        <v>1700</v>
      </c>
      <c r="E8" s="171">
        <v>4755</v>
      </c>
      <c r="F8" s="172" t="str">
        <f>IF(E8="", "", VLOOKUP(E8, '[1]SEARCH FILE'!$A$1:$N$65536, 2, FALSE))</f>
        <v>SOODON</v>
      </c>
      <c r="G8" s="172" t="str">
        <f>IF(E8="", "", VLOOKUP(E8, '[1]SEARCH FILE'!$A$1:$N$65536, 3, FALSE))</f>
        <v>Sonia</v>
      </c>
      <c r="H8" s="173">
        <f>IF(E8="", "", VLOOKUP(E8, '[1]SEARCH FILE'!$A$1:$N$65536, 5, FALSE))</f>
        <v>36700</v>
      </c>
      <c r="I8" s="174" t="str">
        <f>IF(E8="", "", VLOOKUP(E8, '[1]SEARCH FILE'!$A$1:$N$65536, 4, FALSE))</f>
        <v>F</v>
      </c>
      <c r="J8" s="174" t="str">
        <f>IF(E8="", "", VLOOKUP(E8, '[1]SEARCH FILE'!$A$1:$N$65536, 13, FALSE))</f>
        <v>SENIOR</v>
      </c>
      <c r="K8" s="174" t="str">
        <f>IF(E8="", "", VLOOKUP(E8, '[1]SEARCH FILE'!$A$1:$N$65536, 10, FALSE))</f>
        <v>ASS. SPORTIVE VC/PH</v>
      </c>
      <c r="L8" s="191" t="str">
        <f>IF(E8="", "", VLOOKUP(E8, '[1]SEARCH FILE'!$A$1:$N$65536, 11, FALSE))</f>
        <v>VCPH</v>
      </c>
      <c r="M8" s="218">
        <v>20.38</v>
      </c>
    </row>
    <row r="9" spans="1:13" s="9" customFormat="1" ht="30" customHeight="1" x14ac:dyDescent="0.3">
      <c r="B9" s="217"/>
      <c r="C9" s="145">
        <v>2</v>
      </c>
      <c r="D9" s="146">
        <v>1723</v>
      </c>
      <c r="E9" s="147">
        <v>4883</v>
      </c>
      <c r="F9" s="148" t="str">
        <f>IF(E9="", "", VLOOKUP(E9, '[1]SEARCH FILE'!$A$1:$N$65536, 2, FALSE))</f>
        <v>LAVIOLETTE</v>
      </c>
      <c r="G9" s="148" t="str">
        <f>IF(E9="", "", VLOOKUP(E9, '[1]SEARCH FILE'!$A$1:$N$65536, 3, FALSE))</f>
        <v>Aurore</v>
      </c>
      <c r="H9" s="149">
        <f>IF(E9="", "", VLOOKUP(E9, '[1]SEARCH FILE'!$A$1:$N$65536, 5, FALSE))</f>
        <v>38300</v>
      </c>
      <c r="I9" s="150" t="str">
        <f>IF(E9="", "", VLOOKUP(E9, '[1]SEARCH FILE'!$A$1:$N$65536, 4, FALSE))</f>
        <v>F</v>
      </c>
      <c r="J9" s="150" t="s">
        <v>88</v>
      </c>
      <c r="K9" s="150" t="str">
        <f>IF(E9="", "", VLOOKUP(E9, '[1]SEARCH FILE'!$A$1:$N$65536, 10, FALSE))</f>
        <v>ROSE BELLE AC</v>
      </c>
      <c r="L9" s="97" t="str">
        <f>IF(E9="", "", VLOOKUP(E9, '[1]SEARCH FILE'!$A$1:$N$65536, 11, FALSE))</f>
        <v>GP</v>
      </c>
      <c r="M9" s="203">
        <v>23.28</v>
      </c>
    </row>
    <row r="10" spans="1:13" s="9" customFormat="1" ht="30" customHeight="1" x14ac:dyDescent="0.3">
      <c r="A10" s="69"/>
      <c r="B10" s="215"/>
      <c r="C10" s="151">
        <v>3</v>
      </c>
      <c r="D10" s="152">
        <v>1711</v>
      </c>
      <c r="E10" s="117">
        <v>4768</v>
      </c>
      <c r="F10" s="98" t="str">
        <f>IF(E10="", "", VLOOKUP(E10, '[1]SEARCH FILE'!$A$1:$N$65536, 2, FALSE))</f>
        <v>LISETTE</v>
      </c>
      <c r="G10" s="98" t="str">
        <f>IF(E10="", "", VLOOKUP(E10, '[1]SEARCH FILE'!$A$1:$N$65536, 3, FALSE))</f>
        <v>Mariana Dorina</v>
      </c>
      <c r="H10" s="99">
        <f>IF(E10="", "", VLOOKUP(E10, '[1]SEARCH FILE'!$A$1:$N$65536, 5, FALSE))</f>
        <v>34879</v>
      </c>
      <c r="I10" s="100" t="str">
        <f>IF(E10="", "", VLOOKUP(E10, '[1]SEARCH FILE'!$A$1:$N$65536, 4, FALSE))</f>
        <v>F</v>
      </c>
      <c r="J10" s="100" t="str">
        <f>IF(E10="", "", VLOOKUP(E10, '[1]SEARCH FILE'!$A$1:$N$65536, 13, FALSE))</f>
        <v>SENIOR</v>
      </c>
      <c r="K10" s="100" t="str">
        <f>IF(E10="", "", VLOOKUP(E10, '[1]SEARCH FILE'!$A$1:$N$65536, 10, FALSE))</f>
        <v>P-LOUIS RACERS AC</v>
      </c>
      <c r="L10" s="72" t="str">
        <f>IF(E10="", "", VLOOKUP(E10, '[1]SEARCH FILE'!$A$1:$N$65536, 11, FALSE))</f>
        <v>PL</v>
      </c>
      <c r="M10" s="204">
        <v>24.36</v>
      </c>
    </row>
    <row r="11" spans="1:13" s="9" customFormat="1" ht="30" customHeight="1" x14ac:dyDescent="0.3">
      <c r="A11" s="69"/>
      <c r="B11" s="215"/>
      <c r="C11" s="151">
        <v>4</v>
      </c>
      <c r="D11" s="152">
        <v>1718</v>
      </c>
      <c r="E11" s="117">
        <v>5767</v>
      </c>
      <c r="F11" s="98" t="str">
        <f>IF(E11="", "", VLOOKUP(E11, '[1]SEARCH FILE'!$A$1:$N$65536, 2, FALSE))</f>
        <v xml:space="preserve">MATHESON </v>
      </c>
      <c r="G11" s="98" t="str">
        <f>IF(E11="", "", VLOOKUP(E11, '[1]SEARCH FILE'!$A$1:$N$65536, 3, FALSE))</f>
        <v>Emma</v>
      </c>
      <c r="H11" s="99">
        <f>IF(E11="", "", VLOOKUP(E11, '[1]SEARCH FILE'!$A$1:$N$65536, 5, FALSE))</f>
        <v>33648</v>
      </c>
      <c r="I11" s="100" t="str">
        <f>IF(E11="", "", VLOOKUP(E11, '[1]SEARCH FILE'!$A$1:$N$65536, 4, FALSE))</f>
        <v>F</v>
      </c>
      <c r="J11" s="100" t="str">
        <f>IF(E11="", "", VLOOKUP(E11, '[1]SEARCH FILE'!$A$1:$N$65536, 13, FALSE))</f>
        <v>SENIOR</v>
      </c>
      <c r="K11" s="100" t="str">
        <f>IF(E11="", "", VLOOKUP(E11, '[1]SEARCH FILE'!$A$1:$N$65536, 10, FALSE))</f>
        <v>POUDRE D'OR AC</v>
      </c>
      <c r="L11" s="72" t="str">
        <f>IF(E11="", "", VLOOKUP(E11, '[1]SEARCH FILE'!$A$1:$N$65536, 11, FALSE))</f>
        <v>REMP</v>
      </c>
      <c r="M11" s="204">
        <v>24.49</v>
      </c>
    </row>
    <row r="12" spans="1:13" s="9" customFormat="1" ht="30" customHeight="1" x14ac:dyDescent="0.3">
      <c r="A12" s="52"/>
      <c r="B12" s="68"/>
      <c r="C12" s="151">
        <v>5</v>
      </c>
      <c r="D12" s="152">
        <v>1724</v>
      </c>
      <c r="E12" s="117">
        <v>5093</v>
      </c>
      <c r="F12" s="98" t="str">
        <f>IF(E12="", "", VLOOKUP(E12, '[1]SEARCH FILE'!$A$1:$N$65536, 2, FALSE))</f>
        <v>ZUEL</v>
      </c>
      <c r="G12" s="98" t="str">
        <f>IF(E12="", "", VLOOKUP(E12, '[1]SEARCH FILE'!$A$1:$N$65536, 3, FALSE))</f>
        <v>Kaissy</v>
      </c>
      <c r="H12" s="99">
        <f>IF(E12="", "", VLOOKUP(E12, '[1]SEARCH FILE'!$A$1:$N$65536, 5, FALSE))</f>
        <v>38542</v>
      </c>
      <c r="I12" s="100" t="str">
        <f>IF(E12="", "", VLOOKUP(E12, '[1]SEARCH FILE'!$A$1:$N$65536, 4, FALSE))</f>
        <v>F</v>
      </c>
      <c r="J12" s="100" t="str">
        <f>IF(E12="", "", VLOOKUP(E12, '[1]SEARCH FILE'!$A$1:$N$65536, 13, FALSE))</f>
        <v>SENIOR</v>
      </c>
      <c r="K12" s="100" t="str">
        <f>IF(E12="", "", VLOOKUP(E12, '[1]SEARCH FILE'!$A$1:$N$65536, 10, FALSE))</f>
        <v>ROSE HILL AC</v>
      </c>
      <c r="L12" s="72" t="str">
        <f>IF(E12="", "", VLOOKUP(E12, '[1]SEARCH FILE'!$A$1:$N$65536, 11, FALSE))</f>
        <v>BBRH</v>
      </c>
      <c r="M12" s="204">
        <v>27.03</v>
      </c>
    </row>
    <row r="13" spans="1:13" s="9" customFormat="1" ht="30" customHeight="1" x14ac:dyDescent="0.3">
      <c r="A13" s="52"/>
      <c r="B13" s="68"/>
      <c r="C13" s="153">
        <v>6</v>
      </c>
      <c r="D13" s="110">
        <v>1705</v>
      </c>
      <c r="E13" s="111">
        <v>5651</v>
      </c>
      <c r="F13" s="112" t="str">
        <f>IF(E13="", "", VLOOKUP(E13, '[1]SEARCH FILE'!$A$1:$N$65536, 2, FALSE))</f>
        <v>RAMKISHAR</v>
      </c>
      <c r="G13" s="112" t="str">
        <f>IF(E13="", "", VLOOKUP(E13, '[1]SEARCH FILE'!$A$1:$N$65536, 3, FALSE))</f>
        <v>Kirti</v>
      </c>
      <c r="H13" s="113">
        <f>IF(E13="", "", VLOOKUP(E13, '[1]SEARCH FILE'!$A$1:$N$65536, 5, FALSE))</f>
        <v>34331</v>
      </c>
      <c r="I13" s="114" t="str">
        <f>IF(E13="", "", VLOOKUP(E13, '[1]SEARCH FILE'!$A$1:$N$65536, 4, FALSE))</f>
        <v>F</v>
      </c>
      <c r="J13" s="114" t="str">
        <f>IF(E13="", "", VLOOKUP(E13, '[1]SEARCH FILE'!$A$1:$N$65536, 13, FALSE))</f>
        <v>SENIOR</v>
      </c>
      <c r="K13" s="114" t="str">
        <f>IF(E13="", "", VLOOKUP(E13, '[1]SEARCH FILE'!$A$1:$N$65536, 10, FALSE))</f>
        <v>MEDINE AC</v>
      </c>
      <c r="L13" s="67" t="str">
        <f>IF(E13="", "", VLOOKUP(E13, '[1]SEARCH FILE'!$A$1:$N$65536, 11, FALSE))</f>
        <v>BR</v>
      </c>
      <c r="M13" s="205">
        <v>27.38</v>
      </c>
    </row>
    <row r="14" spans="1:13" ht="30" customHeight="1" x14ac:dyDescent="0.3">
      <c r="A14" s="63"/>
      <c r="B14" s="86"/>
      <c r="C14" s="153">
        <v>7</v>
      </c>
      <c r="D14" s="110">
        <v>1709</v>
      </c>
      <c r="E14" s="111">
        <v>4254</v>
      </c>
      <c r="F14" s="112" t="str">
        <f>IF(E14="", "", VLOOKUP(E14, '[1]SEARCH FILE'!$A$1:$N$65536, 2, FALSE))</f>
        <v>BHUNJAN</v>
      </c>
      <c r="G14" s="112" t="str">
        <f>IF(E14="", "", VLOOKUP(E14, '[1]SEARCH FILE'!$A$1:$N$65536, 3, FALSE))</f>
        <v>Yogeshwary Devi</v>
      </c>
      <c r="H14" s="113">
        <f>IF(E14="", "", VLOOKUP(E14, '[1]SEARCH FILE'!$A$1:$N$65536, 5, FALSE))</f>
        <v>34863</v>
      </c>
      <c r="I14" s="114" t="str">
        <f>IF(E14="", "", VLOOKUP(E14, '[1]SEARCH FILE'!$A$1:$N$65536, 4, FALSE))</f>
        <v>F</v>
      </c>
      <c r="J14" s="114" t="str">
        <f>IF(E14="", "", VLOOKUP(E14, '[1]SEARCH FILE'!$A$1:$N$65536, 13, FALSE))</f>
        <v>SENIOR</v>
      </c>
      <c r="K14" s="114" t="str">
        <f>IF(E14="", "", VLOOKUP(E14, '[1]SEARCH FILE'!$A$1:$N$65536, 10, FALSE))</f>
        <v>P-LOUIS RACERS AC</v>
      </c>
      <c r="L14" s="67" t="str">
        <f>IF(E14="", "", VLOOKUP(E14, '[1]SEARCH FILE'!$A$1:$N$65536, 11, FALSE))</f>
        <v>PL</v>
      </c>
      <c r="M14" s="186">
        <v>30.1</v>
      </c>
    </row>
    <row r="15" spans="1:13" ht="30" customHeight="1" x14ac:dyDescent="0.3">
      <c r="A15" s="63"/>
      <c r="B15" s="86"/>
      <c r="C15" s="153">
        <v>8</v>
      </c>
      <c r="D15" s="110">
        <v>1708</v>
      </c>
      <c r="E15" s="111">
        <v>3816</v>
      </c>
      <c r="F15" s="112" t="str">
        <f>IF(E15="", "", VLOOKUP(E15, '[1]SEARCH FILE'!$A$1:$N$65536, 2, FALSE))</f>
        <v>BABAJEE</v>
      </c>
      <c r="G15" s="112" t="str">
        <f>IF(E15="", "", VLOOKUP(E15, '[1]SEARCH FILE'!$A$1:$N$65536, 3, FALSE))</f>
        <v>Rebekah Hadassa</v>
      </c>
      <c r="H15" s="113">
        <f>IF(E15="", "", VLOOKUP(E15, '[1]SEARCH FILE'!$A$1:$N$65536, 5, FALSE))</f>
        <v>35321</v>
      </c>
      <c r="I15" s="114" t="str">
        <f>IF(E15="", "", VLOOKUP(E15, '[1]SEARCH FILE'!$A$1:$N$65536, 4, FALSE))</f>
        <v>F</v>
      </c>
      <c r="J15" s="114" t="str">
        <f>IF(E15="", "", VLOOKUP(E15, '[1]SEARCH FILE'!$A$1:$N$65536, 13, FALSE))</f>
        <v>SENIOR</v>
      </c>
      <c r="K15" s="114" t="str">
        <f>IF(E15="", "", VLOOKUP(E15, '[1]SEARCH FILE'!$A$1:$N$65536, 10, FALSE))</f>
        <v>P-LOUIS RACERS AC</v>
      </c>
      <c r="L15" s="67" t="str">
        <f>IF(E15="", "", VLOOKUP(E15, '[1]SEARCH FILE'!$A$1:$N$65536, 11, FALSE))</f>
        <v>PL</v>
      </c>
      <c r="M15" s="205">
        <v>31.23</v>
      </c>
    </row>
    <row r="16" spans="1:13" ht="30" customHeight="1" x14ac:dyDescent="0.3">
      <c r="A16" s="63"/>
      <c r="B16" s="86"/>
      <c r="C16" s="151">
        <v>9</v>
      </c>
      <c r="D16" s="110">
        <v>1712</v>
      </c>
      <c r="E16" s="117">
        <v>3235</v>
      </c>
      <c r="F16" s="98" t="str">
        <f>IF(E16="", "", VLOOKUP(E16, '[1]SEARCH FILE'!$A$1:$N$65536, 2, FALSE))</f>
        <v xml:space="preserve">MARIE </v>
      </c>
      <c r="G16" s="98" t="str">
        <f>IF(E16="", "", VLOOKUP(E16, '[1]SEARCH FILE'!$A$1:$N$65536, 3, FALSE))</f>
        <v>Sylvana Prisca</v>
      </c>
      <c r="H16" s="99">
        <f>IF(E16="", "", VLOOKUP(E16, '[1]SEARCH FILE'!$A$1:$N$65536, 5, FALSE))</f>
        <v>35668</v>
      </c>
      <c r="I16" s="100" t="str">
        <f>IF(E16="", "", VLOOKUP(E16, '[1]SEARCH FILE'!$A$1:$N$65536, 4, FALSE))</f>
        <v>F</v>
      </c>
      <c r="J16" s="100" t="str">
        <f>IF(E16="", "", VLOOKUP(E16, '[1]SEARCH FILE'!$A$1:$N$65536, 13, FALSE))</f>
        <v>SENIOR</v>
      </c>
      <c r="K16" s="100" t="str">
        <f>IF(E16="", "", VLOOKUP(E16, '[1]SEARCH FILE'!$A$1:$N$65536, 10, FALSE))</f>
        <v>P-LOUIS RACERS AC</v>
      </c>
      <c r="L16" s="66" t="str">
        <f>IF(E16="", "", VLOOKUP(E16, '[1]SEARCH FILE'!$A$1:$N$65536, 11, FALSE))</f>
        <v>PL</v>
      </c>
      <c r="M16" s="204">
        <v>33.56</v>
      </c>
    </row>
    <row r="17" spans="1:13" ht="30" customHeight="1" x14ac:dyDescent="0.3">
      <c r="A17" s="63"/>
      <c r="B17" s="86"/>
      <c r="C17" s="151">
        <v>10</v>
      </c>
      <c r="D17" s="110">
        <v>1714</v>
      </c>
      <c r="E17" s="117">
        <v>4210</v>
      </c>
      <c r="F17" s="98" t="str">
        <f>IF(E17="", "", VLOOKUP(E17, '[1]SEARCH FILE'!$A$1:$N$65536, 2, FALSE))</f>
        <v>ANG TING HONG</v>
      </c>
      <c r="G17" s="98" t="str">
        <f>IF(E17="", "", VLOOKUP(E17, '[1]SEARCH FILE'!$A$1:$N$65536, 3, FALSE))</f>
        <v>Kaetia Jamelia</v>
      </c>
      <c r="H17" s="99">
        <f>IF(E17="", "", VLOOKUP(E17, '[1]SEARCH FILE'!$A$1:$N$65536, 5, FALSE))</f>
        <v>39054</v>
      </c>
      <c r="I17" s="100" t="str">
        <f>IF(E17="", "", VLOOKUP(E17, '[1]SEARCH FILE'!$A$1:$N$65536, 4, FALSE))</f>
        <v>F</v>
      </c>
      <c r="J17" s="100" t="str">
        <f>IF(E17="", "", VLOOKUP(E17, '[1]SEARCH FILE'!$A$1:$N$65536, 13, FALSE))</f>
        <v>SENIOR</v>
      </c>
      <c r="K17" s="100" t="str">
        <f>IF(E17="", "", VLOOKUP(E17, '[1]SEARCH FILE'!$A$1:$N$65536, 10, FALSE))</f>
        <v>POUDRE D'OR AC</v>
      </c>
      <c r="L17" s="66" t="str">
        <f>IF(E17="", "", VLOOKUP(E17, '[1]SEARCH FILE'!$A$1:$N$65536, 11, FALSE))</f>
        <v>REMP</v>
      </c>
      <c r="M17" s="204">
        <v>34.17</v>
      </c>
    </row>
    <row r="18" spans="1:13" ht="30" customHeight="1" x14ac:dyDescent="0.3">
      <c r="A18" s="63"/>
      <c r="B18" s="86"/>
      <c r="C18" s="101"/>
      <c r="D18" s="176"/>
      <c r="E18" s="61"/>
      <c r="F18" s="62"/>
      <c r="G18" s="62"/>
      <c r="H18" s="52"/>
      <c r="I18" s="52"/>
      <c r="J18" s="52"/>
      <c r="K18" s="52"/>
      <c r="L18" s="68"/>
      <c r="M18" s="89"/>
    </row>
    <row r="19" spans="1:13" ht="35.1" customHeight="1" x14ac:dyDescent="0.3">
      <c r="A19" s="63"/>
      <c r="B19" s="86"/>
      <c r="C19" s="151"/>
      <c r="D19" s="110">
        <v>1701</v>
      </c>
      <c r="E19" s="117">
        <v>5509</v>
      </c>
      <c r="F19" s="98" t="str">
        <f>IF(E19="", "", VLOOKUP(E19, '[1]SEARCH FILE'!$A$1:$N$65536, 2, FALSE))</f>
        <v>BALTHAZAR</v>
      </c>
      <c r="G19" s="98" t="str">
        <f>IF(E19="", "", VLOOKUP(E19, '[1]SEARCH FILE'!$A$1:$N$65536, 3, FALSE))</f>
        <v>Lautyn</v>
      </c>
      <c r="H19" s="99">
        <f>IF(E19="", "", VLOOKUP(E19, '[1]SEARCH FILE'!$A$1:$N$65536, 5, FALSE))</f>
        <v>37926</v>
      </c>
      <c r="I19" s="100" t="str">
        <f>IF(E19="", "", VLOOKUP(E19, '[1]SEARCH FILE'!$A$1:$N$65536, 4, FALSE))</f>
        <v>F</v>
      </c>
      <c r="J19" s="100" t="str">
        <f>IF(E19="", "", VLOOKUP(E19, '[1]SEARCH FILE'!$A$1:$N$65536, 13, FALSE))</f>
        <v>SENIOR</v>
      </c>
      <c r="K19" s="100" t="str">
        <f>IF(E19="", "", VLOOKUP(E19, '[1]SEARCH FILE'!$A$1:$N$65536, 10, FALSE))</f>
        <v>FLOREAL STARS AC</v>
      </c>
      <c r="L19" s="66" t="str">
        <f>IF(E19="", "", VLOOKUP(E19, '[1]SEARCH FILE'!$A$1:$N$65536, 11, FALSE))</f>
        <v>CPE</v>
      </c>
      <c r="M19" s="27"/>
    </row>
    <row r="20" spans="1:13" ht="35.1" customHeight="1" x14ac:dyDescent="0.3">
      <c r="A20" s="63"/>
      <c r="B20" s="86"/>
      <c r="C20" s="151"/>
      <c r="D20" s="110">
        <v>1702</v>
      </c>
      <c r="E20" s="117">
        <v>1491</v>
      </c>
      <c r="F20" s="98" t="str">
        <f>IF(E20="", "", VLOOKUP(E20, '[1]SEARCH FILE'!$A$1:$N$65536, 2, FALSE))</f>
        <v>GELLE</v>
      </c>
      <c r="G20" s="98" t="str">
        <f>IF(E20="", "", VLOOKUP(E20, '[1]SEARCH FILE'!$A$1:$N$65536, 3, FALSE))</f>
        <v>Megane C.</v>
      </c>
      <c r="H20" s="99">
        <f>IF(E20="", "", VLOOKUP(E20, '[1]SEARCH FILE'!$A$1:$N$65536, 5, FALSE))</f>
        <v>37752</v>
      </c>
      <c r="I20" s="100" t="str">
        <f>IF(E20="", "", VLOOKUP(E20, '[1]SEARCH FILE'!$A$1:$N$65536, 4, FALSE))</f>
        <v>F</v>
      </c>
      <c r="J20" s="100" t="str">
        <f>IF(E20="", "", VLOOKUP(E20, '[1]SEARCH FILE'!$A$1:$N$65536, 13, FALSE))</f>
        <v>SENIOR</v>
      </c>
      <c r="K20" s="100" t="str">
        <f>IF(E20="", "", VLOOKUP(E20, '[1]SEARCH FILE'!$A$1:$N$65536, 10, FALSE))</f>
        <v>LA CAVERNE AC</v>
      </c>
      <c r="L20" s="66" t="str">
        <f>IF(E20="", "", VLOOKUP(E20, '[1]SEARCH FILE'!$A$1:$N$65536, 11, FALSE))</f>
        <v>VCPH</v>
      </c>
      <c r="M20" s="27"/>
    </row>
    <row r="21" spans="1:13" ht="35.1" customHeight="1" x14ac:dyDescent="0.3">
      <c r="A21" s="63"/>
      <c r="B21" s="86"/>
      <c r="C21" s="151"/>
      <c r="D21" s="110">
        <v>1704</v>
      </c>
      <c r="E21" s="117">
        <v>1272</v>
      </c>
      <c r="F21" s="98" t="str">
        <f>IF(E21="", "", VLOOKUP(E21, '[1]SEARCH FILE'!$A$1:$N$65536, 2, FALSE))</f>
        <v>ARSENIUS</v>
      </c>
      <c r="G21" s="98" t="str">
        <f>IF(E21="", "", VLOOKUP(E21, '[1]SEARCH FILE'!$A$1:$N$65536, 3, FALSE))</f>
        <v>Larissa</v>
      </c>
      <c r="H21" s="99">
        <f>IF(E21="", "", VLOOKUP(E21, '[1]SEARCH FILE'!$A$1:$N$65536, 5, FALSE))</f>
        <v>39057</v>
      </c>
      <c r="I21" s="100" t="str">
        <f>IF(E21="", "", VLOOKUP(E21, '[1]SEARCH FILE'!$A$1:$N$65536, 4, FALSE))</f>
        <v>F</v>
      </c>
      <c r="J21" s="100" t="str">
        <f>IF(E21="", "", VLOOKUP(E21, '[1]SEARCH FILE'!$A$1:$N$65536, 13, FALSE))</f>
        <v>SENIOR</v>
      </c>
      <c r="K21" s="100" t="str">
        <f>IF(E21="", "", VLOOKUP(E21, '[1]SEARCH FILE'!$A$1:$N$65536, 10, FALSE))</f>
        <v>LE HOCHET AC</v>
      </c>
      <c r="L21" s="66" t="str">
        <f>IF(E21="", "", VLOOKUP(E21, '[1]SEARCH FILE'!$A$1:$N$65536, 11, FALSE))</f>
        <v>PAMP</v>
      </c>
      <c r="M21" s="27"/>
    </row>
    <row r="22" spans="1:13" ht="35.1" customHeight="1" x14ac:dyDescent="0.3">
      <c r="A22" s="63"/>
      <c r="B22" s="86"/>
      <c r="C22" s="151"/>
      <c r="D22" s="110">
        <v>1710</v>
      </c>
      <c r="E22" s="117">
        <v>1892</v>
      </c>
      <c r="F22" s="98" t="str">
        <f>IF(E22="", "", VLOOKUP(E22, '[1]SEARCH FILE'!$A$1:$N$65536, 2, FALSE))</f>
        <v>LALJEE</v>
      </c>
      <c r="G22" s="98" t="str">
        <f>IF(E22="", "", VLOOKUP(E22, '[1]SEARCH FILE'!$A$1:$N$65536, 3, FALSE))</f>
        <v>Tanisha</v>
      </c>
      <c r="H22" s="99">
        <f>IF(E22="", "", VLOOKUP(E22, '[1]SEARCH FILE'!$A$1:$N$65536, 5, FALSE))</f>
        <v>38437</v>
      </c>
      <c r="I22" s="100" t="str">
        <f>IF(E22="", "", VLOOKUP(E22, '[1]SEARCH FILE'!$A$1:$N$65536, 4, FALSE))</f>
        <v>F</v>
      </c>
      <c r="J22" s="100" t="str">
        <f>IF(E22="", "", VLOOKUP(E22, '[1]SEARCH FILE'!$A$1:$N$65536, 13, FALSE))</f>
        <v>SENIOR</v>
      </c>
      <c r="K22" s="100" t="str">
        <f>IF(E22="", "", VLOOKUP(E22, '[1]SEARCH FILE'!$A$1:$N$65536, 10, FALSE))</f>
        <v>P-LOUIS RACERS AC</v>
      </c>
      <c r="L22" s="66" t="str">
        <f>IF(E22="", "", VLOOKUP(E22, '[1]SEARCH FILE'!$A$1:$N$65536, 11, FALSE))</f>
        <v>PL</v>
      </c>
      <c r="M22" s="187"/>
    </row>
    <row r="23" spans="1:13" ht="35.1" customHeight="1" x14ac:dyDescent="0.3">
      <c r="A23" s="63"/>
      <c r="B23" s="86"/>
      <c r="C23" s="151"/>
      <c r="D23" s="110">
        <v>1713</v>
      </c>
      <c r="E23" s="117">
        <v>1676</v>
      </c>
      <c r="F23" s="98" t="str">
        <f>IF(E23="", "", VLOOKUP(E23, '[1]SEARCH FILE'!$A$1:$N$65536, 2, FALSE))</f>
        <v>RABOT</v>
      </c>
      <c r="G23" s="98" t="str">
        <f>IF(E23="", "", VLOOKUP(E23, '[1]SEARCH FILE'!$A$1:$N$65536, 3, FALSE))</f>
        <v>Sabrina</v>
      </c>
      <c r="H23" s="99">
        <f>IF(E23="", "", VLOOKUP(E23, '[1]SEARCH FILE'!$A$1:$N$65536, 5, FALSE))</f>
        <v>29560</v>
      </c>
      <c r="I23" s="100" t="str">
        <f>IF(E23="", "", VLOOKUP(E23, '[1]SEARCH FILE'!$A$1:$N$65536, 4, FALSE))</f>
        <v>F</v>
      </c>
      <c r="J23" s="100" t="s">
        <v>88</v>
      </c>
      <c r="K23" s="100" t="str">
        <f>IF(E23="", "", VLOOKUP(E23, '[1]SEARCH FILE'!$A$1:$N$65536, 10, FALSE))</f>
        <v>P-LOUIS RACERS AC</v>
      </c>
      <c r="L23" s="66" t="str">
        <f>IF(E23="", "", VLOOKUP(E23, '[1]SEARCH FILE'!$A$1:$N$65536, 11, FALSE))</f>
        <v>PL</v>
      </c>
      <c r="M23" s="27"/>
    </row>
    <row r="24" spans="1:13" ht="35.1" customHeight="1" x14ac:dyDescent="0.3">
      <c r="A24" s="63"/>
      <c r="B24" s="86"/>
      <c r="C24" s="151"/>
      <c r="D24" s="110">
        <v>1716</v>
      </c>
      <c r="E24" s="117">
        <v>5750</v>
      </c>
      <c r="F24" s="98" t="str">
        <f>IF(E24="", "", VLOOKUP(E24, '[1]SEARCH FILE'!$A$1:$N$65536, 2, FALSE))</f>
        <v>JULIE</v>
      </c>
      <c r="G24" s="98" t="str">
        <f>IF(E24="", "", VLOOKUP(E24, '[1]SEARCH FILE'!$A$1:$N$65536, 3, FALSE))</f>
        <v>Thatiana</v>
      </c>
      <c r="H24" s="99">
        <f>IF(E24="", "", VLOOKUP(E24, '[1]SEARCH FILE'!$A$1:$N$65536, 5, FALSE))</f>
        <v>38038</v>
      </c>
      <c r="I24" s="100" t="str">
        <f>IF(E24="", "", VLOOKUP(E24, '[1]SEARCH FILE'!$A$1:$N$65536, 4, FALSE))</f>
        <v>F</v>
      </c>
      <c r="J24" s="100" t="str">
        <f>IF(E24="", "", VLOOKUP(E24, '[1]SEARCH FILE'!$A$1:$N$65536, 13, FALSE))</f>
        <v>SENIOR</v>
      </c>
      <c r="K24" s="100" t="str">
        <f>IF(E24="", "", VLOOKUP(E24, '[1]SEARCH FILE'!$A$1:$N$65536, 10, FALSE))</f>
        <v>POUDRE D'OR AC</v>
      </c>
      <c r="L24" s="66" t="str">
        <f>IF(E24="", "", VLOOKUP(E24, '[1]SEARCH FILE'!$A$1:$N$65536, 11, FALSE))</f>
        <v>REMP</v>
      </c>
      <c r="M24" s="219"/>
    </row>
    <row r="25" spans="1:13" ht="35.1" customHeight="1" x14ac:dyDescent="0.3">
      <c r="A25" s="63"/>
      <c r="B25" s="86"/>
      <c r="C25" s="151"/>
      <c r="D25" s="110">
        <v>1717</v>
      </c>
      <c r="E25" s="117">
        <v>5750</v>
      </c>
      <c r="F25" s="98" t="str">
        <f>IF(E25="", "", VLOOKUP(E25, '[1]SEARCH FILE'!$A$1:$N$65536, 2, FALSE))</f>
        <v>JULIE</v>
      </c>
      <c r="G25" s="98" t="str">
        <f>IF(E25="", "", VLOOKUP(E25, '[1]SEARCH FILE'!$A$1:$N$65536, 3, FALSE))</f>
        <v>Thatiana</v>
      </c>
      <c r="H25" s="99">
        <f>IF(E25="", "", VLOOKUP(E25, '[1]SEARCH FILE'!$A$1:$N$65536, 5, FALSE))</f>
        <v>38038</v>
      </c>
      <c r="I25" s="100" t="str">
        <f>IF(E25="", "", VLOOKUP(E25, '[1]SEARCH FILE'!$A$1:$N$65536, 4, FALSE))</f>
        <v>F</v>
      </c>
      <c r="J25" s="100" t="str">
        <f>IF(E25="", "", VLOOKUP(E25, '[1]SEARCH FILE'!$A$1:$N$65536, 13, FALSE))</f>
        <v>SENIOR</v>
      </c>
      <c r="K25" s="100" t="str">
        <f>IF(E25="", "", VLOOKUP(E25, '[1]SEARCH FILE'!$A$1:$N$65536, 10, FALSE))</f>
        <v>POUDRE D'OR AC</v>
      </c>
      <c r="L25" s="66" t="str">
        <f>IF(E25="", "", VLOOKUP(E25, '[1]SEARCH FILE'!$A$1:$N$65536, 11, FALSE))</f>
        <v>REMP</v>
      </c>
      <c r="M25" s="27"/>
    </row>
    <row r="26" spans="1:13" ht="35.1" customHeight="1" x14ac:dyDescent="0.3">
      <c r="A26" s="63"/>
      <c r="B26" s="86"/>
      <c r="C26" s="151"/>
      <c r="D26" s="110">
        <v>1719</v>
      </c>
      <c r="E26" s="117">
        <v>5471</v>
      </c>
      <c r="F26" s="98" t="str">
        <f>IF(E26="", "", VLOOKUP(E26, '[1]SEARCH FILE'!$A$1:$N$65536, 2, FALSE))</f>
        <v>SOMIAH</v>
      </c>
      <c r="G26" s="98" t="str">
        <f>IF(E26="", "", VLOOKUP(E26, '[1]SEARCH FILE'!$A$1:$N$65536, 3, FALSE))</f>
        <v>Sandhia Devi</v>
      </c>
      <c r="H26" s="99">
        <f>IF(E26="", "", VLOOKUP(E26, '[1]SEARCH FILE'!$A$1:$N$65536, 5, FALSE))</f>
        <v>33726</v>
      </c>
      <c r="I26" s="100" t="str">
        <f>IF(E26="", "", VLOOKUP(E26, '[1]SEARCH FILE'!$A$1:$N$65536, 4, FALSE))</f>
        <v>F</v>
      </c>
      <c r="J26" s="100" t="str">
        <f>IF(E26="", "", VLOOKUP(E26, '[1]SEARCH FILE'!$A$1:$N$65536, 13, FALSE))</f>
        <v>SENIOR</v>
      </c>
      <c r="K26" s="100" t="str">
        <f>IF(E26="", "", VLOOKUP(E26, '[1]SEARCH FILE'!$A$1:$N$65536, 10, FALSE))</f>
        <v>POUDRE D'OR AC</v>
      </c>
      <c r="L26" s="66" t="str">
        <f>IF(E26="", "", VLOOKUP(E26, '[1]SEARCH FILE'!$A$1:$N$65536, 11, FALSE))</f>
        <v>REMP</v>
      </c>
      <c r="M26" s="27"/>
    </row>
    <row r="27" spans="1:13" ht="35.1" customHeight="1" x14ac:dyDescent="0.3">
      <c r="A27" s="63"/>
      <c r="B27" s="86"/>
      <c r="C27" s="151"/>
      <c r="D27" s="110">
        <v>1720</v>
      </c>
      <c r="E27" s="117">
        <v>5797</v>
      </c>
      <c r="F27" s="98" t="str">
        <f>IF(E27="", "", VLOOKUP(E27, '[1]SEARCH FILE'!$A$1:$N$65536, 2, FALSE))</f>
        <v>LANGUE</v>
      </c>
      <c r="G27" s="98" t="str">
        <f>IF(E27="", "", VLOOKUP(E27, '[1]SEARCH FILE'!$A$1:$N$65536, 3, FALSE))</f>
        <v>Marie Breanne Stessy</v>
      </c>
      <c r="H27" s="99">
        <f>IF(E27="", "", VLOOKUP(E27, '[1]SEARCH FILE'!$A$1:$N$65536, 5, FALSE))</f>
        <v>35095</v>
      </c>
      <c r="I27" s="100" t="str">
        <f>IF(E27="", "", VLOOKUP(E27, '[1]SEARCH FILE'!$A$1:$N$65536, 4, FALSE))</f>
        <v>F</v>
      </c>
      <c r="J27" s="100" t="str">
        <f>IF(E27="", "", VLOOKUP(E27, '[1]SEARCH FILE'!$A$1:$N$65536, 13, FALSE))</f>
        <v>SENIOR</v>
      </c>
      <c r="K27" s="100" t="str">
        <f>IF(E27="", "", VLOOKUP(E27, '[1]SEARCH FILE'!$A$1:$N$65536, 10, FALSE))</f>
        <v>Q-BORNES HURRICANE AC</v>
      </c>
      <c r="L27" s="66" t="str">
        <f>IF(E27="", "", VLOOKUP(E27, '[1]SEARCH FILE'!$A$1:$N$65536, 11, FALSE))</f>
        <v>QB</v>
      </c>
      <c r="M27" s="27"/>
    </row>
    <row r="28" spans="1:13" ht="35.1" customHeight="1" x14ac:dyDescent="0.3">
      <c r="A28" s="63"/>
      <c r="B28" s="86"/>
      <c r="C28" s="151"/>
      <c r="D28" s="110">
        <v>1721</v>
      </c>
      <c r="E28" s="117">
        <v>1477</v>
      </c>
      <c r="F28" s="98" t="str">
        <f>IF(E28="", "", VLOOKUP(E28, '[1]SEARCH FILE'!$A$1:$N$65536, 2, FALSE))</f>
        <v>BALLOO</v>
      </c>
      <c r="G28" s="98" t="str">
        <f>IF(E28="", "", VLOOKUP(E28, '[1]SEARCH FILE'!$A$1:$N$65536, 3, FALSE))</f>
        <v>Mavrisha</v>
      </c>
      <c r="H28" s="99">
        <f>IF(E28="", "", VLOOKUP(E28, '[1]SEARCH FILE'!$A$1:$N$65536, 5, FALSE))</f>
        <v>38898</v>
      </c>
      <c r="I28" s="100" t="str">
        <f>IF(E28="", "", VLOOKUP(E28, '[1]SEARCH FILE'!$A$1:$N$65536, 4, FALSE))</f>
        <v>F</v>
      </c>
      <c r="J28" s="100" t="str">
        <f>IF(E28="", "", VLOOKUP(E28, '[1]SEARCH FILE'!$A$1:$N$65536, 13, FALSE))</f>
        <v>SENIOR</v>
      </c>
      <c r="K28" s="168" t="str">
        <f>IF(E28="", "", VLOOKUP(E28, '[1]SEARCH FILE'!$A$1:$N$65536, 10, FALSE))</f>
        <v>RIVIÈRE DES CRÉOLES SOUTHERN LIONS AC</v>
      </c>
      <c r="L28" s="66" t="str">
        <f>IF(E28="", "", VLOOKUP(E28, '[1]SEARCH FILE'!$A$1:$N$65536, 11, FALSE))</f>
        <v>GP</v>
      </c>
      <c r="M28" s="27"/>
    </row>
    <row r="29" spans="1:13" ht="35.1" customHeight="1" x14ac:dyDescent="0.3">
      <c r="A29" s="63"/>
      <c r="B29" s="86"/>
      <c r="C29" s="151"/>
      <c r="D29" s="110">
        <v>1722</v>
      </c>
      <c r="E29" s="117">
        <v>3376</v>
      </c>
      <c r="F29" s="98" t="str">
        <f>IF(E29="", "", VLOOKUP(E29, '[1]SEARCH FILE'!$A$1:$N$65536, 2, FALSE))</f>
        <v>BISSESSUR</v>
      </c>
      <c r="G29" s="98" t="str">
        <f>IF(E29="", "", VLOOKUP(E29, '[1]SEARCH FILE'!$A$1:$N$65536, 3, FALSE))</f>
        <v>Khileshwary</v>
      </c>
      <c r="H29" s="99">
        <f>IF(E29="", "", VLOOKUP(E29, '[1]SEARCH FILE'!$A$1:$N$65536, 5, FALSE))</f>
        <v>38036</v>
      </c>
      <c r="I29" s="100" t="str">
        <f>IF(E29="", "", VLOOKUP(E29, '[1]SEARCH FILE'!$A$1:$N$65536, 4, FALSE))</f>
        <v>F</v>
      </c>
      <c r="J29" s="100" t="str">
        <f>IF(E29="", "", VLOOKUP(E29, '[1]SEARCH FILE'!$A$1:$N$65536, 13, FALSE))</f>
        <v>SENIOR</v>
      </c>
      <c r="K29" s="168" t="str">
        <f>IF(E29="", "", VLOOKUP(E29, '[1]SEARCH FILE'!$A$1:$N$65536, 10, FALSE))</f>
        <v>RIVIÈRE DES CRÉOLES SOUTHERN LIONS AC</v>
      </c>
      <c r="L29" s="66" t="str">
        <f>IF(E29="", "", VLOOKUP(E29, '[1]SEARCH FILE'!$A$1:$N$65536, 11, FALSE))</f>
        <v>GP</v>
      </c>
      <c r="M29" s="27"/>
    </row>
    <row r="30" spans="1:13" ht="35.1" customHeight="1" x14ac:dyDescent="0.3">
      <c r="A30" s="63"/>
      <c r="B30" s="86"/>
      <c r="C30" s="151"/>
      <c r="D30" s="110">
        <v>1725</v>
      </c>
      <c r="E30" s="117">
        <v>4811</v>
      </c>
      <c r="F30" s="98" t="str">
        <f>IF(E30="", "", VLOOKUP(E30, '[1]SEARCH FILE'!$A$1:$N$65536, 2, FALSE))</f>
        <v xml:space="preserve">DURHÔNE </v>
      </c>
      <c r="G30" s="98" t="str">
        <f>IF(E30="", "", VLOOKUP(E30, '[1]SEARCH FILE'!$A$1:$N$65536, 3, FALSE))</f>
        <v xml:space="preserve">Noëmie </v>
      </c>
      <c r="H30" s="99" t="str">
        <f>IF(E30="", "", VLOOKUP(E30, '[1]SEARCH FILE'!$A$1:$N$65536, 5, FALSE))</f>
        <v>25/08/2006</v>
      </c>
      <c r="I30" s="100" t="str">
        <f>IF(E30="", "", VLOOKUP(E30, '[1]SEARCH FILE'!$A$1:$N$65536, 4, FALSE))</f>
        <v>F</v>
      </c>
      <c r="J30" s="100" t="str">
        <f>IF(E30="", "", VLOOKUP(E30, '[1]SEARCH FILE'!$A$1:$N$65536, 13, FALSE))</f>
        <v>SENIOR</v>
      </c>
      <c r="K30" s="100" t="str">
        <f>IF(E30="", "", VLOOKUP(E30, '[1]SEARCH FILE'!$A$1:$N$65536, 10, FALSE))</f>
        <v>STANLEY / TREFLES AC</v>
      </c>
      <c r="L30" s="66" t="str">
        <f>IF(E30="", "", VLOOKUP(E30, '[1]SEARCH FILE'!$A$1:$N$65536, 11, FALSE))</f>
        <v>BBRH</v>
      </c>
      <c r="M30" s="187"/>
    </row>
    <row r="31" spans="1:13" ht="35.1" customHeight="1" x14ac:dyDescent="0.3">
      <c r="A31" s="63"/>
      <c r="B31" s="86"/>
      <c r="C31" s="151"/>
      <c r="D31" s="110">
        <v>1726</v>
      </c>
      <c r="E31" s="117">
        <v>3350</v>
      </c>
      <c r="F31" s="98" t="str">
        <f>IF(E31="", "", VLOOKUP(E31, '[1]SEARCH FILE'!$A$1:$N$65536, 2, FALSE))</f>
        <v xml:space="preserve">SIMON </v>
      </c>
      <c r="G31" s="98" t="str">
        <f>IF(E31="", "", VLOOKUP(E31, '[1]SEARCH FILE'!$A$1:$N$65536, 3, FALSE))</f>
        <v>Laurie</v>
      </c>
      <c r="H31" s="99">
        <f>IF(E31="", "", VLOOKUP(E31, '[1]SEARCH FILE'!$A$1:$N$65536, 5, FALSE))</f>
        <v>38896</v>
      </c>
      <c r="I31" s="100" t="str">
        <f>IF(E31="", "", VLOOKUP(E31, '[1]SEARCH FILE'!$A$1:$N$65536, 4, FALSE))</f>
        <v>F</v>
      </c>
      <c r="J31" s="100" t="str">
        <f>IF(E31="", "", VLOOKUP(E31, '[1]SEARCH FILE'!$A$1:$N$65536, 13, FALSE))</f>
        <v>SENIOR</v>
      </c>
      <c r="K31" s="100" t="str">
        <f>IF(E31="", "", VLOOKUP(E31, '[1]SEARCH FILE'!$A$1:$N$65536, 10, FALSE))</f>
        <v>STANLEY / TREFLES AC</v>
      </c>
      <c r="L31" s="66" t="str">
        <f>IF(E31="", "", VLOOKUP(E31, '[1]SEARCH FILE'!$A$1:$N$65536, 11, FALSE))</f>
        <v>BBRH</v>
      </c>
      <c r="M31" s="27"/>
    </row>
    <row r="32" spans="1:13" ht="35.1" customHeight="1" x14ac:dyDescent="0.3">
      <c r="A32" s="63"/>
      <c r="B32" s="86"/>
      <c r="C32" s="151"/>
      <c r="D32" s="110">
        <v>1727</v>
      </c>
      <c r="E32" s="117">
        <v>5016</v>
      </c>
      <c r="F32" s="98" t="str">
        <f>IF(E32="", "", VLOOKUP(E32, '[1]SEARCH FILE'!$A$1:$N$65536, 2, FALSE))</f>
        <v>STEPHAN</v>
      </c>
      <c r="G32" s="98" t="str">
        <f>IF(E32="", "", VLOOKUP(E32, '[1]SEARCH FILE'!$A$1:$N$65536, 3, FALSE))</f>
        <v>Marie Natacha</v>
      </c>
      <c r="H32" s="99">
        <f>IF(E32="", "", VLOOKUP(E32, '[1]SEARCH FILE'!$A$1:$N$65536, 5, FALSE))</f>
        <v>38860</v>
      </c>
      <c r="I32" s="100" t="str">
        <f>IF(E32="", "", VLOOKUP(E32, '[1]SEARCH FILE'!$A$1:$N$65536, 4, FALSE))</f>
        <v>F</v>
      </c>
      <c r="J32" s="100" t="str">
        <f>IF(E32="", "", VLOOKUP(E32, '[1]SEARCH FILE'!$A$1:$N$65536, 13, FALSE))</f>
        <v>SENIOR</v>
      </c>
      <c r="K32" s="100" t="str">
        <f>IF(E32="", "", VLOOKUP(E32, '[1]SEARCH FILE'!$A$1:$N$65536, 10, FALSE))</f>
        <v>STANLEY / TREFLES AC</v>
      </c>
      <c r="L32" s="66" t="str">
        <f>IF(E32="", "", VLOOKUP(E32, '[1]SEARCH FILE'!$A$1:$N$65536, 11, FALSE))</f>
        <v>BBRH</v>
      </c>
      <c r="M32" s="27"/>
    </row>
    <row r="33" spans="1:13" ht="35.1" customHeight="1" x14ac:dyDescent="0.3">
      <c r="A33" s="63"/>
      <c r="B33" s="86"/>
      <c r="C33" s="101"/>
      <c r="D33" s="176"/>
      <c r="E33" s="61"/>
      <c r="F33" s="62"/>
      <c r="G33" s="62"/>
      <c r="H33" s="52"/>
      <c r="I33" s="52"/>
      <c r="J33" s="52"/>
      <c r="K33" s="52"/>
      <c r="L33" s="68"/>
      <c r="M33" s="89"/>
    </row>
    <row r="34" spans="1:13" ht="35.1" customHeight="1" x14ac:dyDescent="0.3">
      <c r="A34" s="63"/>
      <c r="B34" s="86"/>
      <c r="C34" s="151"/>
      <c r="D34" s="110"/>
      <c r="E34" s="117"/>
      <c r="F34" s="98"/>
      <c r="G34" s="98"/>
      <c r="H34" s="99"/>
      <c r="I34" s="100"/>
      <c r="J34" s="100"/>
      <c r="K34" s="100"/>
      <c r="L34" s="66"/>
      <c r="M34" s="27"/>
    </row>
    <row r="35" spans="1:13" ht="35.1" customHeight="1" x14ac:dyDescent="0.3">
      <c r="A35" s="63"/>
      <c r="B35" s="86"/>
      <c r="C35" s="151"/>
      <c r="D35" s="110"/>
      <c r="E35" s="117"/>
      <c r="F35" s="98"/>
      <c r="G35" s="98"/>
      <c r="H35" s="99"/>
      <c r="I35" s="100"/>
      <c r="J35" s="100"/>
      <c r="K35" s="100"/>
      <c r="L35" s="66"/>
      <c r="M35" s="27"/>
    </row>
    <row r="36" spans="1:13" ht="35.1" customHeight="1" x14ac:dyDescent="0.3">
      <c r="A36" s="63"/>
      <c r="B36" s="86"/>
      <c r="C36" s="151"/>
      <c r="D36" s="110"/>
      <c r="E36" s="117"/>
      <c r="F36" s="98"/>
      <c r="G36" s="98"/>
      <c r="H36" s="99"/>
      <c r="I36" s="100"/>
      <c r="J36" s="100"/>
      <c r="K36" s="100"/>
      <c r="L36" s="66"/>
      <c r="M36" s="27"/>
    </row>
    <row r="37" spans="1:13" ht="35.1" customHeight="1" x14ac:dyDescent="0.3">
      <c r="A37" s="63"/>
      <c r="B37" s="86"/>
      <c r="C37" s="151"/>
      <c r="D37" s="110"/>
      <c r="E37" s="117"/>
      <c r="F37" s="98"/>
      <c r="G37" s="98"/>
      <c r="H37" s="99"/>
      <c r="I37" s="100"/>
      <c r="J37" s="100"/>
      <c r="K37" s="100"/>
      <c r="L37" s="66"/>
      <c r="M37" s="27"/>
    </row>
    <row r="38" spans="1:13" ht="35.1" customHeight="1" x14ac:dyDescent="0.3">
      <c r="A38" s="63"/>
      <c r="B38" s="86"/>
      <c r="C38" s="151"/>
      <c r="D38" s="110"/>
      <c r="E38" s="117"/>
      <c r="F38" s="98"/>
      <c r="G38" s="98"/>
      <c r="H38" s="99"/>
      <c r="I38" s="100"/>
      <c r="J38" s="100"/>
      <c r="K38" s="100"/>
      <c r="L38" s="66"/>
      <c r="M38" s="27"/>
    </row>
    <row r="39" spans="1:13" ht="35.1" customHeight="1" x14ac:dyDescent="0.3">
      <c r="A39" s="63"/>
      <c r="B39" s="86"/>
      <c r="C39" s="151"/>
      <c r="D39" s="110"/>
      <c r="E39" s="117"/>
      <c r="F39" s="98"/>
      <c r="G39" s="98"/>
      <c r="H39" s="99"/>
      <c r="I39" s="100"/>
      <c r="J39" s="100"/>
      <c r="K39" s="100"/>
      <c r="L39" s="66"/>
      <c r="M39" s="27"/>
    </row>
    <row r="40" spans="1:13" ht="35.1" customHeight="1" x14ac:dyDescent="0.3">
      <c r="A40" s="63"/>
      <c r="B40" s="86"/>
      <c r="C40" s="151"/>
      <c r="D40" s="110"/>
      <c r="E40" s="117"/>
      <c r="F40" s="98"/>
      <c r="G40" s="98"/>
      <c r="H40" s="99"/>
      <c r="I40" s="100"/>
      <c r="J40" s="100"/>
      <c r="K40" s="100"/>
      <c r="L40" s="66"/>
      <c r="M40" s="27"/>
    </row>
    <row r="41" spans="1:13" ht="35.1" customHeight="1" x14ac:dyDescent="0.3">
      <c r="A41" s="63"/>
      <c r="B41" s="86"/>
      <c r="C41" s="151"/>
      <c r="D41" s="110"/>
      <c r="E41" s="117"/>
      <c r="F41" s="98"/>
      <c r="G41" s="98"/>
      <c r="H41" s="99"/>
      <c r="I41" s="100"/>
      <c r="J41" s="100"/>
      <c r="K41" s="100"/>
      <c r="L41" s="66"/>
      <c r="M41" s="27"/>
    </row>
    <row r="42" spans="1:13" ht="35.1" customHeight="1" x14ac:dyDescent="0.3">
      <c r="A42" s="63"/>
      <c r="B42" s="86"/>
      <c r="C42" s="151"/>
      <c r="D42" s="110"/>
      <c r="E42" s="117"/>
      <c r="F42" s="98"/>
      <c r="G42" s="98"/>
      <c r="H42" s="99"/>
      <c r="I42" s="100"/>
      <c r="J42" s="100"/>
      <c r="K42" s="100"/>
      <c r="L42" s="66"/>
      <c r="M42" s="27"/>
    </row>
    <row r="43" spans="1:13" ht="35.1" customHeight="1" x14ac:dyDescent="0.3">
      <c r="A43" s="63"/>
      <c r="B43" s="86"/>
      <c r="C43" s="151"/>
      <c r="D43" s="110"/>
      <c r="E43" s="117"/>
      <c r="F43" s="98"/>
      <c r="G43" s="98"/>
      <c r="H43" s="99"/>
      <c r="I43" s="100"/>
      <c r="J43" s="100"/>
      <c r="K43" s="100"/>
      <c r="L43" s="66"/>
      <c r="M43" s="27"/>
    </row>
    <row r="44" spans="1:13" ht="35.1" customHeight="1" thickBot="1" x14ac:dyDescent="0.35">
      <c r="A44" s="63"/>
      <c r="B44" s="86"/>
      <c r="C44" s="220"/>
      <c r="D44" s="221"/>
      <c r="E44" s="222"/>
      <c r="F44" s="223"/>
      <c r="G44" s="223"/>
      <c r="H44" s="224"/>
      <c r="I44" s="224"/>
      <c r="J44" s="224"/>
      <c r="K44" s="224"/>
      <c r="L44" s="225"/>
      <c r="M44" s="226"/>
    </row>
  </sheetData>
  <sortState xmlns:xlrd2="http://schemas.microsoft.com/office/spreadsheetml/2017/richdata2" ref="C8:M43">
    <sortCondition ref="C8:C43"/>
  </sortState>
  <mergeCells count="2">
    <mergeCell ref="B2:K2"/>
    <mergeCell ref="K3:M3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51"/>
  <sheetViews>
    <sheetView tabSelected="1" workbookViewId="0">
      <selection activeCell="S14" sqref="S14"/>
    </sheetView>
  </sheetViews>
  <sheetFormatPr defaultColWidth="8.7109375" defaultRowHeight="15" x14ac:dyDescent="0.25"/>
  <cols>
    <col min="1" max="1" width="3.140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0" style="47" customWidth="1"/>
    <col min="7" max="7" width="17.42578125" style="47" customWidth="1"/>
    <col min="8" max="8" width="13" style="46" hidden="1" customWidth="1"/>
    <col min="9" max="9" width="8.7109375" style="46"/>
    <col min="10" max="10" width="11.85546875" style="46" customWidth="1"/>
    <col min="11" max="11" width="42.85546875" style="46" bestFit="1" customWidth="1"/>
    <col min="12" max="12" width="6.28515625" style="46" hidden="1" customWidth="1"/>
    <col min="13" max="13" width="8.7109375" style="46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6"/>
      <c r="F1" s="46"/>
      <c r="G1" s="46"/>
      <c r="H1" s="47"/>
      <c r="I1" s="47"/>
    </row>
    <row r="2" spans="2:14" ht="28.5" x14ac:dyDescent="0.45">
      <c r="B2" s="181" t="s">
        <v>226</v>
      </c>
      <c r="C2" s="181"/>
      <c r="D2" s="181"/>
      <c r="E2" s="181"/>
      <c r="F2" s="181"/>
      <c r="G2" s="181"/>
      <c r="H2" s="181"/>
      <c r="I2" s="181"/>
      <c r="J2" s="181"/>
      <c r="K2" s="181"/>
      <c r="L2" s="74"/>
      <c r="M2" s="73"/>
    </row>
    <row r="3" spans="2:14" ht="28.5" customHeight="1" x14ac:dyDescent="0.35">
      <c r="B3"/>
      <c r="C3" s="79" t="s">
        <v>204</v>
      </c>
      <c r="D3" s="75"/>
      <c r="E3" s="75"/>
      <c r="F3" s="75"/>
      <c r="G3" s="75"/>
      <c r="H3" s="75"/>
      <c r="J3" s="85"/>
      <c r="K3" s="180" t="s">
        <v>212</v>
      </c>
      <c r="L3" s="180"/>
      <c r="M3" s="180"/>
    </row>
    <row r="4" spans="2:14" ht="12" customHeight="1" x14ac:dyDescent="0.35">
      <c r="B4" s="75"/>
      <c r="C4"/>
      <c r="D4"/>
      <c r="E4" s="77"/>
      <c r="F4" s="78"/>
      <c r="G4" s="77"/>
      <c r="H4" s="77"/>
      <c r="I4" s="77"/>
      <c r="J4" s="77"/>
      <c r="K4" s="77"/>
      <c r="L4" s="77"/>
      <c r="M4" s="183"/>
    </row>
    <row r="5" spans="2:14" ht="30" customHeight="1" thickBot="1" x14ac:dyDescent="0.4">
      <c r="B5" s="70"/>
      <c r="C5" s="79" t="s">
        <v>206</v>
      </c>
      <c r="D5" s="80"/>
      <c r="E5" s="80"/>
      <c r="F5" s="79"/>
      <c r="G5" s="60"/>
      <c r="H5" s="60"/>
      <c r="I5" s="79"/>
      <c r="J5" s="81"/>
      <c r="K5" s="81" t="s">
        <v>210</v>
      </c>
      <c r="L5" s="81" t="s">
        <v>207</v>
      </c>
      <c r="M5" s="82" t="s">
        <v>216</v>
      </c>
    </row>
    <row r="6" spans="2:14" ht="21.95" customHeight="1" thickBot="1" x14ac:dyDescent="0.4">
      <c r="B6" s="75"/>
      <c r="C6" s="83"/>
      <c r="D6" s="6"/>
      <c r="E6" s="6"/>
      <c r="F6" s="7"/>
      <c r="G6" s="7"/>
      <c r="H6" s="6"/>
      <c r="I6" s="6"/>
      <c r="J6" s="6"/>
      <c r="K6" s="6"/>
      <c r="L6" s="8"/>
      <c r="M6" s="8"/>
    </row>
    <row r="7" spans="2:14" s="9" customFormat="1" ht="21.95" customHeight="1" thickBot="1" x14ac:dyDescent="0.35">
      <c r="B7" s="133" t="s">
        <v>1</v>
      </c>
      <c r="C7" s="84" t="s">
        <v>98</v>
      </c>
      <c r="D7" s="11" t="s">
        <v>2</v>
      </c>
      <c r="E7" s="12" t="s">
        <v>3</v>
      </c>
      <c r="F7" s="13" t="s">
        <v>4</v>
      </c>
      <c r="G7" s="13" t="s">
        <v>5</v>
      </c>
      <c r="H7" s="11" t="s">
        <v>6</v>
      </c>
      <c r="I7" s="11" t="s">
        <v>7</v>
      </c>
      <c r="J7" s="11" t="s">
        <v>8</v>
      </c>
      <c r="K7" s="11" t="s">
        <v>9</v>
      </c>
      <c r="L7" s="14" t="s">
        <v>10</v>
      </c>
      <c r="M7" s="14" t="s">
        <v>100</v>
      </c>
    </row>
    <row r="8" spans="2:14" s="9" customFormat="1" ht="30" customHeight="1" x14ac:dyDescent="0.3">
      <c r="B8" s="217"/>
      <c r="C8" s="145">
        <v>1</v>
      </c>
      <c r="D8" s="146">
        <v>1859</v>
      </c>
      <c r="E8" s="147"/>
      <c r="F8" s="148" t="s">
        <v>11</v>
      </c>
      <c r="G8" s="148" t="s">
        <v>103</v>
      </c>
      <c r="H8" s="149">
        <v>32603</v>
      </c>
      <c r="I8" s="150" t="s">
        <v>13</v>
      </c>
      <c r="J8" s="20" t="s">
        <v>89</v>
      </c>
      <c r="K8" s="150" t="s">
        <v>15</v>
      </c>
      <c r="L8" s="195" t="str">
        <f>IF(E8="", "", VLOOKUP(E8, '[1]SEARCH FILE'!$A$1:$N$65536, 11, FALSE))</f>
        <v/>
      </c>
      <c r="M8" s="207">
        <v>18.16</v>
      </c>
      <c r="N8" s="47"/>
    </row>
    <row r="9" spans="2:14" s="9" customFormat="1" ht="35.1" customHeight="1" x14ac:dyDescent="0.3">
      <c r="B9" s="68"/>
      <c r="C9" s="151">
        <v>2</v>
      </c>
      <c r="D9" s="152">
        <v>1877</v>
      </c>
      <c r="E9" s="117">
        <v>1938</v>
      </c>
      <c r="F9" s="98" t="str">
        <f>IF(E9="", "", VLOOKUP(E9, '[1]SEARCH FILE'!$A$1:$N$65536, 2, FALSE))</f>
        <v>RAMCHARAN-MALOO</v>
      </c>
      <c r="G9" s="98" t="str">
        <f>IF(E9="", "", VLOOKUP(E9, '[1]SEARCH FILE'!$A$1:$N$65536, 3, FALSE))</f>
        <v>Damini</v>
      </c>
      <c r="H9" s="99">
        <f>IF(E9="", "", VLOOKUP(E9, '[1]SEARCH FILE'!$A$1:$N$65536, 5, FALSE))</f>
        <v>31681</v>
      </c>
      <c r="I9" s="100" t="str">
        <f>IF(E9="", "", VLOOKUP(E9, '[1]SEARCH FILE'!$A$1:$N$65536, 4, FALSE))</f>
        <v>F</v>
      </c>
      <c r="J9" s="26" t="str">
        <f>IF(E9="", "", VLOOKUP(E9, '[1]SEARCH FILE'!$A$1:$N$65536, 13, FALSE))</f>
        <v>MASTERS</v>
      </c>
      <c r="K9" s="36" t="str">
        <f>IF(E9="", "", VLOOKUP(E9, '[1]SEARCH FILE'!$A$1:$N$65536, 10, FALSE))</f>
        <v>RIVIÈRE DES CRÉOLES SOUTHERN LIONS AC</v>
      </c>
      <c r="L9" s="100" t="str">
        <f>IF(E9="", "", VLOOKUP(E9, '[1]SEARCH FILE'!$A$1:$N$65536, 11, FALSE))</f>
        <v>GP</v>
      </c>
      <c r="M9" s="102">
        <v>18.36</v>
      </c>
      <c r="N9" s="47"/>
    </row>
    <row r="10" spans="2:14" s="9" customFormat="1" ht="35.1" customHeight="1" x14ac:dyDescent="0.3">
      <c r="B10" s="68"/>
      <c r="C10" s="151">
        <v>3</v>
      </c>
      <c r="D10" s="152">
        <v>1852</v>
      </c>
      <c r="E10" s="117">
        <v>4301</v>
      </c>
      <c r="F10" s="98" t="str">
        <f>IF(E10="", "", VLOOKUP(E10, '[1]SEARCH FILE'!$A$1:$N$65536, 2, FALSE))</f>
        <v>LOWTOO</v>
      </c>
      <c r="G10" s="98" t="str">
        <f>IF(E10="", "", VLOOKUP(E10, '[1]SEARCH FILE'!$A$1:$N$65536, 3, FALSE))</f>
        <v>Talita</v>
      </c>
      <c r="H10" s="99">
        <f>IF(E10="", "", VLOOKUP(E10, '[1]SEARCH FILE'!$A$1:$N$65536, 5, FALSE))</f>
        <v>32698</v>
      </c>
      <c r="I10" s="100" t="str">
        <f>IF(E10="", "", VLOOKUP(E10, '[1]SEARCH FILE'!$A$1:$N$65536, 4, FALSE))</f>
        <v>F</v>
      </c>
      <c r="J10" s="26" t="str">
        <f>IF(E10="", "", VLOOKUP(E10, '[1]SEARCH FILE'!$A$1:$N$65536, 13, FALSE))</f>
        <v>MASTERS</v>
      </c>
      <c r="K10" s="100" t="str">
        <f>IF(E10="", "", VLOOKUP(E10, '[1]SEARCH FILE'!$A$1:$N$65536, 10, FALSE))</f>
        <v>ADONAI CANDOS AC</v>
      </c>
      <c r="L10" s="100" t="s">
        <v>19</v>
      </c>
      <c r="M10" s="102">
        <v>18.559999999999999</v>
      </c>
      <c r="N10" s="47"/>
    </row>
    <row r="11" spans="2:14" s="9" customFormat="1" ht="35.1" customHeight="1" x14ac:dyDescent="0.3">
      <c r="B11" s="68"/>
      <c r="C11" s="151">
        <v>4</v>
      </c>
      <c r="D11" s="152">
        <v>1866</v>
      </c>
      <c r="E11" s="117">
        <v>5742</v>
      </c>
      <c r="F11" s="98" t="str">
        <f>IF(E11="", "", VLOOKUP(E11, '[1]SEARCH FILE'!$A$1:$N$65536, 2, FALSE))</f>
        <v xml:space="preserve">CROCKETT </v>
      </c>
      <c r="G11" s="98" t="str">
        <f>IF(E11="", "", VLOOKUP(E11, '[1]SEARCH FILE'!$A$1:$N$65536, 3, FALSE))</f>
        <v>Charlotte</v>
      </c>
      <c r="H11" s="99">
        <f>IF(E11="", "", VLOOKUP(E11, '[1]SEARCH FILE'!$A$1:$N$65536, 5, FALSE))</f>
        <v>31458</v>
      </c>
      <c r="I11" s="100" t="str">
        <f>IF(E11="", "", VLOOKUP(E11, '[1]SEARCH FILE'!$A$1:$N$65536, 4, FALSE))</f>
        <v>F</v>
      </c>
      <c r="J11" s="26" t="str">
        <f>IF(E11="", "", VLOOKUP(E11, '[1]SEARCH FILE'!$A$1:$N$65536, 13, FALSE))</f>
        <v>MASTERS</v>
      </c>
      <c r="K11" s="100" t="str">
        <f>IF(E11="", "", VLOOKUP(E11, '[1]SEARCH FILE'!$A$1:$N$65536, 10, FALSE))</f>
        <v>POUDRE D'OR AC</v>
      </c>
      <c r="L11" s="100" t="str">
        <f>IF(E11="", "", VLOOKUP(E11, '[1]SEARCH FILE'!$A$1:$N$65536, 11, FALSE))</f>
        <v>REMP</v>
      </c>
      <c r="M11" s="102">
        <v>19.53</v>
      </c>
      <c r="N11" s="47"/>
    </row>
    <row r="12" spans="2:14" ht="35.1" customHeight="1" x14ac:dyDescent="0.3">
      <c r="B12" s="86"/>
      <c r="C12" s="151">
        <v>5</v>
      </c>
      <c r="D12" s="152">
        <v>1867</v>
      </c>
      <c r="E12" s="117">
        <v>3272</v>
      </c>
      <c r="F12" s="98" t="s">
        <v>104</v>
      </c>
      <c r="G12" s="98" t="s">
        <v>105</v>
      </c>
      <c r="H12" s="99">
        <v>32351</v>
      </c>
      <c r="I12" s="100" t="s">
        <v>13</v>
      </c>
      <c r="J12" s="26" t="s">
        <v>89</v>
      </c>
      <c r="K12" s="100" t="s">
        <v>86</v>
      </c>
      <c r="L12" s="100" t="s">
        <v>87</v>
      </c>
      <c r="M12" s="102">
        <v>21.36</v>
      </c>
      <c r="N12" s="47"/>
    </row>
    <row r="13" spans="2:14" ht="35.1" customHeight="1" x14ac:dyDescent="0.3">
      <c r="B13" s="86"/>
      <c r="C13" s="151">
        <v>6</v>
      </c>
      <c r="D13" s="152">
        <v>1863</v>
      </c>
      <c r="E13" s="117">
        <v>4253</v>
      </c>
      <c r="F13" s="98" t="str">
        <f>IF(E13="", "", VLOOKUP(E13, '[1]SEARCH FILE'!$A$1:$N$65536, 2, FALSE))</f>
        <v>DURHONE</v>
      </c>
      <c r="G13" s="98" t="str">
        <f>IF(E13="", "", VLOOKUP(E13, '[1]SEARCH FILE'!$A$1:$N$65536, 3, FALSE))</f>
        <v>Devika</v>
      </c>
      <c r="H13" s="99">
        <f>IF(E13="", "", VLOOKUP(E13, '[1]SEARCH FILE'!$A$1:$N$65536, 5, FALSE))</f>
        <v>32677</v>
      </c>
      <c r="I13" s="100" t="str">
        <f>IF(E13="", "", VLOOKUP(E13, '[1]SEARCH FILE'!$A$1:$N$65536, 4, FALSE))</f>
        <v>F</v>
      </c>
      <c r="J13" s="26" t="str">
        <f>IF(E13="", "", VLOOKUP(E13, '[1]SEARCH FILE'!$A$1:$N$65536, 13, FALSE))</f>
        <v>MASTERS</v>
      </c>
      <c r="K13" s="100" t="str">
        <f>IF(E13="", "", VLOOKUP(E13, '[1]SEARCH FILE'!$A$1:$N$65536, 10, FALSE))</f>
        <v>P-LOUIS RACERS AC</v>
      </c>
      <c r="L13" s="100" t="str">
        <f>IF(E13="", "", VLOOKUP(E13, '[1]SEARCH FILE'!$A$1:$N$65536, 11, FALSE))</f>
        <v>PL</v>
      </c>
      <c r="M13" s="102">
        <v>21.51</v>
      </c>
      <c r="N13" s="47"/>
    </row>
    <row r="14" spans="2:14" ht="35.1" customHeight="1" x14ac:dyDescent="0.3">
      <c r="B14" s="86"/>
      <c r="C14" s="151">
        <v>7</v>
      </c>
      <c r="D14" s="152">
        <v>1853</v>
      </c>
      <c r="E14" s="117">
        <v>4555</v>
      </c>
      <c r="F14" s="98" t="str">
        <f>IF(E14="", "", VLOOKUP(E14, '[1]SEARCH FILE'!$A$1:$N$65536, 2, FALSE))</f>
        <v>GEROFLE</v>
      </c>
      <c r="G14" s="98" t="str">
        <f>IF(E14="", "", VLOOKUP(E14, '[1]SEARCH FILE'!$A$1:$N$65536, 3, FALSE))</f>
        <v>Christine</v>
      </c>
      <c r="H14" s="99" t="str">
        <f>IF(E14="", "", VLOOKUP(E14, '[1]SEARCH FILE'!$A$1:$N$65536, 5, FALSE))</f>
        <v>28/01/90</v>
      </c>
      <c r="I14" s="100" t="str">
        <f>IF(E14="", "", VLOOKUP(E14, '[1]SEARCH FILE'!$A$1:$N$65536, 4, FALSE))</f>
        <v>F</v>
      </c>
      <c r="J14" s="26" t="str">
        <f>IF(E14="", "", VLOOKUP(E14, '[1]SEARCH FILE'!$A$1:$N$65536, 13, FALSE))</f>
        <v>MASTERS</v>
      </c>
      <c r="K14" s="100" t="str">
        <f>IF(E14="", "", VLOOKUP(E14, '[1]SEARCH FILE'!$A$1:$N$65536, 10, FALSE))</f>
        <v>CUREPIPE HARLEM AC</v>
      </c>
      <c r="L14" s="100" t="str">
        <f>IF(E14="", "", VLOOKUP(E14, '[1]SEARCH FILE'!$A$1:$N$65536, 11, FALSE))</f>
        <v>CPE</v>
      </c>
      <c r="M14" s="102">
        <v>22.06</v>
      </c>
      <c r="N14" s="47"/>
    </row>
    <row r="15" spans="2:14" ht="35.1" customHeight="1" x14ac:dyDescent="0.3">
      <c r="B15" s="86"/>
      <c r="C15" s="151">
        <v>8</v>
      </c>
      <c r="D15" s="152">
        <v>1851</v>
      </c>
      <c r="E15" s="117">
        <v>1178</v>
      </c>
      <c r="F15" s="98" t="str">
        <f>IF(E15="", "", VLOOKUP(E15, '[1]SEARCH FILE'!$A$1:$N$65536, 2, FALSE))</f>
        <v>GAYRAUD</v>
      </c>
      <c r="G15" s="98" t="str">
        <f>IF(E15="", "", VLOOKUP(E15, '[1]SEARCH FILE'!$A$1:$N$65536, 3, FALSE))</f>
        <v>Aurélie</v>
      </c>
      <c r="H15" s="99">
        <f>IF(E15="", "", VLOOKUP(E15, '[1]SEARCH FILE'!$A$1:$N$65536, 5, FALSE))</f>
        <v>29521</v>
      </c>
      <c r="I15" s="100" t="str">
        <f>IF(E15="", "", VLOOKUP(E15, '[1]SEARCH FILE'!$A$1:$N$65536, 4, FALSE))</f>
        <v>F</v>
      </c>
      <c r="J15" s="26" t="str">
        <f>IF(E15="", "", VLOOKUP(E15, '[1]SEARCH FILE'!$A$1:$N$65536, 13, FALSE))</f>
        <v>MASTERS</v>
      </c>
      <c r="K15" s="100" t="str">
        <f>IF(E15="", "", VLOOKUP(E15, '[1]SEARCH FILE'!$A$1:$N$65536, 10, FALSE))</f>
        <v>ADONAI CANDOS AC</v>
      </c>
      <c r="L15" s="100" t="str">
        <f>IF(E15="", "", VLOOKUP(E15, '[1]SEARCH FILE'!$A$1:$N$65536, 11, FALSE))</f>
        <v>QB</v>
      </c>
      <c r="M15" s="118">
        <v>22.15</v>
      </c>
      <c r="N15" s="169"/>
    </row>
    <row r="16" spans="2:14" ht="35.1" customHeight="1" x14ac:dyDescent="0.3">
      <c r="B16" s="86"/>
      <c r="C16" s="151">
        <v>9</v>
      </c>
      <c r="D16" s="152">
        <v>1871</v>
      </c>
      <c r="E16" s="117">
        <v>4309</v>
      </c>
      <c r="F16" s="98" t="s">
        <v>106</v>
      </c>
      <c r="G16" s="98" t="s">
        <v>107</v>
      </c>
      <c r="H16" s="99">
        <v>30369</v>
      </c>
      <c r="I16" s="100" t="s">
        <v>13</v>
      </c>
      <c r="J16" s="26" t="s">
        <v>89</v>
      </c>
      <c r="K16" s="100" t="s">
        <v>86</v>
      </c>
      <c r="L16" s="100" t="s">
        <v>87</v>
      </c>
      <c r="M16" s="102">
        <v>22.25</v>
      </c>
      <c r="N16" s="47"/>
    </row>
    <row r="17" spans="2:14" ht="35.1" customHeight="1" x14ac:dyDescent="0.3">
      <c r="B17" s="86"/>
      <c r="C17" s="151">
        <v>10</v>
      </c>
      <c r="D17" s="152">
        <v>1872</v>
      </c>
      <c r="E17" s="117">
        <v>5702</v>
      </c>
      <c r="F17" s="98" t="str">
        <f>IF(E17="", "", VLOOKUP(E17, '[1]SEARCH FILE'!$A$1:$N$65536, 2, FALSE))</f>
        <v>JARAMILLO</v>
      </c>
      <c r="G17" s="98" t="str">
        <f>IF(E17="", "", VLOOKUP(E17, '[1]SEARCH FILE'!$A$1:$N$65536, 3, FALSE))</f>
        <v>Andrea Herrera</v>
      </c>
      <c r="H17" s="99">
        <f>IF(E17="", "", VLOOKUP(E17, '[1]SEARCH FILE'!$A$1:$N$65536, 5, FALSE))</f>
        <v>31569</v>
      </c>
      <c r="I17" s="100" t="str">
        <f>IF(E17="", "", VLOOKUP(E17, '[1]SEARCH FILE'!$A$1:$N$65536, 4, FALSE))</f>
        <v>F</v>
      </c>
      <c r="J17" s="26" t="str">
        <f>IF(E17="", "", VLOOKUP(E17, '[1]SEARCH FILE'!$A$1:$N$65536, 13, FALSE))</f>
        <v>MASTERS</v>
      </c>
      <c r="K17" s="100" t="str">
        <f>IF(E17="", "", VLOOKUP(E17, '[1]SEARCH FILE'!$A$1:$N$65536, 10, FALSE))</f>
        <v>POUDRE D'OR AC</v>
      </c>
      <c r="L17" s="100" t="str">
        <f>IF(E17="", "", VLOOKUP(E17, '[1]SEARCH FILE'!$A$1:$N$65536, 11, FALSE))</f>
        <v>REMP</v>
      </c>
      <c r="M17" s="118">
        <v>22.4</v>
      </c>
      <c r="N17" s="47"/>
    </row>
    <row r="18" spans="2:14" ht="35.1" customHeight="1" x14ac:dyDescent="0.3">
      <c r="B18" s="86"/>
      <c r="C18" s="151">
        <v>11</v>
      </c>
      <c r="D18" s="152">
        <v>1850</v>
      </c>
      <c r="E18" s="117">
        <v>5302</v>
      </c>
      <c r="F18" s="98" t="str">
        <f>IF(E18="", "", VLOOKUP(E18, '[1]SEARCH FILE'!$A$1:$N$65536, 2, FALSE))</f>
        <v>GAILLARD</v>
      </c>
      <c r="G18" s="98" t="str">
        <f>IF(E18="", "", VLOOKUP(E18, '[1]SEARCH FILE'!$A$1:$N$65536, 3, FALSE))</f>
        <v>Grindel</v>
      </c>
      <c r="H18" s="99">
        <f>IF(E18="", "", VLOOKUP(E18, '[1]SEARCH FILE'!$A$1:$N$65536, 5, FALSE))</f>
        <v>31543</v>
      </c>
      <c r="I18" s="100" t="str">
        <f>IF(E18="", "", VLOOKUP(E18, '[1]SEARCH FILE'!$A$1:$N$65536, 4, FALSE))</f>
        <v>F</v>
      </c>
      <c r="J18" s="26" t="str">
        <f>IF(E18="", "", VLOOKUP(E18, '[1]SEARCH FILE'!$A$1:$N$65536, 13, FALSE))</f>
        <v>MASTERS</v>
      </c>
      <c r="K18" s="100" t="str">
        <f>IF(E18="", "", VLOOKUP(E18, '[1]SEARCH FILE'!$A$1:$N$65536, 10, FALSE))</f>
        <v>ADONAI CANDOS AC</v>
      </c>
      <c r="L18" s="100" t="s">
        <v>19</v>
      </c>
      <c r="M18" s="102">
        <v>23.04</v>
      </c>
      <c r="N18" s="169"/>
    </row>
    <row r="19" spans="2:14" ht="35.1" customHeight="1" x14ac:dyDescent="0.3">
      <c r="B19" s="86"/>
      <c r="C19" s="151">
        <v>12</v>
      </c>
      <c r="D19" s="152">
        <v>1864</v>
      </c>
      <c r="E19" s="117">
        <v>5756</v>
      </c>
      <c r="F19" s="98" t="str">
        <f>IF(E19="", "", VLOOKUP(E19, '[1]SEARCH FILE'!$A$1:$N$65536, 2, FALSE))</f>
        <v>HELMERICK</v>
      </c>
      <c r="G19" s="98" t="str">
        <f>IF(E19="", "", VLOOKUP(E19, '[1]SEARCH FILE'!$A$1:$N$65536, 3, FALSE))</f>
        <v>Laura</v>
      </c>
      <c r="H19" s="99">
        <f>IF(E19="", "", VLOOKUP(E19, '[1]SEARCH FILE'!$A$1:$N$65536, 5, FALSE))</f>
        <v>21817</v>
      </c>
      <c r="I19" s="100" t="str">
        <f>IF(E19="", "", VLOOKUP(E19, '[1]SEARCH FILE'!$A$1:$N$65536, 4, FALSE))</f>
        <v>F</v>
      </c>
      <c r="J19" s="26" t="str">
        <f>IF(E19="", "", VLOOKUP(E19, '[1]SEARCH FILE'!$A$1:$N$65536, 13, FALSE))</f>
        <v>MASTERS</v>
      </c>
      <c r="K19" s="100" t="str">
        <f>IF(E19="", "", VLOOKUP(E19, '[1]SEARCH FILE'!$A$1:$N$65536, 10, FALSE))</f>
        <v>P-LOUIS RACERS AC</v>
      </c>
      <c r="L19" s="100" t="str">
        <f>IF(E19="", "", VLOOKUP(E19, '[1]SEARCH FILE'!$A$1:$N$65536, 11, FALSE))</f>
        <v>PL</v>
      </c>
      <c r="M19" s="102">
        <v>24.45</v>
      </c>
      <c r="N19" s="47"/>
    </row>
    <row r="20" spans="2:14" ht="35.1" customHeight="1" x14ac:dyDescent="0.3">
      <c r="B20" s="86"/>
      <c r="C20" s="151">
        <v>13</v>
      </c>
      <c r="D20" s="152">
        <v>1860</v>
      </c>
      <c r="E20" s="117">
        <v>4774</v>
      </c>
      <c r="F20" s="98" t="str">
        <f>IF(E20="", "", VLOOKUP(E20, '[1]SEARCH FILE'!$A$1:$N$65536, 2, FALSE))</f>
        <v>CHUI CHUN LAM</v>
      </c>
      <c r="G20" s="98" t="str">
        <f>IF(E20="", "", VLOOKUP(E20, '[1]SEARCH FILE'!$A$1:$N$65536, 3, FALSE))</f>
        <v>Aurore</v>
      </c>
      <c r="H20" s="99">
        <f>IF(E20="", "", VLOOKUP(E20, '[1]SEARCH FILE'!$A$1:$N$65536, 5, FALSE))</f>
        <v>32792</v>
      </c>
      <c r="I20" s="100" t="str">
        <f>IF(E20="", "", VLOOKUP(E20, '[1]SEARCH FILE'!$A$1:$N$65536, 4, FALSE))</f>
        <v>F</v>
      </c>
      <c r="J20" s="26" t="str">
        <f>IF(E20="", "", VLOOKUP(E20, '[1]SEARCH FILE'!$A$1:$N$65536, 13, FALSE))</f>
        <v>MASTERS</v>
      </c>
      <c r="K20" s="100" t="str">
        <f>IF(E20="", "", VLOOKUP(E20, '[1]SEARCH FILE'!$A$1:$N$65536, 10, FALSE))</f>
        <v>MEDINE AC</v>
      </c>
      <c r="L20" s="100" t="str">
        <f>IF(E20="", "", VLOOKUP(E20, '[1]SEARCH FILE'!$A$1:$N$65536, 11, FALSE))</f>
        <v>BR</v>
      </c>
      <c r="M20" s="102">
        <v>24.49</v>
      </c>
      <c r="N20" s="47"/>
    </row>
    <row r="21" spans="2:14" ht="35.1" customHeight="1" x14ac:dyDescent="0.3">
      <c r="B21" s="86"/>
      <c r="C21" s="151">
        <v>14</v>
      </c>
      <c r="D21" s="152">
        <v>1862</v>
      </c>
      <c r="E21" s="117">
        <v>4702</v>
      </c>
      <c r="F21" s="98" t="str">
        <f>IF(E21="", "", VLOOKUP(E21, '[1]SEARCH FILE'!$A$1:$N$65536, 2, FALSE))</f>
        <v>AUFFRAY</v>
      </c>
      <c r="G21" s="98" t="str">
        <f>IF(E21="", "", VLOOKUP(E21, '[1]SEARCH FILE'!$A$1:$N$65536, 3, FALSE))</f>
        <v>Isabelle Christine</v>
      </c>
      <c r="H21" s="99">
        <f>IF(E21="", "", VLOOKUP(E21, '[1]SEARCH FILE'!$A$1:$N$65536, 5, FALSE))</f>
        <v>27550</v>
      </c>
      <c r="I21" s="100" t="str">
        <f>IF(E21="", "", VLOOKUP(E21, '[1]SEARCH FILE'!$A$1:$N$65536, 4, FALSE))</f>
        <v>F</v>
      </c>
      <c r="J21" s="26" t="str">
        <f>IF(E21="", "", VLOOKUP(E21, '[1]SEARCH FILE'!$A$1:$N$65536, 13, FALSE))</f>
        <v>MASTERS</v>
      </c>
      <c r="K21" s="100" t="str">
        <f>IF(E21="", "", VLOOKUP(E21, '[1]SEARCH FILE'!$A$1:$N$65536, 10, FALSE))</f>
        <v>P-LOUIS RACERS AC</v>
      </c>
      <c r="L21" s="100" t="str">
        <f>IF(E21="", "", VLOOKUP(E21, '[1]SEARCH FILE'!$A$1:$N$65536, 11, FALSE))</f>
        <v>PL</v>
      </c>
      <c r="M21" s="118">
        <v>25.2</v>
      </c>
      <c r="N21" s="47"/>
    </row>
    <row r="22" spans="2:14" ht="35.1" customHeight="1" x14ac:dyDescent="0.3">
      <c r="B22" s="86"/>
      <c r="C22" s="101">
        <v>15</v>
      </c>
      <c r="D22" s="100">
        <v>1879</v>
      </c>
      <c r="E22" s="117">
        <v>5839</v>
      </c>
      <c r="F22" s="98" t="str">
        <f>IF(E22="", "", VLOOKUP(E22, '[2]SEARCH FILE'!$A$1:$N$65536, 2, FALSE))</f>
        <v>VAN ZYL</v>
      </c>
      <c r="G22" s="98" t="str">
        <f>IF(E22="", "", VLOOKUP(E22, '[2]SEARCH FILE'!$A$1:$N$65536, 3, FALSE))</f>
        <v xml:space="preserve">Marie </v>
      </c>
      <c r="H22" s="99">
        <f>IF(E22="", "", VLOOKUP(E22, '[2]SEARCH FILE'!$A$1:$N$65536, 5, FALSE))</f>
        <v>30637</v>
      </c>
      <c r="I22" s="100" t="str">
        <f>IF(E22="", "", VLOOKUP(E22, '[2]SEARCH FILE'!$A$1:$N$65536, 4, FALSE))</f>
        <v>F</v>
      </c>
      <c r="J22" s="26" t="str">
        <f>IF(E22="", "", VLOOKUP(E22, '[2]SEARCH FILE'!$A$1:$N$65536, 13, FALSE))</f>
        <v>MASTERS</v>
      </c>
      <c r="K22" s="100" t="str">
        <f>IF(E22="", "", VLOOKUP(E22, '[2]SEARCH FILE'!$A$1:$N$65536, 10, FALSE))</f>
        <v>POUDRE D'OR AC</v>
      </c>
      <c r="L22" s="100" t="str">
        <f>IF(E22="", "", VLOOKUP(E22, '[2]SEARCH FILE'!$A$1:$N$65536, 11, FALSE))</f>
        <v>REMP</v>
      </c>
      <c r="M22" s="102">
        <v>26.41</v>
      </c>
      <c r="N22" s="47"/>
    </row>
    <row r="23" spans="2:14" ht="35.1" customHeight="1" x14ac:dyDescent="0.3">
      <c r="B23" s="86"/>
      <c r="C23" s="151">
        <v>16</v>
      </c>
      <c r="D23" s="152">
        <v>1875</v>
      </c>
      <c r="E23" s="117">
        <v>5718</v>
      </c>
      <c r="F23" s="98" t="str">
        <f>IF(E23="", "", VLOOKUP(E23, '[1]SEARCH FILE'!$A$1:$N$65536, 2, FALSE))</f>
        <v>AZOR</v>
      </c>
      <c r="G23" s="98" t="str">
        <f>IF(E23="", "", VLOOKUP(E23, '[1]SEARCH FILE'!$A$1:$N$65536, 3, FALSE))</f>
        <v>Marie Audrey Pascale</v>
      </c>
      <c r="H23" s="99">
        <f>IF(E23="", "", VLOOKUP(E23, '[1]SEARCH FILE'!$A$1:$N$65536, 5, FALSE))</f>
        <v>28243</v>
      </c>
      <c r="I23" s="100" t="str">
        <f>IF(E23="", "", VLOOKUP(E23, '[1]SEARCH FILE'!$A$1:$N$65536, 4, FALSE))</f>
        <v>F</v>
      </c>
      <c r="J23" s="26" t="str">
        <f>IF(E23="", "", VLOOKUP(E23, '[1]SEARCH FILE'!$A$1:$N$65536, 13, FALSE))</f>
        <v>MASTERS</v>
      </c>
      <c r="K23" s="100" t="str">
        <f>IF(E23="", "", VLOOKUP(E23, '[1]SEARCH FILE'!$A$1:$N$65536, 10, FALSE))</f>
        <v>Q-BORNES PAVILLON AC</v>
      </c>
      <c r="L23" s="100" t="str">
        <f>IF(E23="", "", VLOOKUP(E23, '[1]SEARCH FILE'!$A$1:$N$65536, 11, FALSE))</f>
        <v>QB</v>
      </c>
      <c r="M23" s="102">
        <v>26.48</v>
      </c>
      <c r="N23" s="47"/>
    </row>
    <row r="24" spans="2:14" ht="35.1" customHeight="1" x14ac:dyDescent="0.3">
      <c r="B24" s="86"/>
      <c r="C24" s="151">
        <v>17</v>
      </c>
      <c r="D24" s="152">
        <v>1868</v>
      </c>
      <c r="E24" s="117">
        <v>3387</v>
      </c>
      <c r="F24" s="98" t="str">
        <f>IF(E24="", "", VLOOKUP(E24, '[1]SEARCH FILE'!$A$1:$N$65536, 2, FALSE))</f>
        <v>DABY</v>
      </c>
      <c r="G24" s="98" t="str">
        <f>IF(E24="", "", VLOOKUP(E24, '[1]SEARCH FILE'!$A$1:$N$65536, 3, FALSE))</f>
        <v>Bibi Sarah Bilkiss</v>
      </c>
      <c r="H24" s="99">
        <f>IF(E24="", "", VLOOKUP(E24, '[1]SEARCH FILE'!$A$1:$N$65536, 5, FALSE))</f>
        <v>33129</v>
      </c>
      <c r="I24" s="100" t="str">
        <f>IF(E24="", "", VLOOKUP(E24, '[1]SEARCH FILE'!$A$1:$N$65536, 4, FALSE))</f>
        <v>F</v>
      </c>
      <c r="J24" s="26" t="str">
        <f>IF(E24="", "", VLOOKUP(E24, '[1]SEARCH FILE'!$A$1:$N$65536, 13, FALSE))</f>
        <v>MASTERS</v>
      </c>
      <c r="K24" s="100" t="str">
        <f>IF(E24="", "", VLOOKUP(E24, '[1]SEARCH FILE'!$A$1:$N$65536, 10, FALSE))</f>
        <v>POUDRE D'OR AC</v>
      </c>
      <c r="L24" s="100" t="str">
        <f>IF(E24="", "", VLOOKUP(E24, '[1]SEARCH FILE'!$A$1:$N$65536, 11, FALSE))</f>
        <v>REMP</v>
      </c>
      <c r="M24" s="102">
        <v>33.36</v>
      </c>
      <c r="N24" s="47"/>
    </row>
    <row r="25" spans="2:14" ht="35.1" customHeight="1" x14ac:dyDescent="0.3">
      <c r="B25" s="86"/>
      <c r="C25" s="101"/>
      <c r="D25" s="52"/>
      <c r="E25" s="61"/>
      <c r="F25" s="62"/>
      <c r="G25" s="62"/>
      <c r="H25" s="52"/>
      <c r="I25" s="52"/>
      <c r="J25" s="52"/>
      <c r="K25" s="52"/>
      <c r="L25" s="52"/>
      <c r="M25" s="89"/>
      <c r="N25" s="9"/>
    </row>
    <row r="26" spans="2:14" ht="35.1" customHeight="1" x14ac:dyDescent="0.3">
      <c r="B26" s="86"/>
      <c r="C26" s="151"/>
      <c r="D26" s="152">
        <v>1854</v>
      </c>
      <c r="E26" s="117">
        <v>1211</v>
      </c>
      <c r="F26" s="98" t="str">
        <f>IF(E26="", "", VLOOKUP(E26, '[1]SEARCH FILE'!$A$1:$N$65536, 2, FALSE))</f>
        <v>LAROSE</v>
      </c>
      <c r="G26" s="98" t="str">
        <f>IF(E26="", "", VLOOKUP(E26, '[1]SEARCH FILE'!$A$1:$N$65536, 3, FALSE))</f>
        <v xml:space="preserve">Shirley </v>
      </c>
      <c r="H26" s="99">
        <f>IF(E26="", "", VLOOKUP(E26, '[1]SEARCH FILE'!$A$1:$N$65536, 5, FALSE))</f>
        <v>28698</v>
      </c>
      <c r="I26" s="100" t="str">
        <f>IF(E26="", "", VLOOKUP(E26, '[1]SEARCH FILE'!$A$1:$N$65536, 4, FALSE))</f>
        <v>F</v>
      </c>
      <c r="J26" s="26" t="str">
        <f>IF(E26="", "", VLOOKUP(E26, '[1]SEARCH FILE'!$A$1:$N$65536, 13, FALSE))</f>
        <v>MASTERS</v>
      </c>
      <c r="K26" s="100" t="str">
        <f>IF(E26="", "", VLOOKUP(E26, '[1]SEARCH FILE'!$A$1:$N$65536, 10, FALSE))</f>
        <v>FLOREAL STARS AC</v>
      </c>
      <c r="L26" s="100" t="str">
        <f>IF(E26="", "", VLOOKUP(E26, '[1]SEARCH FILE'!$A$1:$N$65536, 11, FALSE))</f>
        <v>CPE</v>
      </c>
      <c r="M26" s="102"/>
      <c r="N26" s="47"/>
    </row>
    <row r="27" spans="2:14" ht="35.1" customHeight="1" x14ac:dyDescent="0.3">
      <c r="B27" s="86"/>
      <c r="C27" s="151"/>
      <c r="D27" s="152">
        <v>1855</v>
      </c>
      <c r="E27" s="117">
        <v>4666</v>
      </c>
      <c r="F27" s="98" t="str">
        <f>IF(E27="", "", VLOOKUP(E27, '[1]SEARCH FILE'!$A$1:$N$65536, 2, FALSE))</f>
        <v>RAMBACCUS</v>
      </c>
      <c r="G27" s="98" t="str">
        <f>IF(E27="", "", VLOOKUP(E27, '[1]SEARCH FILE'!$A$1:$N$65536, 3, FALSE))</f>
        <v>Marie Audrey Sandra</v>
      </c>
      <c r="H27" s="99">
        <f>IF(E27="", "", VLOOKUP(E27, '[1]SEARCH FILE'!$A$1:$N$65536, 5, FALSE))</f>
        <v>31798</v>
      </c>
      <c r="I27" s="100" t="str">
        <f>IF(E27="", "", VLOOKUP(E27, '[1]SEARCH FILE'!$A$1:$N$65536, 4, FALSE))</f>
        <v>F</v>
      </c>
      <c r="J27" s="26" t="str">
        <f>IF(E27="", "", VLOOKUP(E27, '[1]SEARCH FILE'!$A$1:$N$65536, 13, FALSE))</f>
        <v>MASTERS</v>
      </c>
      <c r="K27" s="100" t="str">
        <f>IF(E27="", "", VLOOKUP(E27, '[1]SEARCH FILE'!$A$1:$N$65536, 10, FALSE))</f>
        <v>LE HOCHET AC</v>
      </c>
      <c r="L27" s="100" t="str">
        <f>IF(E27="", "", VLOOKUP(E27, '[1]SEARCH FILE'!$A$1:$N$65536, 11, FALSE))</f>
        <v>PAMP</v>
      </c>
      <c r="M27" s="102"/>
      <c r="N27" s="47"/>
    </row>
    <row r="28" spans="2:14" ht="35.1" customHeight="1" x14ac:dyDescent="0.3">
      <c r="B28" s="86"/>
      <c r="C28" s="151"/>
      <c r="D28" s="152">
        <v>1856</v>
      </c>
      <c r="E28" s="117">
        <v>5062</v>
      </c>
      <c r="F28" s="98" t="str">
        <f>IF(E28="", "", VLOOKUP(E28, '[1]SEARCH FILE'!$A$1:$N$65536, 2, FALSE))</f>
        <v>LARCHÉ</v>
      </c>
      <c r="G28" s="98" t="str">
        <f>IF(E28="", "", VLOOKUP(E28, '[1]SEARCH FILE'!$A$1:$N$65536, 3, FALSE))</f>
        <v>Valerie Rebecca</v>
      </c>
      <c r="H28" s="99">
        <f>IF(E28="", "", VLOOKUP(E28, '[1]SEARCH FILE'!$A$1:$N$65536, 5, FALSE))</f>
        <v>31742</v>
      </c>
      <c r="I28" s="100" t="str">
        <f>IF(E28="", "", VLOOKUP(E28, '[1]SEARCH FILE'!$A$1:$N$65536, 4, FALSE))</f>
        <v>F</v>
      </c>
      <c r="J28" s="26" t="str">
        <f>IF(E28="", "", VLOOKUP(E28, '[1]SEARCH FILE'!$A$1:$N$65536, 13, FALSE))</f>
        <v>MASTERS</v>
      </c>
      <c r="K28" s="100" t="str">
        <f>IF(E28="", "", VLOOKUP(E28, '[1]SEARCH FILE'!$A$1:$N$65536, 10, FALSE))</f>
        <v>LE HOCHET AC</v>
      </c>
      <c r="L28" s="100" t="str">
        <f>IF(E28="", "", VLOOKUP(E28, '[1]SEARCH FILE'!$A$1:$N$65536, 11, FALSE))</f>
        <v>PAMP</v>
      </c>
      <c r="M28" s="102"/>
      <c r="N28" s="47"/>
    </row>
    <row r="29" spans="2:14" ht="35.1" customHeight="1" x14ac:dyDescent="0.3">
      <c r="B29" s="86"/>
      <c r="C29" s="151"/>
      <c r="D29" s="152">
        <v>1857</v>
      </c>
      <c r="E29" s="117">
        <v>1316</v>
      </c>
      <c r="F29" s="98" t="str">
        <f>IF(E29="", "", VLOOKUP(E29, '[1]SEARCH FILE'!$A$1:$N$65536, 2, FALSE))</f>
        <v>CLOVIS</v>
      </c>
      <c r="G29" s="98" t="str">
        <f>IF(E29="", "", VLOOKUP(E29, '[1]SEARCH FILE'!$A$1:$N$65536, 3, FALSE))</f>
        <v xml:space="preserve">Josique </v>
      </c>
      <c r="H29" s="99">
        <f>IF(E29="", "", VLOOKUP(E29, '[1]SEARCH FILE'!$A$1:$N$65536, 5, FALSE))</f>
        <v>32014</v>
      </c>
      <c r="I29" s="100" t="str">
        <f>IF(E29="", "", VLOOKUP(E29, '[1]SEARCH FILE'!$A$1:$N$65536, 4, FALSE))</f>
        <v>F</v>
      </c>
      <c r="J29" s="26" t="s">
        <v>89</v>
      </c>
      <c r="K29" s="100" t="str">
        <f>IF(E29="", "", VLOOKUP(E29, '[1]SEARCH FILE'!$A$1:$N$65536, 10, FALSE))</f>
        <v>LE HOCHET AC</v>
      </c>
      <c r="L29" s="100" t="str">
        <f>IF(E29="", "", VLOOKUP(E29, '[1]SEARCH FILE'!$A$1:$N$65536, 11, FALSE))</f>
        <v>PAMP</v>
      </c>
      <c r="M29" s="102"/>
      <c r="N29" s="47"/>
    </row>
    <row r="30" spans="2:14" ht="35.1" customHeight="1" x14ac:dyDescent="0.3">
      <c r="B30" s="86"/>
      <c r="C30" s="151"/>
      <c r="D30" s="152">
        <v>1858</v>
      </c>
      <c r="E30" s="117">
        <v>5246</v>
      </c>
      <c r="F30" s="98" t="str">
        <f>IF(E30="", "", VLOOKUP(E30, '[1]SEARCH FILE'!$A$1:$N$65536, 2, FALSE))</f>
        <v>LUTCHMANEN</v>
      </c>
      <c r="G30" s="98" t="str">
        <f>IF(E30="", "", VLOOKUP(E30, '[1]SEARCH FILE'!$A$1:$N$65536, 3, FALSE))</f>
        <v>Shirley Wendy</v>
      </c>
      <c r="H30" s="99">
        <f>IF(E30="", "", VLOOKUP(E30, '[1]SEARCH FILE'!$A$1:$N$65536, 5, FALSE))</f>
        <v>32037</v>
      </c>
      <c r="I30" s="100" t="str">
        <f>IF(E30="", "", VLOOKUP(E30, '[1]SEARCH FILE'!$A$1:$N$65536, 4, FALSE))</f>
        <v>F</v>
      </c>
      <c r="J30" s="26" t="s">
        <v>89</v>
      </c>
      <c r="K30" s="100" t="str">
        <f>IF(E30="", "", VLOOKUP(E30, '[1]SEARCH FILE'!$A$1:$N$65536, 10, FALSE))</f>
        <v>MAHEBOURG AC</v>
      </c>
      <c r="L30" s="100" t="str">
        <f>IF(E30="", "", VLOOKUP(E30, '[1]SEARCH FILE'!$A$1:$N$65536, 11, FALSE))</f>
        <v>GP</v>
      </c>
      <c r="M30" s="102"/>
      <c r="N30" s="47"/>
    </row>
    <row r="31" spans="2:14" ht="35.1" customHeight="1" x14ac:dyDescent="0.3">
      <c r="B31" s="86"/>
      <c r="C31" s="151"/>
      <c r="D31" s="152">
        <v>1861</v>
      </c>
      <c r="E31" s="117">
        <v>1706</v>
      </c>
      <c r="F31" s="98" t="str">
        <f>IF(E31="", "", VLOOKUP(E31, '[1]SEARCH FILE'!$A$1:$N$65536, 2, FALSE))</f>
        <v>HOSANEE</v>
      </c>
      <c r="G31" s="98" t="str">
        <f>IF(E31="", "", VLOOKUP(E31, '[1]SEARCH FILE'!$A$1:$N$65536, 3, FALSE))</f>
        <v xml:space="preserve">Nista Devi </v>
      </c>
      <c r="H31" s="99">
        <f>IF(E31="", "", VLOOKUP(E31, '[1]SEARCH FILE'!$A$1:$N$65536, 5, FALSE))</f>
        <v>27296</v>
      </c>
      <c r="I31" s="100" t="str">
        <f>IF(E31="", "", VLOOKUP(E31, '[1]SEARCH FILE'!$A$1:$N$65536, 4, FALSE))</f>
        <v>F</v>
      </c>
      <c r="J31" s="26" t="str">
        <f>IF(E31="", "", VLOOKUP(E31, '[1]SEARCH FILE'!$A$1:$N$65536, 13, FALSE))</f>
        <v>MASTERS</v>
      </c>
      <c r="K31" s="100" t="str">
        <f>IF(E31="", "", VLOOKUP(E31, '[1]SEARCH FILE'!$A$1:$N$65536, 10, FALSE))</f>
        <v>MEDINE AC</v>
      </c>
      <c r="L31" s="100" t="str">
        <f>IF(E31="", "", VLOOKUP(E31, '[1]SEARCH FILE'!$A$1:$N$65536, 11, FALSE))</f>
        <v>BR</v>
      </c>
      <c r="M31" s="102"/>
      <c r="N31" s="47"/>
    </row>
    <row r="32" spans="2:14" ht="35.1" customHeight="1" x14ac:dyDescent="0.3">
      <c r="B32" s="86"/>
      <c r="C32" s="151"/>
      <c r="D32" s="152">
        <v>1865</v>
      </c>
      <c r="E32" s="117">
        <v>4758</v>
      </c>
      <c r="F32" s="98" t="str">
        <f>IF(E32="", "", VLOOKUP(E32, '[1]SEARCH FILE'!$A$1:$N$65536, 2, FALSE))</f>
        <v>MARIE</v>
      </c>
      <c r="G32" s="98" t="str">
        <f>IF(E32="", "", VLOOKUP(E32, '[1]SEARCH FILE'!$A$1:$N$65536, 3, FALSE))</f>
        <v>Catherine Sharone</v>
      </c>
      <c r="H32" s="99">
        <f>IF(E32="", "", VLOOKUP(E32, '[1]SEARCH FILE'!$A$1:$N$65536, 5, FALSE))</f>
        <v>31495</v>
      </c>
      <c r="I32" s="100" t="str">
        <f>IF(E32="", "", VLOOKUP(E32, '[1]SEARCH FILE'!$A$1:$N$65536, 4, FALSE))</f>
        <v>F</v>
      </c>
      <c r="J32" s="26" t="str">
        <f>IF(E32="", "", VLOOKUP(E32, '[1]SEARCH FILE'!$A$1:$N$65536, 13, FALSE))</f>
        <v>MASTERS</v>
      </c>
      <c r="K32" s="100" t="str">
        <f>IF(E32="", "", VLOOKUP(E32, '[1]SEARCH FILE'!$A$1:$N$65536, 10, FALSE))</f>
        <v>P-LOUIS RACERS AC</v>
      </c>
      <c r="L32" s="100" t="str">
        <f>IF(E32="", "", VLOOKUP(E32, '[1]SEARCH FILE'!$A$1:$N$65536, 11, FALSE))</f>
        <v>PL</v>
      </c>
      <c r="M32" s="102"/>
      <c r="N32" s="47"/>
    </row>
    <row r="33" spans="2:14" ht="35.1" customHeight="1" x14ac:dyDescent="0.3">
      <c r="B33" s="86"/>
      <c r="C33" s="151"/>
      <c r="D33" s="152">
        <v>1869</v>
      </c>
      <c r="E33" s="117">
        <v>4642</v>
      </c>
      <c r="F33" s="98" t="str">
        <f>IF(E33="", "", VLOOKUP(E33, '[1]SEARCH FILE'!$A$1:$N$65536, 2, FALSE))</f>
        <v>DEVIENNE</v>
      </c>
      <c r="G33" s="98" t="str">
        <f>IF(E33="", "", VLOOKUP(E33, '[1]SEARCH FILE'!$A$1:$N$65536, 3, FALSE))</f>
        <v>Annabel</v>
      </c>
      <c r="H33" s="99">
        <f>IF(E33="", "", VLOOKUP(E33, '[1]SEARCH FILE'!$A$1:$N$65536, 5, FALSE))</f>
        <v>29274</v>
      </c>
      <c r="I33" s="100" t="str">
        <f>IF(E33="", "", VLOOKUP(E33, '[1]SEARCH FILE'!$A$1:$N$65536, 4, FALSE))</f>
        <v>F</v>
      </c>
      <c r="J33" s="26" t="str">
        <f>IF(E33="", "", VLOOKUP(E33, '[1]SEARCH FILE'!$A$1:$N$65536, 13, FALSE))</f>
        <v>MASTERS</v>
      </c>
      <c r="K33" s="100" t="str">
        <f>IF(E33="", "", VLOOKUP(E33, '[1]SEARCH FILE'!$A$1:$N$65536, 10, FALSE))</f>
        <v>POUDRE D'OR AC</v>
      </c>
      <c r="L33" s="100" t="str">
        <f>IF(E33="", "", VLOOKUP(E33, '[1]SEARCH FILE'!$A$1:$N$65536, 11, FALSE))</f>
        <v>REMP</v>
      </c>
      <c r="M33" s="102"/>
      <c r="N33" s="47"/>
    </row>
    <row r="34" spans="2:14" ht="35.1" customHeight="1" x14ac:dyDescent="0.3">
      <c r="B34" s="86"/>
      <c r="C34" s="151"/>
      <c r="D34" s="152">
        <v>1870</v>
      </c>
      <c r="E34" s="117">
        <v>5743</v>
      </c>
      <c r="F34" s="98" t="str">
        <f>IF(E34="", "", VLOOKUP(E34, '[1]SEARCH FILE'!$A$1:$N$65536, 2, FALSE))</f>
        <v>EVANS</v>
      </c>
      <c r="G34" s="98" t="str">
        <f>IF(E34="", "", VLOOKUP(E34, '[1]SEARCH FILE'!$A$1:$N$65536, 3, FALSE))</f>
        <v>Lisa</v>
      </c>
      <c r="H34" s="99">
        <f>IF(E34="", "", VLOOKUP(E34, '[1]SEARCH FILE'!$A$1:$N$65536, 5, FALSE))</f>
        <v>30950</v>
      </c>
      <c r="I34" s="100" t="str">
        <f>IF(E34="", "", VLOOKUP(E34, '[1]SEARCH FILE'!$A$1:$N$65536, 4, FALSE))</f>
        <v>F</v>
      </c>
      <c r="J34" s="26" t="str">
        <f>IF(E34="", "", VLOOKUP(E34, '[1]SEARCH FILE'!$A$1:$N$65536, 13, FALSE))</f>
        <v>MASTERS</v>
      </c>
      <c r="K34" s="100" t="str">
        <f>IF(E34="", "", VLOOKUP(E34, '[1]SEARCH FILE'!$A$1:$N$65536, 10, FALSE))</f>
        <v>POUDRE D'OR AC</v>
      </c>
      <c r="L34" s="100" t="str">
        <f>IF(E34="", "", VLOOKUP(E34, '[1]SEARCH FILE'!$A$1:$N$65536, 11, FALSE))</f>
        <v>REMP</v>
      </c>
      <c r="M34" s="102"/>
      <c r="N34" s="47"/>
    </row>
    <row r="35" spans="2:14" ht="35.1" customHeight="1" x14ac:dyDescent="0.3">
      <c r="B35" s="86"/>
      <c r="C35" s="151"/>
      <c r="D35" s="152">
        <v>1873</v>
      </c>
      <c r="E35" s="117">
        <v>5045</v>
      </c>
      <c r="F35" s="98" t="str">
        <f>IF(E35="", "", VLOOKUP(E35, '[1]SEARCH FILE'!$A$1:$N$65536, 2, FALSE))</f>
        <v xml:space="preserve">MURDAY FRANÇOIS </v>
      </c>
      <c r="G35" s="98" t="str">
        <f>IF(E35="", "", VLOOKUP(E35, '[1]SEARCH FILE'!$A$1:$N$65536, 3, FALSE))</f>
        <v xml:space="preserve">Pascaline </v>
      </c>
      <c r="H35" s="99">
        <f>IF(E35="", "", VLOOKUP(E35, '[1]SEARCH FILE'!$A$1:$N$65536, 5, FALSE))</f>
        <v>29496</v>
      </c>
      <c r="I35" s="100" t="str">
        <f>IF(E35="", "", VLOOKUP(E35, '[1]SEARCH FILE'!$A$1:$N$65536, 4, FALSE))</f>
        <v>F</v>
      </c>
      <c r="J35" s="26" t="str">
        <f>IF(E35="", "", VLOOKUP(E35, '[1]SEARCH FILE'!$A$1:$N$65536, 13, FALSE))</f>
        <v>MASTERS</v>
      </c>
      <c r="K35" s="100" t="str">
        <f>IF(E35="", "", VLOOKUP(E35, '[1]SEARCH FILE'!$A$1:$N$65536, 10, FALSE))</f>
        <v>POUDRE D'OR AC</v>
      </c>
      <c r="L35" s="100" t="str">
        <f>IF(E35="", "", VLOOKUP(E35, '[1]SEARCH FILE'!$A$1:$N$65536, 11, FALSE))</f>
        <v>REMP</v>
      </c>
      <c r="M35" s="102"/>
      <c r="N35" s="47"/>
    </row>
    <row r="36" spans="2:14" ht="35.1" customHeight="1" x14ac:dyDescent="0.3">
      <c r="B36" s="86"/>
      <c r="C36" s="151"/>
      <c r="D36" s="152">
        <v>1874</v>
      </c>
      <c r="E36" s="117">
        <v>4687</v>
      </c>
      <c r="F36" s="98" t="str">
        <f>IF(E36="", "", VLOOKUP(E36, '[1]SEARCH FILE'!$A$1:$N$65536, 2, FALSE))</f>
        <v>SAMINATHEN</v>
      </c>
      <c r="G36" s="98" t="str">
        <f>IF(E36="", "", VLOOKUP(E36, '[1]SEARCH FILE'!$A$1:$N$65536, 3, FALSE))</f>
        <v>Shalina</v>
      </c>
      <c r="H36" s="99">
        <f>IF(E36="", "", VLOOKUP(E36, '[1]SEARCH FILE'!$A$1:$N$65536, 5, FALSE))</f>
        <v>31511</v>
      </c>
      <c r="I36" s="100" t="str">
        <f>IF(E36="", "", VLOOKUP(E36, '[1]SEARCH FILE'!$A$1:$N$65536, 4, FALSE))</f>
        <v>F</v>
      </c>
      <c r="J36" s="26" t="str">
        <f>IF(E36="", "", VLOOKUP(E36, '[1]SEARCH FILE'!$A$1:$N$65536, 13, FALSE))</f>
        <v>MASTERS</v>
      </c>
      <c r="K36" s="100" t="str">
        <f>IF(E36="", "", VLOOKUP(E36, '[1]SEARCH FILE'!$A$1:$N$65536, 10, FALSE))</f>
        <v>POUDRE D'OR AC</v>
      </c>
      <c r="L36" s="100" t="str">
        <f>IF(E36="", "", VLOOKUP(E36, '[1]SEARCH FILE'!$A$1:$N$65536, 11, FALSE))</f>
        <v>REMP</v>
      </c>
      <c r="M36" s="102"/>
      <c r="N36" s="47"/>
    </row>
    <row r="37" spans="2:14" ht="35.1" customHeight="1" x14ac:dyDescent="0.3">
      <c r="B37" s="86"/>
      <c r="C37" s="151"/>
      <c r="D37" s="152">
        <v>1876</v>
      </c>
      <c r="E37" s="117"/>
      <c r="F37" s="98" t="s">
        <v>91</v>
      </c>
      <c r="G37" s="98" t="s">
        <v>92</v>
      </c>
      <c r="H37" s="99">
        <v>28210</v>
      </c>
      <c r="I37" s="100" t="s">
        <v>13</v>
      </c>
      <c r="J37" s="26" t="s">
        <v>89</v>
      </c>
      <c r="K37" s="100" t="s">
        <v>134</v>
      </c>
      <c r="L37" s="100" t="s">
        <v>19</v>
      </c>
      <c r="M37" s="102"/>
      <c r="N37" s="47"/>
    </row>
    <row r="38" spans="2:14" ht="35.1" customHeight="1" x14ac:dyDescent="0.3">
      <c r="B38" s="86"/>
      <c r="C38" s="151"/>
      <c r="D38" s="152">
        <v>1878</v>
      </c>
      <c r="E38" s="117">
        <v>1436</v>
      </c>
      <c r="F38" s="98" t="s">
        <v>108</v>
      </c>
      <c r="G38" s="98" t="s">
        <v>109</v>
      </c>
      <c r="H38" s="99">
        <v>31685</v>
      </c>
      <c r="I38" s="100" t="s">
        <v>13</v>
      </c>
      <c r="J38" s="26" t="s">
        <v>89</v>
      </c>
      <c r="K38" s="100" t="s">
        <v>110</v>
      </c>
      <c r="L38" s="100" t="s">
        <v>111</v>
      </c>
      <c r="M38" s="102"/>
      <c r="N38" s="47"/>
    </row>
    <row r="39" spans="2:14" ht="35.1" customHeight="1" x14ac:dyDescent="0.25">
      <c r="B39" s="86"/>
      <c r="C39" s="33"/>
      <c r="D39" s="52"/>
      <c r="E39" s="61"/>
      <c r="F39" s="62"/>
      <c r="G39" s="62"/>
      <c r="H39" s="52"/>
      <c r="I39" s="52"/>
      <c r="J39" s="52"/>
      <c r="K39" s="52"/>
      <c r="L39" s="52"/>
      <c r="M39" s="89"/>
      <c r="N39" s="9"/>
    </row>
    <row r="40" spans="2:14" ht="35.1" customHeight="1" x14ac:dyDescent="0.3">
      <c r="B40" s="86"/>
      <c r="C40" s="151"/>
      <c r="D40" s="152"/>
      <c r="E40" s="117"/>
      <c r="F40" s="98"/>
      <c r="G40" s="98"/>
      <c r="H40" s="99"/>
      <c r="I40" s="100"/>
      <c r="J40" s="26"/>
      <c r="K40" s="100"/>
      <c r="L40" s="100"/>
      <c r="M40" s="102"/>
      <c r="N40" s="47"/>
    </row>
    <row r="41" spans="2:14" ht="35.1" customHeight="1" x14ac:dyDescent="0.3">
      <c r="B41" s="86"/>
      <c r="C41" s="151"/>
      <c r="D41" s="152"/>
      <c r="E41" s="117"/>
      <c r="F41" s="98"/>
      <c r="G41" s="98"/>
      <c r="H41" s="99"/>
      <c r="I41" s="100"/>
      <c r="J41" s="26"/>
      <c r="K41" s="100"/>
      <c r="L41" s="100"/>
      <c r="M41" s="102"/>
      <c r="N41" s="47"/>
    </row>
    <row r="42" spans="2:14" ht="35.1" customHeight="1" x14ac:dyDescent="0.3">
      <c r="B42" s="86"/>
      <c r="C42" s="151"/>
      <c r="D42" s="152"/>
      <c r="E42" s="117"/>
      <c r="F42" s="98"/>
      <c r="G42" s="98"/>
      <c r="H42" s="99"/>
      <c r="I42" s="100"/>
      <c r="J42" s="26"/>
      <c r="K42" s="100"/>
      <c r="L42" s="100"/>
      <c r="M42" s="102"/>
      <c r="N42" s="47"/>
    </row>
    <row r="43" spans="2:14" ht="30" customHeight="1" x14ac:dyDescent="0.3">
      <c r="C43" s="151"/>
      <c r="D43" s="152"/>
      <c r="E43" s="117"/>
      <c r="F43" s="98"/>
      <c r="G43" s="98"/>
      <c r="H43" s="99"/>
      <c r="I43" s="100"/>
      <c r="J43" s="26"/>
      <c r="K43" s="100"/>
      <c r="L43" s="100"/>
      <c r="M43" s="102"/>
      <c r="N43" s="47"/>
    </row>
    <row r="44" spans="2:14" ht="30" customHeight="1" x14ac:dyDescent="0.3">
      <c r="C44" s="151"/>
      <c r="D44" s="152"/>
      <c r="E44" s="117"/>
      <c r="F44" s="98"/>
      <c r="G44" s="98"/>
      <c r="H44" s="99"/>
      <c r="I44" s="100"/>
      <c r="J44" s="26"/>
      <c r="K44" s="100"/>
      <c r="L44" s="100"/>
      <c r="M44" s="102"/>
      <c r="N44" s="47"/>
    </row>
    <row r="45" spans="2:14" ht="35.1" customHeight="1" x14ac:dyDescent="0.3">
      <c r="B45" s="86"/>
      <c r="C45" s="151"/>
      <c r="D45" s="152"/>
      <c r="E45" s="117"/>
      <c r="F45" s="98"/>
      <c r="G45" s="98"/>
      <c r="H45" s="99"/>
      <c r="I45" s="100"/>
      <c r="J45" s="26"/>
      <c r="K45" s="100"/>
      <c r="L45" s="100"/>
      <c r="M45" s="102"/>
      <c r="N45" s="47"/>
    </row>
    <row r="46" spans="2:14" ht="35.1" customHeight="1" x14ac:dyDescent="0.3">
      <c r="B46" s="86"/>
      <c r="C46" s="151"/>
      <c r="D46" s="152"/>
      <c r="E46" s="117"/>
      <c r="F46" s="98"/>
      <c r="G46" s="98"/>
      <c r="H46" s="99"/>
      <c r="I46" s="100"/>
      <c r="J46" s="26"/>
      <c r="K46" s="100"/>
      <c r="L46" s="100"/>
      <c r="M46" s="102"/>
      <c r="N46" s="47"/>
    </row>
    <row r="47" spans="2:14" ht="35.1" customHeight="1" x14ac:dyDescent="0.3">
      <c r="B47" s="86"/>
      <c r="C47" s="151"/>
      <c r="D47" s="152"/>
      <c r="E47" s="117"/>
      <c r="F47" s="98"/>
      <c r="G47" s="98"/>
      <c r="H47" s="99"/>
      <c r="I47" s="100"/>
      <c r="J47" s="26"/>
      <c r="K47" s="100"/>
      <c r="L47" s="100"/>
      <c r="M47" s="102"/>
      <c r="N47" s="47"/>
    </row>
    <row r="48" spans="2:14" ht="35.1" customHeight="1" x14ac:dyDescent="0.3">
      <c r="B48" s="86"/>
      <c r="C48" s="151"/>
      <c r="D48" s="152"/>
      <c r="E48" s="117"/>
      <c r="F48" s="98"/>
      <c r="G48" s="98"/>
      <c r="H48" s="99"/>
      <c r="I48" s="100"/>
      <c r="J48" s="26"/>
      <c r="K48" s="100"/>
      <c r="L48" s="100"/>
      <c r="M48" s="102"/>
      <c r="N48" s="47"/>
    </row>
    <row r="49" spans="2:14" ht="35.1" customHeight="1" thickBot="1" x14ac:dyDescent="0.35">
      <c r="B49" s="86"/>
      <c r="C49" s="220"/>
      <c r="D49" s="224"/>
      <c r="E49" s="222"/>
      <c r="F49" s="223"/>
      <c r="G49" s="223"/>
      <c r="H49" s="224"/>
      <c r="I49" s="224"/>
      <c r="J49" s="227"/>
      <c r="K49" s="224"/>
      <c r="L49" s="224"/>
      <c r="M49" s="228"/>
      <c r="N49" s="47"/>
    </row>
    <row r="50" spans="2:14" ht="19.5" x14ac:dyDescent="0.3">
      <c r="C50" s="76"/>
      <c r="D50" s="166"/>
      <c r="E50" s="166"/>
      <c r="F50" s="167"/>
      <c r="G50" s="167"/>
      <c r="H50" s="166"/>
      <c r="I50" s="166"/>
      <c r="J50" s="166"/>
      <c r="K50" s="166"/>
      <c r="L50" s="166"/>
      <c r="M50" s="166"/>
    </row>
    <row r="51" spans="2:14" ht="19.5" x14ac:dyDescent="0.3">
      <c r="C51" s="76"/>
      <c r="D51" s="166"/>
      <c r="E51" s="166"/>
      <c r="F51" s="167"/>
      <c r="G51" s="167"/>
      <c r="H51" s="166"/>
      <c r="I51" s="166"/>
      <c r="J51" s="166"/>
      <c r="K51" s="166"/>
      <c r="L51" s="166"/>
      <c r="M51" s="166"/>
    </row>
  </sheetData>
  <sortState xmlns:xlrd2="http://schemas.microsoft.com/office/spreadsheetml/2017/richdata2" ref="C26:N53">
    <sortCondition ref="K26:K53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546"/>
  <sheetViews>
    <sheetView topLeftCell="C1" workbookViewId="0">
      <selection activeCell="C526" sqref="C526:J54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1.42578125" style="46" customWidth="1"/>
    <col min="4" max="4" width="15.140625" style="46" hidden="1" customWidth="1"/>
    <col min="5" max="5" width="26.42578125" style="47" customWidth="1"/>
    <col min="6" max="6" width="20.7109375" style="47" customWidth="1"/>
    <col min="7" max="7" width="13" style="46" hidden="1" customWidth="1"/>
    <col min="8" max="8" width="6.140625" style="46" customWidth="1"/>
    <col min="9" max="9" width="11.85546875" style="46" customWidth="1"/>
    <col min="10" max="10" width="30.5703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181" t="s">
        <v>95</v>
      </c>
      <c r="C2" s="181"/>
      <c r="D2" s="181"/>
      <c r="E2" s="181"/>
      <c r="F2" s="181"/>
      <c r="G2" s="181"/>
      <c r="H2" s="181"/>
      <c r="I2" s="181"/>
      <c r="J2" s="181"/>
      <c r="K2" s="181"/>
    </row>
    <row r="3" spans="2:12" ht="14.45" customHeight="1" x14ac:dyDescent="0.25"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2:12" ht="24" thickBot="1" x14ac:dyDescent="0.4">
      <c r="B4" s="182" t="s">
        <v>99</v>
      </c>
      <c r="C4" s="182"/>
      <c r="D4" s="182"/>
      <c r="E4" s="182"/>
      <c r="F4" s="182"/>
      <c r="G4" s="182"/>
      <c r="H4" s="182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64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65"/>
    </row>
    <row r="9" spans="2:12" s="9" customFormat="1" ht="35.1" customHeight="1" x14ac:dyDescent="0.3">
      <c r="B9" s="15"/>
      <c r="C9" s="16">
        <v>1001</v>
      </c>
      <c r="D9" s="17">
        <v>5773</v>
      </c>
      <c r="E9" s="18" t="str">
        <f>IF(D9="", "", VLOOKUP(D9, '[1]SEARCH FILE'!$A$1:$N$65536, 2, FALSE))</f>
        <v>DOS SANTOS BOULLE</v>
      </c>
      <c r="F9" s="18" t="str">
        <f>IF(D9="", "", VLOOKUP(D9, '[1]SEARCH FILE'!$A$1:$N$65536, 3, FALSE))</f>
        <v>Johanna</v>
      </c>
      <c r="G9" s="19">
        <f>IF(D9="", "", VLOOKUP(D9, '[1]SEARCH FILE'!$A$1:$N$65536, 5, FALSE))</f>
        <v>43325</v>
      </c>
      <c r="H9" s="20" t="str">
        <f>IF(D9="", "", VLOOKUP(D9, '[1]SEARCH FILE'!$A$1:$N$65536, 4, FALSE))</f>
        <v>F</v>
      </c>
      <c r="I9" s="20" t="str">
        <f>IF(D9="", "", VLOOKUP(D9, '[1]SEARCH FILE'!$A$1:$N$65536, 13, FALSE))</f>
        <v>U10</v>
      </c>
      <c r="J9" s="20" t="str">
        <f>IF(D9="", "", VLOOKUP(D9, '[1]SEARCH FILE'!$A$1:$N$65536, 10, FALSE))</f>
        <v>ADONAI CANDOS AC</v>
      </c>
      <c r="K9" s="21" t="str">
        <f>IF(D9="", "", VLOOKUP(D9, '[1]SEARCH FILE'!$A$1:$N$65536, 11, FALSE))</f>
        <v>QB</v>
      </c>
    </row>
    <row r="10" spans="2:12" ht="35.1" customHeight="1" x14ac:dyDescent="0.3">
      <c r="B10" s="22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16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16">
        <v>2101</v>
      </c>
      <c r="D15" s="23">
        <v>3317</v>
      </c>
      <c r="E15" s="24" t="str">
        <f>IF(D15="", "", VLOOKUP(D15, '[1]SEARCH FILE'!$A$1:$N$65536, 2, FALSE))</f>
        <v>BROUSSE</v>
      </c>
      <c r="F15" s="24" t="str">
        <f>IF(D15="", "", VLOOKUP(D15, '[1]SEARCH FILE'!$A$1:$N$65536, 3, FALSE))</f>
        <v>Imelda</v>
      </c>
      <c r="G15" s="25">
        <f>IF(D15="", "", VLOOKUP(D15, '[1]SEARCH FILE'!$A$1:$N$65536, 5, FALSE))</f>
        <v>42452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U12</v>
      </c>
      <c r="J15" s="26" t="str">
        <f>IF(D15="", "", VLOOKUP(D15, '[1]SEARCH FILE'!$A$1:$N$65536, 10, FALSE))</f>
        <v>ADONAI CANDOS AC</v>
      </c>
      <c r="K15" s="27" t="str">
        <f>IF(D15="", "", VLOOKUP(D15, '[1]SEARCH FILE'!$A$1:$N$65536, 11, FALSE))</f>
        <v>QB</v>
      </c>
    </row>
    <row r="16" spans="2:12" ht="35.1" customHeight="1" x14ac:dyDescent="0.3">
      <c r="B16" s="28"/>
      <c r="C16" s="29">
        <v>2103</v>
      </c>
      <c r="D16" s="23">
        <v>1622</v>
      </c>
      <c r="E16" s="24" t="str">
        <f>IF(D16="", "", VLOOKUP(D16, '[1]SEARCH FILE'!$A$1:$N$65536, 2, FALSE))</f>
        <v>LANGWORTHY</v>
      </c>
      <c r="F16" s="24" t="str">
        <f>IF(D16="", "", VLOOKUP(D16, '[1]SEARCH FILE'!$A$1:$N$65536, 3, FALSE))</f>
        <v>Phoebe</v>
      </c>
      <c r="G16" s="25">
        <f>IF(D16="", "", VLOOKUP(D16, '[1]SEARCH FILE'!$A$1:$N$65536, 5, FALSE))</f>
        <v>42430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U12</v>
      </c>
      <c r="J16" s="26" t="str">
        <f>IF(D16="", "", VLOOKUP(D16, '[1]SEARCH FILE'!$A$1:$N$65536, 10, FALSE))</f>
        <v>ADONAI CANDOS AC</v>
      </c>
      <c r="K16" s="27"/>
    </row>
    <row r="17" spans="2:11" ht="35.1" customHeight="1" x14ac:dyDescent="0.3">
      <c r="B17" s="28"/>
      <c r="C17" s="29">
        <v>2104</v>
      </c>
      <c r="D17" s="23">
        <v>2420</v>
      </c>
      <c r="E17" s="24" t="str">
        <f>IF(D17="", "", VLOOKUP(D17, '[1]SEARCH FILE'!$A$1:$N$65536, 2, FALSE))</f>
        <v>LAVERDURE</v>
      </c>
      <c r="F17" s="24" t="str">
        <f>IF(D17="", "", VLOOKUP(D17, '[1]SEARCH FILE'!$A$1:$N$65536, 3, FALSE))</f>
        <v>Hannah</v>
      </c>
      <c r="G17" s="25">
        <f>IF(D17="", "", VLOOKUP(D17, '[1]SEARCH FILE'!$A$1:$N$65536, 5, FALSE))</f>
        <v>42495</v>
      </c>
      <c r="H17" s="26" t="str">
        <f>IF(D17="", "", VLOOKUP(D17, '[1]SEARCH FILE'!$A$1:$N$65536, 4, FALSE))</f>
        <v>F</v>
      </c>
      <c r="I17" s="26" t="str">
        <f>IF(D17="", "", VLOOKUP(D17, '[1]SEARCH FILE'!$A$1:$N$65536, 13, FALSE))</f>
        <v>U12</v>
      </c>
      <c r="J17" s="26" t="str">
        <f>IF(D17="", "", VLOOKUP(D17, '[1]SEARCH FILE'!$A$1:$N$65536, 10, FALSE))</f>
        <v>ADONAI CANDOS AC</v>
      </c>
      <c r="K17" s="27" t="str">
        <f>IF(D17="", "", VLOOKUP(D17, '[1]SEARCH FILE'!$A$1:$N$65536, 11, FALSE))</f>
        <v>QB</v>
      </c>
    </row>
    <row r="18" spans="2:11" ht="35.1" customHeight="1" x14ac:dyDescent="0.3">
      <c r="B18" s="28"/>
      <c r="C18" s="29"/>
      <c r="D18" s="23"/>
      <c r="E18" s="24"/>
      <c r="F18" s="24"/>
      <c r="G18" s="25"/>
      <c r="H18" s="26"/>
      <c r="I18" s="26"/>
      <c r="J18" s="26"/>
      <c r="K18" s="27"/>
    </row>
    <row r="19" spans="2:11" ht="35.1" customHeight="1" x14ac:dyDescent="0.3">
      <c r="B19" s="28"/>
      <c r="C19" s="29">
        <v>1201</v>
      </c>
      <c r="D19" s="23">
        <v>2338</v>
      </c>
      <c r="E19" s="24" t="str">
        <f>IF(D19="", "", VLOOKUP(D19, '[1]SEARCH FILE'!$A$1:$N$65536, 2, FALSE))</f>
        <v>LAVERDURE</v>
      </c>
      <c r="F19" s="24" t="str">
        <f>IF(D19="", "", VLOOKUP(D19, '[1]SEARCH FILE'!$A$1:$N$65536, 3, FALSE))</f>
        <v>Evelyne</v>
      </c>
      <c r="G19" s="25">
        <f>IF(D19="", "", VLOOKUP(D19, '[1]SEARCH FILE'!$A$1:$N$65536, 5, FALSE))</f>
        <v>41764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U14</v>
      </c>
      <c r="J19" s="26" t="str">
        <f>IF(D19="", "", VLOOKUP(D19, '[1]SEARCH FILE'!$A$1:$N$65536, 10, FALSE))</f>
        <v>ADONAI CANDOS AC</v>
      </c>
      <c r="K19" s="27" t="str">
        <f>IF(D19="", "", VLOOKUP(D19, '[1]SEARCH FILE'!$A$1:$N$65536, 11, FALSE))</f>
        <v>QB</v>
      </c>
    </row>
    <row r="20" spans="2:11" ht="35.1" customHeight="1" x14ac:dyDescent="0.3">
      <c r="B20" s="28"/>
      <c r="C20" s="29">
        <v>1202</v>
      </c>
      <c r="D20" s="23">
        <v>5474</v>
      </c>
      <c r="E20" s="24" t="str">
        <f>IF(D20="", "", VLOOKUP(D20, '[1]SEARCH FILE'!$A$1:$N$65536, 2, FALSE))</f>
        <v xml:space="preserve">LECLÉZIO </v>
      </c>
      <c r="F20" s="24" t="str">
        <f>IF(D20="", "", VLOOKUP(D20, '[1]SEARCH FILE'!$A$1:$N$65536, 3, FALSE))</f>
        <v xml:space="preserve">Clara </v>
      </c>
      <c r="G20" s="25">
        <f>IF(D20="", "", VLOOKUP(D20, '[1]SEARCH FILE'!$A$1:$N$65536, 5, FALSE))</f>
        <v>41550</v>
      </c>
      <c r="H20" s="26" t="s">
        <v>13</v>
      </c>
      <c r="I20" s="26" t="str">
        <f>IF(D20="", "", VLOOKUP(D20, '[1]SEARCH FILE'!$A$1:$N$65536, 13, FALSE))</f>
        <v>U14</v>
      </c>
      <c r="J20" s="26" t="str">
        <f>IF(D20="", "", VLOOKUP(D20, '[1]SEARCH FILE'!$A$1:$N$65536, 10, FALSE))</f>
        <v>ADONAI CANDOS AC</v>
      </c>
      <c r="K20" s="27"/>
    </row>
    <row r="21" spans="2:11" ht="35.1" customHeight="1" x14ac:dyDescent="0.3">
      <c r="B21" s="28"/>
      <c r="C21" s="29">
        <v>1204</v>
      </c>
      <c r="D21" s="23">
        <v>1940</v>
      </c>
      <c r="E21" s="24" t="str">
        <f>IF(D21="", "", VLOOKUP(D21, '[1]SEARCH FILE'!$A$1:$N$65536, 2, FALSE))</f>
        <v>PAGE</v>
      </c>
      <c r="F21" s="24" t="str">
        <f>IF(D21="", "", VLOOKUP(D21, '[1]SEARCH FILE'!$A$1:$N$65536, 3, FALSE))</f>
        <v>Cierra</v>
      </c>
      <c r="G21" s="25">
        <f>IF(D21="", "", VLOOKUP(D21, '[1]SEARCH FILE'!$A$1:$N$65536, 5, FALSE))</f>
        <v>41762</v>
      </c>
      <c r="H21" s="26" t="str">
        <f>IF(D21="", "", VLOOKUP(D21, '[1]SEARCH FILE'!$A$1:$N$65536, 4, FALSE))</f>
        <v>F</v>
      </c>
      <c r="I21" s="26" t="str">
        <f>IF(D21="", "", VLOOKUP(D21, '[1]SEARCH FILE'!$A$1:$N$65536, 13, FALSE))</f>
        <v>U14</v>
      </c>
      <c r="J21" s="26" t="str">
        <f>IF(D21="", "", VLOOKUP(D21, '[1]SEARCH FILE'!$A$1:$N$65536, 10, FALSE))</f>
        <v>ADONAI CANDOS AC</v>
      </c>
      <c r="K21" s="27" t="str">
        <f>IF(D21="", "", VLOOKUP(D21, '[1]SEARCH FILE'!$A$1:$N$65536, 11, FALSE))</f>
        <v>QB</v>
      </c>
    </row>
    <row r="22" spans="2:11" ht="35.1" customHeight="1" x14ac:dyDescent="0.3">
      <c r="B22" s="28"/>
      <c r="C22" s="29"/>
      <c r="D22" s="23"/>
      <c r="E22" s="24"/>
      <c r="F22" s="24"/>
      <c r="G22" s="25"/>
      <c r="H22" s="26"/>
      <c r="I22" s="26"/>
      <c r="J22" s="26"/>
      <c r="K22" s="27"/>
    </row>
    <row r="23" spans="2:11" ht="35.1" customHeight="1" x14ac:dyDescent="0.3">
      <c r="B23" s="28"/>
      <c r="C23" s="29">
        <v>1600</v>
      </c>
      <c r="D23" s="23">
        <v>3576</v>
      </c>
      <c r="E23" s="24" t="str">
        <f>IF(D23="", "", VLOOKUP(D23, '[1]SEARCH FILE'!$A$1:$N$65536, 2, FALSE))</f>
        <v>DÉSIRÉ</v>
      </c>
      <c r="F23" s="24" t="str">
        <f>IF(D23="", "", VLOOKUP(D23, '[1]SEARCH FILE'!$A$1:$N$65536, 3, FALSE))</f>
        <v>Esther Lacey</v>
      </c>
      <c r="G23" s="25">
        <f>IF(D23="", "", VLOOKUP(D23, '[1]SEARCH FILE'!$A$1:$N$65536, 5, FALSE))</f>
        <v>39637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U20</v>
      </c>
      <c r="J23" s="26" t="str">
        <f>IF(D23="", "", VLOOKUP(D23, '[1]SEARCH FILE'!$A$1:$N$65536, 10, FALSE))</f>
        <v>ADONAI CANDOS AC</v>
      </c>
      <c r="K23" s="27" t="str">
        <f>IF(D23="", "", VLOOKUP(D23, '[1]SEARCH FILE'!$A$1:$N$65536, 11, FALSE))</f>
        <v>QB</v>
      </c>
    </row>
    <row r="24" spans="2:11" ht="35.1" customHeight="1" x14ac:dyDescent="0.3">
      <c r="B24" s="28"/>
      <c r="C24" s="29"/>
      <c r="D24" s="23"/>
      <c r="E24" s="24"/>
      <c r="F24" s="24"/>
      <c r="G24" s="25"/>
      <c r="H24" s="26"/>
      <c r="I24" s="26"/>
      <c r="J24" s="26"/>
      <c r="K24" s="27"/>
    </row>
    <row r="25" spans="2:11" ht="35.1" customHeight="1" x14ac:dyDescent="0.3">
      <c r="B25" s="28"/>
      <c r="C25" s="29">
        <v>1850</v>
      </c>
      <c r="D25" s="23">
        <v>5302</v>
      </c>
      <c r="E25" s="24" t="str">
        <f>IF(D25="", "", VLOOKUP(D25, '[1]SEARCH FILE'!$A$1:$N$65536, 2, FALSE))</f>
        <v>GAILLARD</v>
      </c>
      <c r="F25" s="24" t="str">
        <f>IF(D25="", "", VLOOKUP(D25, '[1]SEARCH FILE'!$A$1:$N$65536, 3, FALSE))</f>
        <v>Grindel</v>
      </c>
      <c r="G25" s="25">
        <f>IF(D25="", "", VLOOKUP(D25, '[1]SEARCH FILE'!$A$1:$N$65536, 5, FALSE))</f>
        <v>31543</v>
      </c>
      <c r="H25" s="26" t="str">
        <f>IF(D25="", "", VLOOKUP(D25, '[1]SEARCH FILE'!$A$1:$N$65536, 4, FALSE))</f>
        <v>F</v>
      </c>
      <c r="I25" s="26" t="str">
        <f>IF(D25="", "", VLOOKUP(D25, '[1]SEARCH FILE'!$A$1:$N$65536, 13, FALSE))</f>
        <v>MASTERS</v>
      </c>
      <c r="J25" s="26" t="str">
        <f>IF(D25="", "", VLOOKUP(D25, '[1]SEARCH FILE'!$A$1:$N$65536, 10, FALSE))</f>
        <v>ADONAI CANDOS AC</v>
      </c>
      <c r="K25" s="27"/>
    </row>
    <row r="26" spans="2:11" ht="35.1" customHeight="1" x14ac:dyDescent="0.3">
      <c r="B26" s="28"/>
      <c r="C26" s="29">
        <v>1851</v>
      </c>
      <c r="D26" s="23">
        <v>1178</v>
      </c>
      <c r="E26" s="24" t="str">
        <f>IF(D26="", "", VLOOKUP(D26, '[1]SEARCH FILE'!$A$1:$N$65536, 2, FALSE))</f>
        <v>GAYRAUD</v>
      </c>
      <c r="F26" s="24" t="str">
        <f>IF(D26="", "", VLOOKUP(D26, '[1]SEARCH FILE'!$A$1:$N$65536, 3, FALSE))</f>
        <v>Aurélie</v>
      </c>
      <c r="G26" s="25">
        <f>IF(D26="", "", VLOOKUP(D26, '[1]SEARCH FILE'!$A$1:$N$65536, 5, FALSE))</f>
        <v>29521</v>
      </c>
      <c r="H26" s="26" t="str">
        <f>IF(D26="", "", VLOOKUP(D26, '[1]SEARCH FILE'!$A$1:$N$65536, 4, FALSE))</f>
        <v>F</v>
      </c>
      <c r="I26" s="26" t="str">
        <f>IF(D26="", "", VLOOKUP(D26, '[1]SEARCH FILE'!$A$1:$N$65536, 13, FALSE))</f>
        <v>MASTERS</v>
      </c>
      <c r="J26" s="26" t="str">
        <f>IF(D26="", "", VLOOKUP(D26, '[1]SEARCH FILE'!$A$1:$N$65536, 10, FALSE))</f>
        <v>ADONAI CANDOS AC</v>
      </c>
      <c r="K26" s="27"/>
    </row>
    <row r="27" spans="2:11" ht="35.1" customHeight="1" x14ac:dyDescent="0.3">
      <c r="B27" s="28"/>
      <c r="C27" s="29">
        <v>1852</v>
      </c>
      <c r="D27" s="23">
        <v>4301</v>
      </c>
      <c r="E27" s="24" t="str">
        <f>IF(D27="", "", VLOOKUP(D27, '[1]SEARCH FILE'!$A$1:$N$65536, 2, FALSE))</f>
        <v>LOWTOO</v>
      </c>
      <c r="F27" s="24" t="str">
        <f>IF(D27="", "", VLOOKUP(D27, '[1]SEARCH FILE'!$A$1:$N$65536, 3, FALSE))</f>
        <v>Talita</v>
      </c>
      <c r="G27" s="25">
        <f>IF(D27="", "", VLOOKUP(D27, '[1]SEARCH FILE'!$A$1:$N$65536, 5, FALSE))</f>
        <v>32698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MASTERS</v>
      </c>
      <c r="J27" s="26" t="str">
        <f>IF(D27="", "", VLOOKUP(D27, '[1]SEARCH FILE'!$A$1:$N$65536, 10, FALSE))</f>
        <v>ADONAI CANDOS AC</v>
      </c>
      <c r="K27" s="27" t="str">
        <f>IF(D27="", "", VLOOKUP(D27, '[1]SEARCH FILE'!$A$1:$N$65536, 11, FALSE))</f>
        <v>QB</v>
      </c>
    </row>
    <row r="28" spans="2:11" ht="35.1" customHeight="1" x14ac:dyDescent="0.3">
      <c r="B28" s="28"/>
      <c r="C28" s="29"/>
      <c r="D28" s="23"/>
      <c r="E28" s="24"/>
      <c r="F28" s="24"/>
      <c r="G28" s="25"/>
      <c r="H28" s="26"/>
      <c r="I28" s="26"/>
      <c r="J28" s="26"/>
      <c r="K28" s="27"/>
    </row>
    <row r="29" spans="2:11" ht="35.1" customHeight="1" x14ac:dyDescent="0.3">
      <c r="B29" s="28"/>
      <c r="C29" s="29">
        <v>2105</v>
      </c>
      <c r="D29" s="23">
        <v>1353</v>
      </c>
      <c r="E29" s="24" t="str">
        <f>IF(D29="", "", VLOOKUP(D29, '[1]SEARCH FILE'!$A$1:$N$65536, 2, FALSE))</f>
        <v>KHEROUA</v>
      </c>
      <c r="F29" s="24" t="str">
        <f>IF(D29="", "", VLOOKUP(D29, '[1]SEARCH FILE'!$A$1:$N$65536, 3, FALSE))</f>
        <v>Rania</v>
      </c>
      <c r="G29" s="25">
        <f>IF(D29="", "", VLOOKUP(D29, '[1]SEARCH FILE'!$A$1:$N$65536, 5, FALSE))</f>
        <v>42005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U12</v>
      </c>
      <c r="J29" s="26" t="str">
        <f>IF(D29="", "", VLOOKUP(D29, '[1]SEARCH FILE'!$A$1:$N$65536, 10, FALSE))</f>
        <v>ANGELS REDUIT AC</v>
      </c>
      <c r="K29" s="27" t="str">
        <f>IF(D29="", "", VLOOKUP(D29, '[1]SEARCH FILE'!$A$1:$N$65536, 11, FALSE))</f>
        <v>MK</v>
      </c>
    </row>
    <row r="30" spans="2:11" ht="35.1" customHeight="1" x14ac:dyDescent="0.3">
      <c r="B30" s="28"/>
      <c r="C30" s="29">
        <v>2106</v>
      </c>
      <c r="D30" s="23">
        <v>1353</v>
      </c>
      <c r="E30" s="24" t="str">
        <f>IF(D30="", "", VLOOKUP(D30, '[1]SEARCH FILE'!$A$1:$N$65536, 2, FALSE))</f>
        <v>KHEROUA</v>
      </c>
      <c r="F30" s="24" t="str">
        <f>IF(D30="", "", VLOOKUP(D30, '[1]SEARCH FILE'!$A$1:$N$65536, 3, FALSE))</f>
        <v>Rania</v>
      </c>
      <c r="G30" s="25">
        <f>IF(D30="", "", VLOOKUP(D30, '[1]SEARCH FILE'!$A$1:$N$65536, 5, FALSE))</f>
        <v>42005</v>
      </c>
      <c r="H30" s="26" t="str">
        <f>IF(D30="", "", VLOOKUP(D30, '[1]SEARCH FILE'!$A$1:$N$65536, 4, FALSE))</f>
        <v>F</v>
      </c>
      <c r="I30" s="26" t="str">
        <f>IF(D30="", "", VLOOKUP(D30, '[1]SEARCH FILE'!$A$1:$N$65536, 13, FALSE))</f>
        <v>U12</v>
      </c>
      <c r="J30" s="26" t="str">
        <f>IF(D30="", "", VLOOKUP(D30, '[1]SEARCH FILE'!$A$1:$N$65536, 10, FALSE))</f>
        <v>ANGELS REDUIT AC</v>
      </c>
      <c r="K30" s="27" t="str">
        <f>IF(D30="", "", VLOOKUP(D30, '[1]SEARCH FILE'!$A$1:$N$65536, 11, FALSE))</f>
        <v>MK</v>
      </c>
    </row>
    <row r="31" spans="2:11" ht="35.1" customHeight="1" x14ac:dyDescent="0.3">
      <c r="B31" s="28"/>
      <c r="C31" s="29"/>
      <c r="D31" s="23"/>
      <c r="E31" s="24"/>
      <c r="F31" s="24"/>
      <c r="G31" s="25"/>
      <c r="H31" s="26"/>
      <c r="I31" s="26"/>
      <c r="J31" s="26"/>
      <c r="K31" s="27"/>
    </row>
    <row r="32" spans="2:11" ht="35.1" customHeight="1" x14ac:dyDescent="0.3">
      <c r="B32" s="28"/>
      <c r="C32" s="29">
        <v>1206</v>
      </c>
      <c r="D32" s="23">
        <v>5538</v>
      </c>
      <c r="E32" s="24" t="str">
        <f>IF(D32="", "", VLOOKUP(D32, '[1]SEARCH FILE'!$A$1:$N$65536, 2, FALSE))</f>
        <v>DINAULLY</v>
      </c>
      <c r="F32" s="24" t="str">
        <f>IF(D32="", "", VLOOKUP(D32, '[1]SEARCH FILE'!$A$1:$N$65536, 3, FALSE))</f>
        <v>Alliyah</v>
      </c>
      <c r="G32" s="25">
        <f>IF(D32="", "", VLOOKUP(D32, '[1]SEARCH FILE'!$A$1:$N$65536, 5, FALSE))</f>
        <v>41491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U14</v>
      </c>
      <c r="J32" s="26" t="str">
        <f>IF(D32="", "", VLOOKUP(D32, '[1]SEARCH FILE'!$A$1:$N$65536, 10, FALSE))</f>
        <v>ANGELS REDUIT AC</v>
      </c>
      <c r="K32" s="27"/>
    </row>
    <row r="33" spans="2:11" ht="35.1" customHeight="1" x14ac:dyDescent="0.3">
      <c r="B33" s="28"/>
      <c r="C33" s="29"/>
      <c r="D33" s="23"/>
      <c r="E33" s="24"/>
      <c r="F33" s="24"/>
      <c r="G33" s="25"/>
      <c r="H33" s="26"/>
      <c r="I33" s="26"/>
      <c r="J33" s="26"/>
      <c r="K33" s="27"/>
    </row>
    <row r="34" spans="2:11" ht="35.1" customHeight="1" x14ac:dyDescent="0.3">
      <c r="B34" s="28"/>
      <c r="C34" s="29">
        <v>1500</v>
      </c>
      <c r="D34" s="23">
        <v>5540</v>
      </c>
      <c r="E34" s="24" t="str">
        <f>IF(D34="", "", VLOOKUP(D34, '[1]SEARCH FILE'!$A$1:$N$65536, 2, FALSE))</f>
        <v>ADROIT</v>
      </c>
      <c r="F34" s="24" t="str">
        <f>IF(D34="", "", VLOOKUP(D34, '[1]SEARCH FILE'!$A$1:$N$65536, 3, FALSE))</f>
        <v>Tanya  Marie  Elena</v>
      </c>
      <c r="G34" s="25">
        <f>IF(D34="", "", VLOOKUP(D34, '[1]SEARCH FILE'!$A$1:$N$65536, 5, FALSE))</f>
        <v>40579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U16</v>
      </c>
      <c r="J34" s="26" t="str">
        <f>IF(D34="", "", VLOOKUP(D34, '[1]SEARCH FILE'!$A$1:$N$65536, 10, FALSE))</f>
        <v>ANGELS REDUIT AC</v>
      </c>
      <c r="K34" s="27"/>
    </row>
    <row r="35" spans="2:11" ht="35.1" customHeight="1" x14ac:dyDescent="0.3">
      <c r="B35" s="28"/>
      <c r="C35" s="29">
        <v>1501</v>
      </c>
      <c r="D35" s="23">
        <v>3813</v>
      </c>
      <c r="E35" s="24" t="str">
        <f>IF(D35="", "", VLOOKUP(D35, '[1]SEARCH FILE'!$A$1:$N$65536, 2, FALSE))</f>
        <v>ESTHER</v>
      </c>
      <c r="F35" s="24" t="str">
        <f>IF(D35="", "", VLOOKUP(D35, '[1]SEARCH FILE'!$A$1:$N$65536, 3, FALSE))</f>
        <v>Rebecca Gwen Victoria</v>
      </c>
      <c r="G35" s="25" t="str">
        <f>IF(D35="", "", VLOOKUP(D35, '[1]SEARCH FILE'!$A$1:$N$65536, 5, FALSE))</f>
        <v>26/11/2011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U16</v>
      </c>
      <c r="J35" s="26" t="str">
        <f>IF(D35="", "", VLOOKUP(D35, '[1]SEARCH FILE'!$A$1:$N$65536, 10, FALSE))</f>
        <v>ANGELS REDUIT AC</v>
      </c>
      <c r="K35" s="27" t="str">
        <f>IF(D35="", "", VLOOKUP(D35, '[1]SEARCH FILE'!$A$1:$N$65536, 11, FALSE))</f>
        <v>MK</v>
      </c>
    </row>
    <row r="36" spans="2:11" ht="35.1" customHeight="1" x14ac:dyDescent="0.3">
      <c r="B36" s="28"/>
      <c r="C36" s="29">
        <v>1502</v>
      </c>
      <c r="D36" s="23">
        <v>5614</v>
      </c>
      <c r="E36" s="24" t="str">
        <f>IF(D36="", "", VLOOKUP(D36, '[1]SEARCH FILE'!$A$1:$N$65536, 2, FALSE))</f>
        <v>RAJOELISON</v>
      </c>
      <c r="F36" s="24" t="str">
        <f>IF(D36="", "", VLOOKUP(D36, '[1]SEARCH FILE'!$A$1:$N$65536, 3, FALSE))</f>
        <v>Igraelle</v>
      </c>
      <c r="G36" s="25" t="str">
        <f>IF(D36="", "", VLOOKUP(D36, '[1]SEARCH FILE'!$A$1:$N$65536, 5, FALSE))</f>
        <v>24/06/2011</v>
      </c>
      <c r="H36" s="26" t="str">
        <f>IF(D36="", "", VLOOKUP(D36, '[1]SEARCH FILE'!$A$1:$N$65536, 4, FALSE))</f>
        <v>F</v>
      </c>
      <c r="I36" s="26" t="str">
        <f>IF(D36="", "", VLOOKUP(D36, '[1]SEARCH FILE'!$A$1:$N$65536, 13, FALSE))</f>
        <v>U16</v>
      </c>
      <c r="J36" s="26" t="str">
        <f>IF(D36="", "", VLOOKUP(D36, '[1]SEARCH FILE'!$A$1:$N$65536, 10, FALSE))</f>
        <v>ANGELS REDUIT AC</v>
      </c>
      <c r="K36" s="27" t="str">
        <f>IF(D36="", "", VLOOKUP(D36, '[1]SEARCH FILE'!$A$1:$N$65536, 11, FALSE))</f>
        <v>MK</v>
      </c>
    </row>
    <row r="37" spans="2:11" ht="35.1" customHeight="1" x14ac:dyDescent="0.3">
      <c r="B37" s="28"/>
      <c r="C37" s="29">
        <v>1503</v>
      </c>
      <c r="D37" s="23">
        <v>5537</v>
      </c>
      <c r="E37" s="24" t="str">
        <f>IF(D37="", "", VLOOKUP(D37, '[1]SEARCH FILE'!$A$1:$N$65536, 2, FALSE))</f>
        <v>SAIB</v>
      </c>
      <c r="F37" s="24" t="str">
        <f>IF(D37="", "", VLOOKUP(D37, '[1]SEARCH FILE'!$A$1:$N$65536, 3, FALSE))</f>
        <v>Shekinah</v>
      </c>
      <c r="G37" s="25">
        <f>IF(D37="", "", VLOOKUP(D37, '[1]SEARCH FILE'!$A$1:$N$65536, 5, FALSE))</f>
        <v>40586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U16</v>
      </c>
      <c r="J37" s="26" t="str">
        <f>IF(D37="", "", VLOOKUP(D37, '[1]SEARCH FILE'!$A$1:$N$65536, 10, FALSE))</f>
        <v>ANGELS REDUIT AC</v>
      </c>
      <c r="K37" s="27" t="str">
        <f>IF(D37="", "", VLOOKUP(D37, '[1]SEARCH FILE'!$A$1:$N$65536, 11, FALSE))</f>
        <v>MK</v>
      </c>
    </row>
    <row r="38" spans="2:11" ht="35.1" customHeight="1" x14ac:dyDescent="0.3">
      <c r="B38" s="28"/>
      <c r="C38" s="29">
        <v>1504</v>
      </c>
      <c r="D38" s="23">
        <v>5170</v>
      </c>
      <c r="E38" s="24" t="str">
        <f>IF(D38="", "", VLOOKUP(D38, '[1]SEARCH FILE'!$A$1:$N$65536, 2, FALSE))</f>
        <v>SARAH</v>
      </c>
      <c r="F38" s="24" t="str">
        <f>IF(D38="", "", VLOOKUP(D38, '[1]SEARCH FILE'!$A$1:$N$65536, 3, FALSE))</f>
        <v>Roxanne</v>
      </c>
      <c r="G38" s="25" t="str">
        <f>IF(D38="", "", VLOOKUP(D38, '[1]SEARCH FILE'!$A$1:$N$65536, 5, FALSE))</f>
        <v>30/08/2011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U16</v>
      </c>
      <c r="J38" s="26" t="str">
        <f>IF(D38="", "", VLOOKUP(D38, '[1]SEARCH FILE'!$A$1:$N$65536, 10, FALSE))</f>
        <v>ANGELS REDUIT AC</v>
      </c>
      <c r="K38" s="27"/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>
        <v>1700</v>
      </c>
      <c r="D40" s="23">
        <v>4755</v>
      </c>
      <c r="E40" s="24" t="str">
        <f>IF(D40="", "", VLOOKUP(D40, '[1]SEARCH FILE'!$A$1:$N$65536, 2, FALSE))</f>
        <v>SOODON</v>
      </c>
      <c r="F40" s="24" t="str">
        <f>IF(D40="", "", VLOOKUP(D40, '[1]SEARCH FILE'!$A$1:$N$65536, 3, FALSE))</f>
        <v>Sonia</v>
      </c>
      <c r="G40" s="25">
        <f>IF(D40="", "", VLOOKUP(D40, '[1]SEARCH FILE'!$A$1:$N$65536, 5, FALSE))</f>
        <v>36700</v>
      </c>
      <c r="H40" s="26" t="str">
        <f>IF(D40="", "", VLOOKUP(D40, '[1]SEARCH FILE'!$A$1:$N$65536, 4, FALSE))</f>
        <v>F</v>
      </c>
      <c r="I40" s="26" t="str">
        <f>IF(D40="", "", VLOOKUP(D40, '[1]SEARCH FILE'!$A$1:$N$65536, 13, FALSE))</f>
        <v>SENIOR</v>
      </c>
      <c r="J40" s="26" t="str">
        <f>IF(D40="", "", VLOOKUP(D40, '[1]SEARCH FILE'!$A$1:$N$65536, 10, FALSE))</f>
        <v>ASS. SPORTIVE VC/PH</v>
      </c>
      <c r="K40" s="27" t="str">
        <f>IF(D40="", "", VLOOKUP(D40, '[1]SEARCH FILE'!$A$1:$N$65536, 11, FALSE))</f>
        <v>VCPH</v>
      </c>
    </row>
    <row r="41" spans="2:11" ht="35.1" customHeight="1" x14ac:dyDescent="0.3">
      <c r="B41" s="28"/>
      <c r="C41" s="29"/>
      <c r="D41" s="23"/>
      <c r="E41" s="24"/>
      <c r="F41" s="24"/>
      <c r="G41" s="25"/>
      <c r="H41" s="26"/>
      <c r="I41" s="26"/>
      <c r="J41" s="26"/>
      <c r="K41" s="27"/>
    </row>
    <row r="42" spans="2:11" ht="35.1" customHeight="1" x14ac:dyDescent="0.3">
      <c r="B42" s="28"/>
      <c r="C42" s="29">
        <v>1008</v>
      </c>
      <c r="D42" s="23">
        <v>4256</v>
      </c>
      <c r="E42" s="24" t="str">
        <f>IF(D42="", "", VLOOKUP(D42, '[1]SEARCH FILE'!$A$1:$N$65536, 2, FALSE))</f>
        <v xml:space="preserve">AUGUSTIN </v>
      </c>
      <c r="F42" s="24" t="str">
        <f>IF(D42="", "", VLOOKUP(D42, '[1]SEARCH FILE'!$A$1:$N$65536, 3, FALSE))</f>
        <v>Eloë</v>
      </c>
      <c r="G42" s="25">
        <f>IF(D42="", "", VLOOKUP(D42, '[1]SEARCH FILE'!$A$1:$N$65536, 5, FALSE))</f>
        <v>42743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BEAU BASSIN AC</v>
      </c>
      <c r="K42" s="27" t="str">
        <f>IF(D42="", "", VLOOKUP(D42, '[1]SEARCH FILE'!$A$1:$N$65536, 11, FALSE))</f>
        <v>BBRH</v>
      </c>
    </row>
    <row r="43" spans="2:11" ht="35.1" customHeight="1" x14ac:dyDescent="0.3">
      <c r="B43" s="28"/>
      <c r="C43" s="29">
        <v>1009</v>
      </c>
      <c r="D43" s="23">
        <v>3004</v>
      </c>
      <c r="E43" s="24" t="str">
        <f>IF(D43="", "", VLOOKUP(D43, '[1]SEARCH FILE'!$A$1:$N$65536, 2, FALSE))</f>
        <v>AZIE</v>
      </c>
      <c r="F43" s="24" t="str">
        <f>IF(D43="", "", VLOOKUP(D43, '[1]SEARCH FILE'!$A$1:$N$65536, 3, FALSE))</f>
        <v xml:space="preserve">Lucyana </v>
      </c>
      <c r="G43" s="25">
        <f>IF(D43="", "", VLOOKUP(D43, '[1]SEARCH FILE'!$A$1:$N$65536, 5, FALSE))</f>
        <v>42805</v>
      </c>
      <c r="H43" s="26" t="str">
        <f>IF(D43="", "", VLOOKUP(D43, '[1]SEARCH FILE'!$A$1:$N$65536, 4, FALSE))</f>
        <v>F</v>
      </c>
      <c r="I43" s="26" t="str">
        <f>IF(D43="", "", VLOOKUP(D43, '[1]SEARCH FILE'!$A$1:$N$65536, 13, FALSE))</f>
        <v>U10</v>
      </c>
      <c r="J43" s="26" t="str">
        <f>IF(D43="", "", VLOOKUP(D43, '[1]SEARCH FILE'!$A$1:$N$65536, 10, FALSE))</f>
        <v>BEAU BASSIN AC</v>
      </c>
      <c r="K43" s="27" t="str">
        <f>IF(D43="", "", VLOOKUP(D43, '[1]SEARCH FILE'!$A$1:$N$65536, 11, FALSE))</f>
        <v>BBRH</v>
      </c>
    </row>
    <row r="44" spans="2:11" ht="35.1" customHeight="1" x14ac:dyDescent="0.3">
      <c r="B44" s="28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28"/>
      <c r="C45" s="29">
        <v>2107</v>
      </c>
      <c r="D45" s="23">
        <v>5758</v>
      </c>
      <c r="E45" s="24" t="str">
        <f>IF(D45="", "", VLOOKUP(D45, '[1]SEARCH FILE'!$A$1:$N$65536, 2, FALSE))</f>
        <v>KHADUN</v>
      </c>
      <c r="F45" s="24" t="str">
        <f>IF(D45="", "", VLOOKUP(D45, '[1]SEARCH FILE'!$A$1:$N$65536, 3, FALSE))</f>
        <v>Alexia</v>
      </c>
      <c r="G45" s="25">
        <f>IF(D45="", "", VLOOKUP(D45, '[1]SEARCH FILE'!$A$1:$N$65536, 5, FALSE))</f>
        <v>42036</v>
      </c>
      <c r="H45" s="26" t="str">
        <f>IF(D45="", "", VLOOKUP(D45, '[1]SEARCH FILE'!$A$1:$N$65536, 4, FALSE))</f>
        <v>F</v>
      </c>
      <c r="I45" s="26" t="str">
        <f>IF(D45="", "", VLOOKUP(D45, '[1]SEARCH FILE'!$A$1:$N$65536, 13, FALSE))</f>
        <v>U12</v>
      </c>
      <c r="J45" s="26" t="str">
        <f>IF(D45="", "", VLOOKUP(D45, '[1]SEARCH FILE'!$A$1:$N$65536, 10, FALSE))</f>
        <v>BEAU BASSIN AC</v>
      </c>
      <c r="K45" s="27" t="str">
        <f>IF(D45="", "", VLOOKUP(D45, '[1]SEARCH FILE'!$A$1:$N$65536, 11, FALSE))</f>
        <v>BBRH</v>
      </c>
    </row>
    <row r="46" spans="2:11" ht="35.1" customHeight="1" x14ac:dyDescent="0.3">
      <c r="B46" s="28"/>
      <c r="C46" s="29">
        <v>2108</v>
      </c>
      <c r="D46" s="23">
        <v>1466</v>
      </c>
      <c r="E46" s="24" t="str">
        <f>IF(D46="", "", VLOOKUP(D46, '[1]SEARCH FILE'!$A$1:$N$65536, 2, FALSE))</f>
        <v>MOOLEE</v>
      </c>
      <c r="F46" s="24" t="str">
        <f>IF(D46="", "", VLOOKUP(D46, '[1]SEARCH FILE'!$A$1:$N$65536, 3, FALSE))</f>
        <v>Lyah</v>
      </c>
      <c r="G46" s="25">
        <f>IF(D46="", "", VLOOKUP(D46, '[1]SEARCH FILE'!$A$1:$N$65536, 5, FALSE))</f>
        <v>42557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U12</v>
      </c>
      <c r="J46" s="26" t="str">
        <f>IF(D46="", "", VLOOKUP(D46, '[1]SEARCH FILE'!$A$1:$N$65536, 10, FALSE))</f>
        <v>BEAU BASSIN AC</v>
      </c>
      <c r="K46" s="27" t="str">
        <f>IF(D46="", "", VLOOKUP(D46, '[1]SEARCH FILE'!$A$1:$N$65536, 11, FALSE))</f>
        <v>BBRH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>
        <v>1207</v>
      </c>
      <c r="D48" s="23">
        <v>1458</v>
      </c>
      <c r="E48" s="24" t="str">
        <f>IF(D48="", "", VLOOKUP(D48, '[1]SEARCH FILE'!$A$1:$N$65536, 2, FALSE))</f>
        <v>CALICE</v>
      </c>
      <c r="F48" s="24" t="str">
        <f>IF(D48="", "", VLOOKUP(D48, '[1]SEARCH FILE'!$A$1:$N$65536, 3, FALSE))</f>
        <v>Logan</v>
      </c>
      <c r="G48" s="25">
        <f>IF(D48="", "", VLOOKUP(D48, '[1]SEARCH FILE'!$A$1:$N$65536, 5, FALSE))</f>
        <v>41469</v>
      </c>
      <c r="H48" s="26" t="str">
        <f>IF(D48="", "", VLOOKUP(D48, '[1]SEARCH FILE'!$A$1:$N$65536, 4, FALSE))</f>
        <v>F</v>
      </c>
      <c r="I48" s="26" t="str">
        <f>IF(D48="", "", VLOOKUP(D48, '[1]SEARCH FILE'!$A$1:$N$65536, 13, FALSE))</f>
        <v>U14</v>
      </c>
      <c r="J48" s="26" t="str">
        <f>IF(D48="", "", VLOOKUP(D48, '[1]SEARCH FILE'!$A$1:$N$65536, 10, FALSE))</f>
        <v>BEAU BASSIN AC</v>
      </c>
      <c r="K48" s="27"/>
    </row>
    <row r="49" spans="2:11" ht="35.1" customHeight="1" x14ac:dyDescent="0.3">
      <c r="B49" s="30"/>
      <c r="C49" s="29">
        <v>1208</v>
      </c>
      <c r="D49" s="23">
        <v>5665</v>
      </c>
      <c r="E49" s="24" t="str">
        <f>IF(D49="", "", VLOOKUP(D49, '[1]SEARCH FILE'!$A$1:$N$65536, 2, FALSE))</f>
        <v>DARSHANE</v>
      </c>
      <c r="F49" s="24" t="str">
        <f>IF(D49="", "", VLOOKUP(D49, '[1]SEARCH FILE'!$A$1:$N$65536, 3, FALSE))</f>
        <v>Goye</v>
      </c>
      <c r="G49" s="25">
        <f>IF(D49="", "", VLOOKUP(D49, '[1]SEARCH FILE'!$A$1:$N$65536, 5, FALSE))</f>
        <v>41935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U14</v>
      </c>
      <c r="J49" s="26" t="str">
        <f>IF(D49="", "", VLOOKUP(D49, '[1]SEARCH FILE'!$A$1:$N$65536, 10, FALSE))</f>
        <v>BEAU BASSIN AC</v>
      </c>
      <c r="K49" s="27" t="str">
        <f>IF(D49="", "", VLOOKUP(D49, '[1]SEARCH FILE'!$A$1:$N$65536, 11, FALSE))</f>
        <v>BBRH</v>
      </c>
    </row>
    <row r="50" spans="2:11" ht="35.1" customHeight="1" x14ac:dyDescent="0.3">
      <c r="B50" s="28"/>
      <c r="C50" s="29">
        <v>1209</v>
      </c>
      <c r="D50" s="23">
        <v>5664</v>
      </c>
      <c r="E50" s="24" t="str">
        <f>IF(D50="", "", VLOOKUP(D50, '[1]SEARCH FILE'!$A$1:$N$65536, 2, FALSE))</f>
        <v>ILORA</v>
      </c>
      <c r="F50" s="24" t="str">
        <f>IF(D50="", "", VLOOKUP(D50, '[1]SEARCH FILE'!$A$1:$N$65536, 3, FALSE))</f>
        <v>Martinet</v>
      </c>
      <c r="G50" s="25">
        <f>IF(D50="", "", VLOOKUP(D50, '[1]SEARCH FILE'!$A$1:$N$65536, 5, FALSE))</f>
        <v>41504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U14</v>
      </c>
      <c r="J50" s="26" t="str">
        <f>IF(D50="", "", VLOOKUP(D50, '[1]SEARCH FILE'!$A$1:$N$65536, 10, FALSE))</f>
        <v>BEAU BASSIN AC</v>
      </c>
      <c r="K50" s="27" t="str">
        <f>IF(D50="", "", VLOOKUP(D50, '[1]SEARCH FILE'!$A$1:$N$65536, 11, FALSE))</f>
        <v>BBRH</v>
      </c>
    </row>
    <row r="51" spans="2:11" ht="35.1" customHeight="1" x14ac:dyDescent="0.3">
      <c r="B51" s="28"/>
      <c r="C51" s="29">
        <v>1210</v>
      </c>
      <c r="D51" s="23">
        <v>5430</v>
      </c>
      <c r="E51" s="24" t="str">
        <f>IF(D51="", "", VLOOKUP(D51, '[1]SEARCH FILE'!$A$1:$N$65536, 2, FALSE))</f>
        <v>JOOSERY</v>
      </c>
      <c r="F51" s="24" t="str">
        <f>IF(D51="", "", VLOOKUP(D51, '[1]SEARCH FILE'!$A$1:$N$65536, 3, FALSE))</f>
        <v>Jayaluxmi</v>
      </c>
      <c r="G51" s="25">
        <f>IF(D51="", "", VLOOKUP(D51, '[1]SEARCH FILE'!$A$1:$N$65536, 5, FALSE))</f>
        <v>41668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U14</v>
      </c>
      <c r="J51" s="26" t="str">
        <f>IF(D51="", "", VLOOKUP(D51, '[1]SEARCH FILE'!$A$1:$N$65536, 10, FALSE))</f>
        <v>BEAU BASSIN AC</v>
      </c>
      <c r="K51" s="27"/>
    </row>
    <row r="52" spans="2:11" ht="35.1" customHeight="1" x14ac:dyDescent="0.3">
      <c r="B52" s="28"/>
      <c r="C52" s="29">
        <v>1211</v>
      </c>
      <c r="D52" s="23">
        <v>1459</v>
      </c>
      <c r="E52" s="24" t="str">
        <f>IF(D52="", "", VLOOKUP(D52, '[1]SEARCH FILE'!$A$1:$N$65536, 2, FALSE))</f>
        <v>MAURER</v>
      </c>
      <c r="F52" s="24" t="str">
        <f>IF(D52="", "", VLOOKUP(D52, '[1]SEARCH FILE'!$A$1:$N$65536, 3, FALSE))</f>
        <v xml:space="preserve">Jamelia </v>
      </c>
      <c r="G52" s="25">
        <f>IF(D52="", "", VLOOKUP(D52, '[1]SEARCH FILE'!$A$1:$N$65536, 5, FALSE))</f>
        <v>41525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U14</v>
      </c>
      <c r="J52" s="26" t="str">
        <f>IF(D52="", "", VLOOKUP(D52, '[1]SEARCH FILE'!$A$1:$N$65536, 10, FALSE))</f>
        <v>BEAU BASSIN AC</v>
      </c>
      <c r="K52" s="27"/>
    </row>
    <row r="53" spans="2:11" ht="35.1" customHeight="1" x14ac:dyDescent="0.3">
      <c r="B53" s="28"/>
      <c r="C53" s="29">
        <v>1212</v>
      </c>
      <c r="D53" s="23">
        <v>3122</v>
      </c>
      <c r="E53" s="24" t="str">
        <f>IF(D53="", "", VLOOKUP(D53, '[1]SEARCH FILE'!$A$1:$N$65536, 2, FALSE))</f>
        <v>NADAL</v>
      </c>
      <c r="F53" s="24" t="str">
        <f>IF(D53="", "", VLOOKUP(D53, '[1]SEARCH FILE'!$A$1:$N$65536, 3, FALSE))</f>
        <v xml:space="preserve">Kenza </v>
      </c>
      <c r="G53" s="25">
        <f>IF(D53="", "", VLOOKUP(D53, '[1]SEARCH FILE'!$A$1:$N$65536, 5, FALSE))</f>
        <v>41812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U14</v>
      </c>
      <c r="J53" s="26" t="str">
        <f>IF(D53="", "", VLOOKUP(D53, '[1]SEARCH FILE'!$A$1:$N$65536, 10, FALSE))</f>
        <v>BEAU BASSIN AC</v>
      </c>
      <c r="K53" s="27" t="str">
        <f>IF(D53="", "", VLOOKUP(D53, '[1]SEARCH FILE'!$A$1:$N$65536, 11, FALSE))</f>
        <v>BBRH</v>
      </c>
    </row>
    <row r="54" spans="2:11" ht="35.1" customHeight="1" x14ac:dyDescent="0.3">
      <c r="B54" s="28"/>
      <c r="C54" s="29"/>
      <c r="D54" s="23"/>
      <c r="E54" s="24"/>
      <c r="F54" s="24"/>
      <c r="G54" s="25"/>
      <c r="H54" s="26"/>
      <c r="I54" s="26"/>
      <c r="J54" s="26"/>
      <c r="K54" s="27"/>
    </row>
    <row r="55" spans="2:11" ht="35.1" customHeight="1" x14ac:dyDescent="0.3">
      <c r="B55" s="28"/>
      <c r="C55" s="29">
        <v>1505</v>
      </c>
      <c r="D55" s="23">
        <v>4521</v>
      </c>
      <c r="E55" s="24" t="str">
        <f>IF(D55="", "", VLOOKUP(D55, '[1]SEARCH FILE'!$A$1:$N$65536, 2, FALSE))</f>
        <v xml:space="preserve">AUGUSTIN </v>
      </c>
      <c r="F55" s="24" t="str">
        <f>IF(D55="", "", VLOOKUP(D55, '[1]SEARCH FILE'!$A$1:$N$65536, 3, FALSE))</f>
        <v>Eloise</v>
      </c>
      <c r="G55" s="25">
        <f>IF(D55="", "", VLOOKUP(D55, '[1]SEARCH FILE'!$A$1:$N$65536, 5, FALSE))</f>
        <v>41032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U16</v>
      </c>
      <c r="J55" s="26" t="str">
        <f>IF(D55="", "", VLOOKUP(D55, '[1]SEARCH FILE'!$A$1:$N$65536, 10, FALSE))</f>
        <v>BEAU BASSIN AC</v>
      </c>
      <c r="K55" s="27" t="str">
        <f>IF(D55="", "", VLOOKUP(D55, '[1]SEARCH FILE'!$A$1:$N$65536, 11, FALSE))</f>
        <v>BBRH</v>
      </c>
    </row>
    <row r="56" spans="2:11" ht="35.1" customHeight="1" x14ac:dyDescent="0.3">
      <c r="B56" s="28"/>
      <c r="C56" s="29">
        <v>1506</v>
      </c>
      <c r="D56" s="23">
        <v>1455</v>
      </c>
      <c r="E56" s="24" t="str">
        <f>IF(D56="", "", VLOOKUP(D56, '[1]SEARCH FILE'!$A$1:$N$65536, 2, FALSE))</f>
        <v>CALICE</v>
      </c>
      <c r="F56" s="24" t="str">
        <f>IF(D56="", "", VLOOKUP(D56, '[1]SEARCH FILE'!$A$1:$N$65536, 3, FALSE))</f>
        <v>Kellyan</v>
      </c>
      <c r="G56" s="25">
        <f>IF(D56="", "", VLOOKUP(D56, '[1]SEARCH FILE'!$A$1:$N$65536, 5, FALSE))</f>
        <v>40908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U16</v>
      </c>
      <c r="J56" s="26" t="str">
        <f>IF(D56="", "", VLOOKUP(D56, '[1]SEARCH FILE'!$A$1:$N$65536, 10, FALSE))</f>
        <v>BEAU BASSIN AC</v>
      </c>
      <c r="K56" s="27" t="s">
        <v>16</v>
      </c>
    </row>
    <row r="57" spans="2:11" ht="35.1" customHeight="1" x14ac:dyDescent="0.3">
      <c r="B57" s="28"/>
      <c r="C57" s="29"/>
      <c r="D57" s="23"/>
      <c r="E57" s="24"/>
      <c r="F57" s="24"/>
      <c r="G57" s="25"/>
      <c r="H57" s="26"/>
      <c r="I57" s="26"/>
      <c r="J57" s="26"/>
      <c r="K57" s="27"/>
    </row>
    <row r="58" spans="2:11" ht="35.1" customHeight="1" x14ac:dyDescent="0.3">
      <c r="B58" s="30"/>
      <c r="C58" s="29">
        <v>2300</v>
      </c>
      <c r="D58" s="23">
        <v>1451</v>
      </c>
      <c r="E58" s="24" t="str">
        <f>IF(D58="", "", VLOOKUP(D58, '[1]SEARCH FILE'!$A$1:$N$65536, 2, FALSE))</f>
        <v xml:space="preserve">BALLARD </v>
      </c>
      <c r="F58" s="24" t="str">
        <f>IF(D58="", "", VLOOKUP(D58, '[1]SEARCH FILE'!$A$1:$N$65536, 3, FALSE))</f>
        <v xml:space="preserve">Keyla </v>
      </c>
      <c r="G58" s="25">
        <f>IF(D58="", "", VLOOKUP(D58, '[1]SEARCH FILE'!$A$1:$N$65536, 5, FALSE))</f>
        <v>40070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U18</v>
      </c>
      <c r="J58" s="26" t="str">
        <f>IF(D58="", "", VLOOKUP(D58, '[1]SEARCH FILE'!$A$1:$N$65536, 10, FALSE))</f>
        <v>BEAU BASSIN AC</v>
      </c>
      <c r="K58" s="27"/>
    </row>
    <row r="59" spans="2:11" ht="35.1" customHeight="1" x14ac:dyDescent="0.3">
      <c r="B59" s="30"/>
      <c r="C59" s="29">
        <v>2301</v>
      </c>
      <c r="D59" s="23">
        <v>2999</v>
      </c>
      <c r="E59" s="24" t="str">
        <f>IF(D59="", "", VLOOKUP(D59, '[1]SEARCH FILE'!$A$1:$N$65536, 2, FALSE))</f>
        <v xml:space="preserve">MARTIN </v>
      </c>
      <c r="F59" s="24" t="str">
        <f>IF(D59="", "", VLOOKUP(D59, '[1]SEARCH FILE'!$A$1:$N$65536, 3, FALSE))</f>
        <v>Amelie</v>
      </c>
      <c r="G59" s="25">
        <f>IF(D59="", "", VLOOKUP(D59, '[1]SEARCH FILE'!$A$1:$N$65536, 5, FALSE))</f>
        <v>40523</v>
      </c>
      <c r="H59" s="26" t="str">
        <f>IF(D59="", "", VLOOKUP(D59, '[1]SEARCH FILE'!$A$1:$N$65536, 4, FALSE))</f>
        <v>F</v>
      </c>
      <c r="I59" s="26" t="str">
        <f>IF(D59="", "", VLOOKUP(D59, '[1]SEARCH FILE'!$A$1:$N$65536, 13, FALSE))</f>
        <v>U18</v>
      </c>
      <c r="J59" s="26" t="str">
        <f>IF(D59="", "", VLOOKUP(D59, '[1]SEARCH FILE'!$A$1:$N$65536, 10, FALSE))</f>
        <v>BEAU BASSIN AC</v>
      </c>
      <c r="K59" s="27"/>
    </row>
    <row r="60" spans="2:11" ht="35.1" customHeight="1" x14ac:dyDescent="0.3">
      <c r="B60" s="28"/>
      <c r="C60" s="29">
        <v>2302</v>
      </c>
      <c r="D60" s="23">
        <v>5290</v>
      </c>
      <c r="E60" s="24" t="str">
        <f>IF(D60="", "", VLOOKUP(D60, '[1]SEARCH FILE'!$A$1:$N$65536, 2, FALSE))</f>
        <v xml:space="preserve">NABAB </v>
      </c>
      <c r="F60" s="24" t="str">
        <f>IF(D60="", "", VLOOKUP(D60, '[1]SEARCH FILE'!$A$1:$N$65536, 3, FALSE))</f>
        <v xml:space="preserve">Ludivine </v>
      </c>
      <c r="G60" s="25">
        <f>IF(D60="", "", VLOOKUP(D60, '[1]SEARCH FILE'!$A$1:$N$65536, 5, FALSE))</f>
        <v>40150</v>
      </c>
      <c r="H60" s="26" t="str">
        <f>IF(D60="", "", VLOOKUP(D60, '[1]SEARCH FILE'!$A$1:$N$65536, 4, FALSE))</f>
        <v>F</v>
      </c>
      <c r="I60" s="26" t="str">
        <f>IF(D60="", "", VLOOKUP(D60, '[1]SEARCH FILE'!$A$1:$N$65536, 13, FALSE))</f>
        <v>U18</v>
      </c>
      <c r="J60" s="26" t="str">
        <f>IF(D60="", "", VLOOKUP(D60, '[1]SEARCH FILE'!$A$1:$N$65536, 10, FALSE))</f>
        <v>BEAU BASSIN AC</v>
      </c>
      <c r="K60" s="27" t="str">
        <f>IF(D60="", "", VLOOKUP(D60, '[1]SEARCH FILE'!$A$1:$N$65536, 11, FALSE))</f>
        <v>BBRH</v>
      </c>
    </row>
    <row r="61" spans="2:11" ht="35.1" customHeight="1" x14ac:dyDescent="0.3">
      <c r="B61" s="28"/>
      <c r="C61" s="29"/>
      <c r="D61" s="23"/>
      <c r="E61" s="24"/>
      <c r="F61" s="24"/>
      <c r="G61" s="25"/>
      <c r="H61" s="26"/>
      <c r="I61" s="26"/>
      <c r="J61" s="26"/>
      <c r="K61" s="27"/>
    </row>
    <row r="62" spans="2:11" ht="35.1" customHeight="1" x14ac:dyDescent="0.3">
      <c r="B62" s="28"/>
      <c r="C62" s="29">
        <v>1601</v>
      </c>
      <c r="D62" s="23">
        <v>1448</v>
      </c>
      <c r="E62" s="24" t="str">
        <f>IF(D62="", "", VLOOKUP(D62, '[1]SEARCH FILE'!$A$1:$N$65536, 2, FALSE))</f>
        <v>ESTHER</v>
      </c>
      <c r="F62" s="24" t="str">
        <f>IF(D62="", "", VLOOKUP(D62, '[1]SEARCH FILE'!$A$1:$N$65536, 3, FALSE))</f>
        <v xml:space="preserve">Shannon </v>
      </c>
      <c r="G62" s="25">
        <f>IF(D62="", "", VLOOKUP(D62, '[1]SEARCH FILE'!$A$1:$N$65536, 5, FALSE))</f>
        <v>39620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U20</v>
      </c>
      <c r="J62" s="26" t="str">
        <f>IF(D62="", "", VLOOKUP(D62, '[1]SEARCH FILE'!$A$1:$N$65536, 10, FALSE))</f>
        <v>BEAU BASSIN AC</v>
      </c>
      <c r="K62" s="27"/>
    </row>
    <row r="63" spans="2:11" ht="35.1" customHeight="1" x14ac:dyDescent="0.3">
      <c r="B63" s="28"/>
      <c r="C63" s="29">
        <v>1602</v>
      </c>
      <c r="D63" s="23">
        <v>1450</v>
      </c>
      <c r="E63" s="24" t="str">
        <f>IF(D63="", "", VLOOKUP(D63, '[1]SEARCH FILE'!$A$1:$N$65536, 2, FALSE))</f>
        <v>LEGALLANT</v>
      </c>
      <c r="F63" s="24" t="str">
        <f>IF(D63="", "", VLOOKUP(D63, '[1]SEARCH FILE'!$A$1:$N$65536, 3, FALSE))</f>
        <v xml:space="preserve">Loriana </v>
      </c>
      <c r="G63" s="25">
        <f>IF(D63="", "", VLOOKUP(D63, '[1]SEARCH FILE'!$A$1:$N$65536, 5, FALSE))</f>
        <v>39675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U20</v>
      </c>
      <c r="J63" s="26" t="str">
        <f>IF(D63="", "", VLOOKUP(D63, '[1]SEARCH FILE'!$A$1:$N$65536, 10, FALSE))</f>
        <v>BEAU BASSIN AC</v>
      </c>
      <c r="K63" s="27"/>
    </row>
    <row r="64" spans="2:11" ht="35.1" customHeight="1" x14ac:dyDescent="0.3">
      <c r="B64" s="28"/>
      <c r="C64" s="29">
        <v>1604</v>
      </c>
      <c r="D64" s="23">
        <v>1085</v>
      </c>
      <c r="E64" s="24" t="str">
        <f>IF(D64="", "", VLOOKUP(D64, '[1]SEARCH FILE'!$A$1:$N$65536, 2, FALSE))</f>
        <v>ZAMA</v>
      </c>
      <c r="F64" s="24" t="str">
        <f>IF(D64="", "", VLOOKUP(D64, '[1]SEARCH FILE'!$A$1:$N$65536, 3, FALSE))</f>
        <v>Keyshia</v>
      </c>
      <c r="G64" s="25">
        <f>IF(D64="", "", VLOOKUP(D64, '[1]SEARCH FILE'!$A$1:$N$65536, 5, FALSE))</f>
        <v>39549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U20</v>
      </c>
      <c r="J64" s="26" t="str">
        <f>IF(D64="", "", VLOOKUP(D64, '[1]SEARCH FILE'!$A$1:$N$65536, 10, FALSE))</f>
        <v>BEAU BASSIN AC</v>
      </c>
      <c r="K64" s="27" t="str">
        <f>IF(D64="", "", VLOOKUP(D64, '[1]SEARCH FILE'!$A$1:$N$65536, 11, FALSE))</f>
        <v>BBRH</v>
      </c>
    </row>
    <row r="65" spans="2:11" ht="35.1" customHeight="1" x14ac:dyDescent="0.3">
      <c r="B65" s="28"/>
      <c r="C65" s="29"/>
      <c r="D65" s="23"/>
      <c r="E65" s="24"/>
      <c r="F65" s="24"/>
      <c r="G65" s="25"/>
      <c r="H65" s="26"/>
      <c r="I65" s="26"/>
      <c r="J65" s="26"/>
      <c r="K65" s="27"/>
    </row>
    <row r="66" spans="2:11" ht="35.1" customHeight="1" x14ac:dyDescent="0.3">
      <c r="B66" s="28"/>
      <c r="C66" s="29">
        <v>1010</v>
      </c>
      <c r="D66" s="23">
        <v>4267</v>
      </c>
      <c r="E66" s="24" t="str">
        <f>IF(D66="", "", VLOOKUP(D66, '[1]SEARCH FILE'!$A$1:$N$65536, 2, FALSE))</f>
        <v>COULON</v>
      </c>
      <c r="F66" s="24" t="str">
        <f>IF(D66="", "", VLOOKUP(D66, '[1]SEARCH FILE'!$A$1:$N$65536, 3, FALSE))</f>
        <v>Myra</v>
      </c>
      <c r="G66" s="25">
        <f>IF(D66="", "", VLOOKUP(D66, '[1]SEARCH FILE'!$A$1:$N$65536, 5, FALSE))</f>
        <v>43442</v>
      </c>
      <c r="H66" s="26" t="str">
        <f>IF(D66="", "", VLOOKUP(D66, '[1]SEARCH FILE'!$A$1:$N$65536, 4, FALSE))</f>
        <v>F</v>
      </c>
      <c r="I66" s="26" t="str">
        <f>IF(D66="", "", VLOOKUP(D66, '[1]SEARCH FILE'!$A$1:$N$65536, 13, FALSE))</f>
        <v>U10</v>
      </c>
      <c r="J66" s="26" t="str">
        <f>IF(D66="", "", VLOOKUP(D66, '[1]SEARCH FILE'!$A$1:$N$65536, 10, FALSE))</f>
        <v>CUREPIPE HARLEM AC</v>
      </c>
      <c r="K66" s="27" t="str">
        <f>IF(D66="", "", VLOOKUP(D66, '[1]SEARCH FILE'!$A$1:$N$65536, 11, FALSE))</f>
        <v>CPE</v>
      </c>
    </row>
    <row r="67" spans="2:11" ht="35.1" customHeight="1" x14ac:dyDescent="0.3">
      <c r="B67" s="28"/>
      <c r="C67" s="29">
        <v>1011</v>
      </c>
      <c r="D67" s="23">
        <v>5741</v>
      </c>
      <c r="E67" s="24" t="str">
        <f>IF(D67="", "", VLOOKUP(D67, '[1]SEARCH FILE'!$A$1:$N$65536, 2, FALSE))</f>
        <v>PAPE</v>
      </c>
      <c r="F67" s="24" t="str">
        <f>IF(D67="", "", VLOOKUP(D67, '[1]SEARCH FILE'!$A$1:$N$65536, 3, FALSE))</f>
        <v>Alexhanne</v>
      </c>
      <c r="G67" s="25">
        <f>IF(D67="", "", VLOOKUP(D67, '[1]SEARCH FILE'!$A$1:$N$65536, 5, FALSE))</f>
        <v>42936</v>
      </c>
      <c r="H67" s="26" t="str">
        <f>IF(D67="", "", VLOOKUP(D67, '[1]SEARCH FILE'!$A$1:$N$65536, 4, FALSE))</f>
        <v>F</v>
      </c>
      <c r="I67" s="26" t="str">
        <f>IF(D67="", "", VLOOKUP(D67, '[1]SEARCH FILE'!$A$1:$N$65536, 13, FALSE))</f>
        <v>U10</v>
      </c>
      <c r="J67" s="26" t="str">
        <f>IF(D67="", "", VLOOKUP(D67, '[1]SEARCH FILE'!$A$1:$N$65536, 10, FALSE))</f>
        <v>CUREPIPE HARLEM AC</v>
      </c>
      <c r="K67" s="27" t="str">
        <f>IF(D67="", "", VLOOKUP(D67, '[1]SEARCH FILE'!$A$1:$N$65536, 11, FALSE))</f>
        <v>CPE</v>
      </c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2109</v>
      </c>
      <c r="D69" s="23">
        <v>4240</v>
      </c>
      <c r="E69" s="24" t="str">
        <f>IF(D69="", "", VLOOKUP(D69, '[1]SEARCH FILE'!$A$1:$N$65536, 2, FALSE))</f>
        <v>GEROFLE</v>
      </c>
      <c r="F69" s="24" t="str">
        <f>IF(D69="", "", VLOOKUP(D69, '[1]SEARCH FILE'!$A$1:$N$65536, 3, FALSE))</f>
        <v>Kenzie</v>
      </c>
      <c r="G69" s="25">
        <f>IF(D69="", "", VLOOKUP(D69, '[1]SEARCH FILE'!$A$1:$N$65536, 5, FALSE))</f>
        <v>42639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U12</v>
      </c>
      <c r="J69" s="26" t="str">
        <f>IF(D69="", "", VLOOKUP(D69, '[1]SEARCH FILE'!$A$1:$N$65536, 10, FALSE))</f>
        <v>CUREPIPE HARLEM AC</v>
      </c>
      <c r="K69" s="27" t="str">
        <f>IF(D69="", "", VLOOKUP(D69, '[1]SEARCH FILE'!$A$1:$N$65536, 11, FALSE))</f>
        <v>CPE</v>
      </c>
    </row>
    <row r="70" spans="2:11" ht="35.1" customHeight="1" x14ac:dyDescent="0.3">
      <c r="B70" s="28"/>
      <c r="C70" s="29">
        <v>2110</v>
      </c>
      <c r="D70" s="23">
        <v>4086</v>
      </c>
      <c r="E70" s="24" t="str">
        <f>IF(D70="", "", VLOOKUP(D70, '[1]SEARCH FILE'!$A$1:$N$65536, 2, FALSE))</f>
        <v>LABICHE</v>
      </c>
      <c r="F70" s="24" t="str">
        <f>IF(D70="", "", VLOOKUP(D70, '[1]SEARCH FILE'!$A$1:$N$65536, 3, FALSE))</f>
        <v>Elina</v>
      </c>
      <c r="G70" s="25">
        <f>IF(D70="", "", VLOOKUP(D70, '[1]SEARCH FILE'!$A$1:$N$65536, 5, FALSE))</f>
        <v>42091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U12</v>
      </c>
      <c r="J70" s="26" t="str">
        <f>IF(D70="", "", VLOOKUP(D70, '[1]SEARCH FILE'!$A$1:$N$65536, 10, FALSE))</f>
        <v>CUREPIPE HARLEM AC</v>
      </c>
      <c r="K70" s="27" t="str">
        <f>IF(D70="", "", VLOOKUP(D70, '[1]SEARCH FILE'!$A$1:$N$65536, 11, FALSE))</f>
        <v>CPE</v>
      </c>
    </row>
    <row r="71" spans="2:11" ht="35.1" customHeight="1" x14ac:dyDescent="0.3">
      <c r="B71" s="28"/>
      <c r="C71" s="29">
        <v>2111</v>
      </c>
      <c r="D71" s="23">
        <v>5610</v>
      </c>
      <c r="E71" s="24" t="str">
        <f>IF(D71="", "", VLOOKUP(D71, '[1]SEARCH FILE'!$A$1:$N$65536, 2, FALSE))</f>
        <v>WEBER</v>
      </c>
      <c r="F71" s="24" t="str">
        <f>IF(D71="", "", VLOOKUP(D71, '[1]SEARCH FILE'!$A$1:$N$65536, 3, FALSE))</f>
        <v>Eve</v>
      </c>
      <c r="G71" s="25" t="str">
        <f>IF(D71="", "", VLOOKUP(D71, '[1]SEARCH FILE'!$A$1:$N$65536, 5, FALSE))</f>
        <v>11.09.16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U12</v>
      </c>
      <c r="J71" s="26" t="str">
        <f>IF(D71="", "", VLOOKUP(D71, '[1]SEARCH FILE'!$A$1:$N$65536, 10, FALSE))</f>
        <v>CUREPIPE HARLEM AC</v>
      </c>
      <c r="K71" s="27" t="str">
        <f>IF(D71="", "", VLOOKUP(D71, '[1]SEARCH FILE'!$A$1:$N$65536, 11, FALSE))</f>
        <v>CPE</v>
      </c>
    </row>
    <row r="72" spans="2:11" ht="35.1" customHeight="1" x14ac:dyDescent="0.3">
      <c r="B72" s="28"/>
      <c r="C72" s="29"/>
      <c r="D72" s="23"/>
      <c r="E72" s="24"/>
      <c r="F72" s="24"/>
      <c r="G72" s="25"/>
      <c r="H72" s="26"/>
      <c r="I72" s="26"/>
      <c r="J72" s="26"/>
      <c r="K72" s="27"/>
    </row>
    <row r="73" spans="2:11" ht="35.1" customHeight="1" x14ac:dyDescent="0.3">
      <c r="B73" s="28"/>
      <c r="C73" s="29">
        <v>1213</v>
      </c>
      <c r="D73" s="23">
        <v>5132</v>
      </c>
      <c r="E73" s="24" t="str">
        <f>IF(D73="", "", VLOOKUP(D73, '[1]SEARCH FILE'!$A$1:$N$65536, 2, FALSE))</f>
        <v>GANGARAM</v>
      </c>
      <c r="F73" s="24" t="str">
        <f>IF(D73="", "", VLOOKUP(D73, '[1]SEARCH FILE'!$A$1:$N$65536, 3, FALSE))</f>
        <v>Maritza</v>
      </c>
      <c r="G73" s="25" t="str">
        <f>IF(D73="", "", VLOOKUP(D73, '[1]SEARCH FILE'!$A$1:$N$65536, 5, FALSE))</f>
        <v>25.03.14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U14</v>
      </c>
      <c r="J73" s="26" t="str">
        <f>IF(D73="", "", VLOOKUP(D73, '[1]SEARCH FILE'!$A$1:$N$65536, 10, FALSE))</f>
        <v>CUREPIPE HARLEM AC</v>
      </c>
      <c r="K73" s="27" t="str">
        <f>IF(D73="", "", VLOOKUP(D73, '[1]SEARCH FILE'!$A$1:$N$65536, 11, FALSE))</f>
        <v>CPE</v>
      </c>
    </row>
    <row r="74" spans="2:11" ht="35.1" customHeight="1" x14ac:dyDescent="0.3">
      <c r="B74" s="28"/>
      <c r="C74" s="29">
        <v>1214</v>
      </c>
      <c r="D74" s="23">
        <v>4087</v>
      </c>
      <c r="E74" s="24" t="str">
        <f>IF(D74="", "", VLOOKUP(D74, '[1]SEARCH FILE'!$A$1:$N$65536, 2, FALSE))</f>
        <v>MEETUN</v>
      </c>
      <c r="F74" s="24" t="str">
        <f>IF(D74="", "", VLOOKUP(D74, '[1]SEARCH FILE'!$A$1:$N$65536, 3, FALSE))</f>
        <v>Kellya</v>
      </c>
      <c r="G74" s="25">
        <f>IF(D74="", "", VLOOKUP(D74, '[1]SEARCH FILE'!$A$1:$N$65536, 5, FALSE))</f>
        <v>41698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U14</v>
      </c>
      <c r="J74" s="26" t="str">
        <f>IF(D74="", "", VLOOKUP(D74, '[1]SEARCH FILE'!$A$1:$N$65536, 10, FALSE))</f>
        <v>CUREPIPE HARLEM AC</v>
      </c>
      <c r="K74" s="27" t="str">
        <f>IF(D74="", "", VLOOKUP(D74, '[1]SEARCH FILE'!$A$1:$N$65536, 11, FALSE))</f>
        <v>CPE</v>
      </c>
    </row>
    <row r="75" spans="2:11" ht="35.1" customHeight="1" x14ac:dyDescent="0.3">
      <c r="B75" s="28"/>
      <c r="C75" s="29"/>
      <c r="D75" s="23"/>
      <c r="E75" s="24"/>
      <c r="F75" s="24"/>
      <c r="G75" s="25"/>
      <c r="H75" s="26"/>
      <c r="I75" s="26"/>
      <c r="J75" s="26"/>
      <c r="K75" s="27"/>
    </row>
    <row r="76" spans="2:11" ht="35.1" customHeight="1" x14ac:dyDescent="0.3">
      <c r="B76" s="28"/>
      <c r="C76" s="29">
        <v>1507</v>
      </c>
      <c r="D76" s="23">
        <v>3181</v>
      </c>
      <c r="E76" s="24" t="str">
        <f>IF(D76="", "", VLOOKUP(D76, '[1]SEARCH FILE'!$A$1:$N$65536, 2, FALSE))</f>
        <v>CERVEAUX</v>
      </c>
      <c r="F76" s="24" t="str">
        <f>IF(D76="", "", VLOOKUP(D76, '[1]SEARCH FILE'!$A$1:$N$65536, 3, FALSE))</f>
        <v>Whiney</v>
      </c>
      <c r="G76" s="25">
        <f>IF(D76="", "", VLOOKUP(D76, '[1]SEARCH FILE'!$A$1:$N$65536, 5, FALSE))</f>
        <v>40746</v>
      </c>
      <c r="H76" s="26" t="str">
        <f>IF(D76="", "", VLOOKUP(D76, '[1]SEARCH FILE'!$A$1:$N$65536, 4, FALSE))</f>
        <v>F</v>
      </c>
      <c r="I76" s="26" t="str">
        <f>IF(D76="", "", VLOOKUP(D76, '[1]SEARCH FILE'!$A$1:$N$65536, 13, FALSE))</f>
        <v>U16</v>
      </c>
      <c r="J76" s="26" t="str">
        <f>IF(D76="", "", VLOOKUP(D76, '[1]SEARCH FILE'!$A$1:$N$65536, 10, FALSE))</f>
        <v>CUREPIPE HARLEM AC</v>
      </c>
      <c r="K76" s="27" t="str">
        <f>IF(D76="", "", VLOOKUP(D76, '[1]SEARCH FILE'!$A$1:$N$65536, 11, FALSE))</f>
        <v>CPE</v>
      </c>
    </row>
    <row r="77" spans="2:11" ht="35.1" customHeight="1" x14ac:dyDescent="0.3">
      <c r="B77" s="28"/>
      <c r="C77" s="29">
        <v>1508</v>
      </c>
      <c r="D77" s="23">
        <v>4734</v>
      </c>
      <c r="E77" s="24" t="str">
        <f>IF(D77="", "", VLOOKUP(D77, '[1]SEARCH FILE'!$A$1:$N$65536, 2, FALSE))</f>
        <v>CHEUNG KUM SANG</v>
      </c>
      <c r="F77" s="24" t="str">
        <f>IF(D77="", "", VLOOKUP(D77, '[1]SEARCH FILE'!$A$1:$N$65536, 3, FALSE))</f>
        <v xml:space="preserve">Anastasia </v>
      </c>
      <c r="G77" s="25" t="str">
        <f>IF(D77="", "", VLOOKUP(D77, '[1]SEARCH FILE'!$A$1:$N$65536, 5, FALSE))</f>
        <v>21.03.11</v>
      </c>
      <c r="H77" s="26" t="str">
        <f>IF(D77="", "", VLOOKUP(D77, '[1]SEARCH FILE'!$A$1:$N$65536, 4, FALSE))</f>
        <v>F</v>
      </c>
      <c r="I77" s="26" t="str">
        <f>IF(D77="", "", VLOOKUP(D77, '[1]SEARCH FILE'!$A$1:$N$65536, 13, FALSE))</f>
        <v>U16</v>
      </c>
      <c r="J77" s="26" t="str">
        <f>IF(D77="", "", VLOOKUP(D77, '[1]SEARCH FILE'!$A$1:$N$65536, 10, FALSE))</f>
        <v>CUREPIPE HARLEM AC</v>
      </c>
      <c r="K77" s="27" t="str">
        <f>IF(D77="", "", VLOOKUP(D77, '[1]SEARCH FILE'!$A$1:$N$65536, 11, FALSE))</f>
        <v>CPE</v>
      </c>
    </row>
    <row r="78" spans="2:11" ht="35.1" customHeight="1" x14ac:dyDescent="0.3">
      <c r="B78" s="28"/>
      <c r="C78" s="29">
        <v>1509</v>
      </c>
      <c r="D78" s="23">
        <v>4733</v>
      </c>
      <c r="E78" s="24" t="str">
        <f>IF(D78="", "", VLOOKUP(D78, '[1]SEARCH FILE'!$A$1:$N$65536, 2, FALSE))</f>
        <v>DERCY</v>
      </c>
      <c r="F78" s="24" t="str">
        <f>IF(D78="", "", VLOOKUP(D78, '[1]SEARCH FILE'!$A$1:$N$65536, 3, FALSE))</f>
        <v xml:space="preserve">Anastasia </v>
      </c>
      <c r="G78" s="25" t="str">
        <f>IF(D78="", "", VLOOKUP(D78, '[1]SEARCH FILE'!$A$1:$N$65536, 5, FALSE))</f>
        <v>28.01.11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U16</v>
      </c>
      <c r="J78" s="26" t="str">
        <f>IF(D78="", "", VLOOKUP(D78, '[1]SEARCH FILE'!$A$1:$N$65536, 10, FALSE))</f>
        <v>CUREPIPE HARLEM AC</v>
      </c>
      <c r="K78" s="27"/>
    </row>
    <row r="79" spans="2:11" ht="35.1" customHeight="1" x14ac:dyDescent="0.3">
      <c r="B79" s="28"/>
      <c r="C79" s="29">
        <v>1510</v>
      </c>
      <c r="D79" s="23">
        <v>5128</v>
      </c>
      <c r="E79" s="24" t="str">
        <f>IF(D79="", "", VLOOKUP(D79, '[1]SEARCH FILE'!$A$1:$N$65536, 2, FALSE))</f>
        <v>FELICITE</v>
      </c>
      <c r="F79" s="24" t="str">
        <f>IF(D79="", "", VLOOKUP(D79, '[1]SEARCH FILE'!$A$1:$N$65536, 3, FALSE))</f>
        <v>Kenza</v>
      </c>
      <c r="G79" s="25" t="str">
        <f>IF(D79="", "", VLOOKUP(D79, '[1]SEARCH FILE'!$A$1:$N$65536, 5, FALSE))</f>
        <v>07.09.11</v>
      </c>
      <c r="H79" s="26" t="str">
        <f>IF(D79="", "", VLOOKUP(D79, '[1]SEARCH FILE'!$A$1:$N$65536, 4, FALSE))</f>
        <v>F</v>
      </c>
      <c r="I79" s="26" t="str">
        <f>IF(D79="", "", VLOOKUP(D79, '[1]SEARCH FILE'!$A$1:$N$65536, 13, FALSE))</f>
        <v>U16</v>
      </c>
      <c r="J79" s="26" t="str">
        <f>IF(D79="", "", VLOOKUP(D79, '[1]SEARCH FILE'!$A$1:$N$65536, 10, FALSE))</f>
        <v>CUREPIPE HARLEM AC</v>
      </c>
      <c r="K79" s="27"/>
    </row>
    <row r="80" spans="2:11" ht="35.1" customHeight="1" x14ac:dyDescent="0.3">
      <c r="B80" s="28"/>
      <c r="C80" s="29">
        <v>1511</v>
      </c>
      <c r="D80" s="23">
        <v>5332</v>
      </c>
      <c r="E80" s="24" t="str">
        <f>IF(D80="", "", VLOOKUP(D80, '[1]SEARCH FILE'!$A$1:$N$65536, 2, FALSE))</f>
        <v>PERLE</v>
      </c>
      <c r="F80" s="24" t="str">
        <f>IF(D80="", "", VLOOKUP(D80, '[1]SEARCH FILE'!$A$1:$N$65536, 3, FALSE))</f>
        <v>Naomi</v>
      </c>
      <c r="G80" s="25" t="str">
        <f>IF(D80="", "", VLOOKUP(D80, '[1]SEARCH FILE'!$A$1:$N$65536, 5, FALSE))</f>
        <v>24.11.11</v>
      </c>
      <c r="H80" s="26" t="str">
        <f>IF(D80="", "", VLOOKUP(D80, '[1]SEARCH FILE'!$A$1:$N$65536, 4, FALSE))</f>
        <v>F</v>
      </c>
      <c r="I80" s="26" t="str">
        <f>IF(D80="", "", VLOOKUP(D80, '[1]SEARCH FILE'!$A$1:$N$65536, 13, FALSE))</f>
        <v>U16</v>
      </c>
      <c r="J80" s="26" t="str">
        <f>IF(D80="", "", VLOOKUP(D80, '[1]SEARCH FILE'!$A$1:$N$65536, 10, FALSE))</f>
        <v>CUREPIPE HARLEM AC</v>
      </c>
      <c r="K80" s="27" t="str">
        <f>IF(D80="", "", VLOOKUP(D80, '[1]SEARCH FILE'!$A$1:$N$65536, 11, FALSE))</f>
        <v>CPE</v>
      </c>
    </row>
    <row r="81" spans="2:11" ht="35.1" customHeight="1" x14ac:dyDescent="0.3">
      <c r="B81" s="28"/>
      <c r="C81" s="29">
        <v>2303</v>
      </c>
      <c r="D81" s="23">
        <v>1242</v>
      </c>
      <c r="E81" s="24" t="str">
        <f>IF(D81="", "", VLOOKUP(D81, '[1]SEARCH FILE'!$A$1:$N$65536, 2, FALSE))</f>
        <v>BALISSON</v>
      </c>
      <c r="F81" s="24" t="str">
        <f>IF(D81="", "", VLOOKUP(D81, '[1]SEARCH FILE'!$A$1:$N$65536, 3, FALSE))</f>
        <v xml:space="preserve">Leonna </v>
      </c>
      <c r="G81" s="25">
        <f>IF(D81="", "", VLOOKUP(D81, '[1]SEARCH FILE'!$A$1:$N$65536, 5, FALSE))</f>
        <v>40244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U18</v>
      </c>
      <c r="J81" s="26" t="str">
        <f>IF(D81="", "", VLOOKUP(D81, '[1]SEARCH FILE'!$A$1:$N$65536, 10, FALSE))</f>
        <v>CUREPIPE HARLEM AC</v>
      </c>
      <c r="K81" s="27" t="str">
        <f>IF(D81="", "", VLOOKUP(D81, '[1]SEARCH FILE'!$A$1:$N$65536, 11, FALSE))</f>
        <v>CPE</v>
      </c>
    </row>
    <row r="82" spans="2:11" ht="35.1" customHeight="1" x14ac:dyDescent="0.3">
      <c r="B82" s="28"/>
      <c r="C82" s="29"/>
      <c r="D82" s="23"/>
      <c r="E82" s="24"/>
      <c r="F82" s="24"/>
      <c r="G82" s="25"/>
      <c r="H82" s="26"/>
      <c r="I82" s="26"/>
      <c r="J82" s="26"/>
      <c r="K82" s="27"/>
    </row>
    <row r="83" spans="2:11" ht="35.1" customHeight="1" x14ac:dyDescent="0.3">
      <c r="B83" s="28"/>
      <c r="C83" s="29">
        <v>2305</v>
      </c>
      <c r="D83" s="23">
        <v>1965</v>
      </c>
      <c r="E83" s="24" t="str">
        <f>IF(D83="", "", VLOOKUP(D83, '[1]SEARCH FILE'!$A$1:$N$65536, 2, FALSE))</f>
        <v>CHELIN</v>
      </c>
      <c r="F83" s="24" t="str">
        <f>IF(D83="", "", VLOOKUP(D83, '[1]SEARCH FILE'!$A$1:$N$65536, 3, FALSE))</f>
        <v>Eva</v>
      </c>
      <c r="G83" s="25">
        <f>IF(D83="", "", VLOOKUP(D83, '[1]SEARCH FILE'!$A$1:$N$65536, 5, FALSE))</f>
        <v>40525</v>
      </c>
      <c r="H83" s="26" t="str">
        <f>IF(D83="", "", VLOOKUP(D83, '[1]SEARCH FILE'!$A$1:$N$65536, 4, FALSE))</f>
        <v>F</v>
      </c>
      <c r="I83" s="26" t="str">
        <f>IF(D83="", "", VLOOKUP(D83, '[1]SEARCH FILE'!$A$1:$N$65536, 13, FALSE))</f>
        <v>U18</v>
      </c>
      <c r="J83" s="26" t="str">
        <f>IF(D83="", "", VLOOKUP(D83, '[1]SEARCH FILE'!$A$1:$N$65536, 10, FALSE))</f>
        <v>CUREPIPE HARLEM AC</v>
      </c>
      <c r="K83" s="27" t="str">
        <f>IF(D83="", "", VLOOKUP(D83, '[1]SEARCH FILE'!$A$1:$N$65536, 11, FALSE))</f>
        <v>CPE</v>
      </c>
    </row>
    <row r="84" spans="2:11" ht="35.1" customHeight="1" x14ac:dyDescent="0.3">
      <c r="B84" s="28"/>
      <c r="C84" s="29">
        <v>2306</v>
      </c>
      <c r="D84" s="23">
        <v>1244</v>
      </c>
      <c r="E84" s="24" t="str">
        <f>IF(D84="", "", VLOOKUP(D84, '[1]SEARCH FILE'!$A$1:$N$65536, 2, FALSE))</f>
        <v xml:space="preserve">EMAMALLY </v>
      </c>
      <c r="F84" s="24" t="str">
        <f>IF(D84="", "", VLOOKUP(D84, '[1]SEARCH FILE'!$A$1:$N$65536, 3, FALSE))</f>
        <v xml:space="preserve">Murielle </v>
      </c>
      <c r="G84" s="25">
        <f>IF(D84="", "", VLOOKUP(D84, '[1]SEARCH FILE'!$A$1:$N$65536, 5, FALSE))</f>
        <v>40320</v>
      </c>
      <c r="H84" s="26" t="str">
        <f>IF(D84="", "", VLOOKUP(D84, '[1]SEARCH FILE'!$A$1:$N$65536, 4, FALSE))</f>
        <v>F</v>
      </c>
      <c r="I84" s="26" t="str">
        <f>IF(D84="", "", VLOOKUP(D84, '[1]SEARCH FILE'!$A$1:$N$65536, 13, FALSE))</f>
        <v>U18</v>
      </c>
      <c r="J84" s="26" t="str">
        <f>IF(D84="", "", VLOOKUP(D84, '[1]SEARCH FILE'!$A$1:$N$65536, 10, FALSE))</f>
        <v>CUREPIPE HARLEM AC</v>
      </c>
      <c r="K84" s="27" t="str">
        <f>IF(D84="", "", VLOOKUP(D84, '[1]SEARCH FILE'!$A$1:$N$65536, 11, FALSE))</f>
        <v>CPE</v>
      </c>
    </row>
    <row r="85" spans="2:11" ht="35.1" customHeight="1" x14ac:dyDescent="0.3">
      <c r="B85" s="28"/>
      <c r="C85" s="29"/>
      <c r="D85" s="23"/>
      <c r="E85" s="24"/>
      <c r="F85" s="24"/>
      <c r="G85" s="25"/>
      <c r="H85" s="26"/>
      <c r="I85" s="26"/>
      <c r="J85" s="26"/>
      <c r="K85" s="27"/>
    </row>
    <row r="86" spans="2:11" ht="35.1" customHeight="1" x14ac:dyDescent="0.3">
      <c r="B86" s="28"/>
      <c r="C86" s="29">
        <v>1605</v>
      </c>
      <c r="D86" s="23">
        <v>1246</v>
      </c>
      <c r="E86" s="24" t="str">
        <f>IF(D86="", "", VLOOKUP(D86, '[1]SEARCH FILE'!$A$1:$N$65536, 2, FALSE))</f>
        <v>AUNAY</v>
      </c>
      <c r="F86" s="24" t="str">
        <f>IF(D86="", "", VLOOKUP(D86, '[1]SEARCH FILE'!$A$1:$N$65536, 3, FALSE))</f>
        <v>Thea</v>
      </c>
      <c r="G86" s="25">
        <f>IF(D86="", "", VLOOKUP(D86, '[1]SEARCH FILE'!$A$1:$N$65536, 5, FALSE))</f>
        <v>39592</v>
      </c>
      <c r="H86" s="26" t="str">
        <f>IF(D86="", "", VLOOKUP(D86, '[1]SEARCH FILE'!$A$1:$N$65536, 4, FALSE))</f>
        <v>F</v>
      </c>
      <c r="I86" s="26" t="str">
        <f>IF(D86="", "", VLOOKUP(D86, '[1]SEARCH FILE'!$A$1:$N$65536, 13, FALSE))</f>
        <v>U20</v>
      </c>
      <c r="J86" s="26" t="str">
        <f>IF(D86="", "", VLOOKUP(D86, '[1]SEARCH FILE'!$A$1:$N$65536, 10, FALSE))</f>
        <v>CUREPIPE HARLEM AC</v>
      </c>
      <c r="K86" s="27" t="s">
        <v>19</v>
      </c>
    </row>
    <row r="87" spans="2:11" ht="35.1" customHeight="1" x14ac:dyDescent="0.3">
      <c r="B87" s="28"/>
      <c r="C87" s="29">
        <v>1606</v>
      </c>
      <c r="D87" s="23">
        <v>2790</v>
      </c>
      <c r="E87" s="24" t="str">
        <f>IF(D87="", "", VLOOKUP(D87, '[1]SEARCH FILE'!$A$1:$N$65536, 2, FALSE))</f>
        <v>MARIANNE</v>
      </c>
      <c r="F87" s="24" t="str">
        <f>IF(D87="", "", VLOOKUP(D87, '[1]SEARCH FILE'!$A$1:$N$65536, 3, FALSE))</f>
        <v xml:space="preserve">Alexcia </v>
      </c>
      <c r="G87" s="25">
        <f>IF(D87="", "", VLOOKUP(D87, '[1]SEARCH FILE'!$A$1:$N$65536, 5, FALSE))</f>
        <v>39580</v>
      </c>
      <c r="H87" s="26" t="str">
        <f>IF(D87="", "", VLOOKUP(D87, '[1]SEARCH FILE'!$A$1:$N$65536, 4, FALSE))</f>
        <v>F</v>
      </c>
      <c r="I87" s="26" t="str">
        <f>IF(D87="", "", VLOOKUP(D87, '[1]SEARCH FILE'!$A$1:$N$65536, 13, FALSE))</f>
        <v>U20</v>
      </c>
      <c r="J87" s="26" t="str">
        <f>IF(D87="", "", VLOOKUP(D87, '[1]SEARCH FILE'!$A$1:$N$65536, 10, FALSE))</f>
        <v>CUREPIPE HARLEM AC</v>
      </c>
      <c r="K87" s="27" t="s">
        <v>19</v>
      </c>
    </row>
    <row r="88" spans="2:11" ht="35.1" customHeight="1" x14ac:dyDescent="0.3">
      <c r="B88" s="28"/>
      <c r="C88" s="29"/>
      <c r="D88" s="23"/>
      <c r="E88" s="24"/>
      <c r="F88" s="24"/>
      <c r="G88" s="25"/>
      <c r="H88" s="26"/>
      <c r="I88" s="26"/>
      <c r="J88" s="26"/>
      <c r="K88" s="27"/>
    </row>
    <row r="89" spans="2:11" ht="35.1" customHeight="1" x14ac:dyDescent="0.3">
      <c r="B89" s="28"/>
      <c r="C89" s="29">
        <v>1853</v>
      </c>
      <c r="D89" s="23">
        <v>4555</v>
      </c>
      <c r="E89" s="24" t="str">
        <f>IF(D89="", "", VLOOKUP(D89, '[1]SEARCH FILE'!$A$1:$N$65536, 2, FALSE))</f>
        <v>GEROFLE</v>
      </c>
      <c r="F89" s="24" t="str">
        <f>IF(D89="", "", VLOOKUP(D89, '[1]SEARCH FILE'!$A$1:$N$65536, 3, FALSE))</f>
        <v>Christine</v>
      </c>
      <c r="G89" s="25" t="str">
        <f>IF(D89="", "", VLOOKUP(D89, '[1]SEARCH FILE'!$A$1:$N$65536, 5, FALSE))</f>
        <v>28/01/90</v>
      </c>
      <c r="H89" s="26" t="str">
        <f>IF(D89="", "", VLOOKUP(D89, '[1]SEARCH FILE'!$A$1:$N$65536, 4, FALSE))</f>
        <v>F</v>
      </c>
      <c r="I89" s="26" t="str">
        <f>IF(D89="", "", VLOOKUP(D89, '[1]SEARCH FILE'!$A$1:$N$65536, 13, FALSE))</f>
        <v>MASTERS</v>
      </c>
      <c r="J89" s="26" t="str">
        <f>IF(D89="", "", VLOOKUP(D89, '[1]SEARCH FILE'!$A$1:$N$65536, 10, FALSE))</f>
        <v>CUREPIPE HARLEM AC</v>
      </c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2307</v>
      </c>
      <c r="D91" s="23">
        <v>3237</v>
      </c>
      <c r="E91" s="24" t="str">
        <f>IF(D91="", "", VLOOKUP(D91, '[1]SEARCH FILE'!$A$1:$N$65536, 2, FALSE))</f>
        <v>BETTY</v>
      </c>
      <c r="F91" s="24" t="str">
        <f>IF(D91="", "", VLOOKUP(D91, '[1]SEARCH FILE'!$A$1:$N$65536, 3, FALSE))</f>
        <v>Kate Anashtasia</v>
      </c>
      <c r="G91" s="25">
        <f>IF(D91="", "", VLOOKUP(D91, '[1]SEARCH FILE'!$A$1:$N$65536, 5, FALSE))</f>
        <v>40152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U18</v>
      </c>
      <c r="J91" s="26" t="str">
        <f>IF(D91="", "", VLOOKUP(D91, '[1]SEARCH FILE'!$A$1:$N$65536, 10, FALSE))</f>
        <v>CUREPIPE HARLEM AC 'B'</v>
      </c>
      <c r="K91" s="27"/>
    </row>
    <row r="92" spans="2:11" ht="35.1" customHeight="1" x14ac:dyDescent="0.3">
      <c r="B92" s="28"/>
      <c r="C92" s="29"/>
      <c r="D92" s="23"/>
      <c r="E92" s="24"/>
      <c r="F92" s="24"/>
      <c r="G92" s="25"/>
      <c r="H92" s="26"/>
      <c r="I92" s="26"/>
      <c r="J92" s="26"/>
      <c r="K92" s="27"/>
    </row>
    <row r="93" spans="2:11" ht="35.1" customHeight="1" x14ac:dyDescent="0.3">
      <c r="B93" s="28"/>
      <c r="C93" s="29">
        <v>1215</v>
      </c>
      <c r="D93" s="23">
        <v>4674</v>
      </c>
      <c r="E93" s="24" t="str">
        <f>IF(D93="", "", VLOOKUP(D93, '[1]SEARCH FILE'!$A$1:$N$65536, 2, FALSE))</f>
        <v>DUVAL</v>
      </c>
      <c r="F93" s="24" t="str">
        <f>IF(D93="", "", VLOOKUP(D93, '[1]SEARCH FILE'!$A$1:$N$65536, 3, FALSE))</f>
        <v>Marie Léonie Julia</v>
      </c>
      <c r="G93" s="25">
        <f>IF(D93="", "", VLOOKUP(D93, '[1]SEARCH FILE'!$A$1:$N$65536, 5, FALSE))</f>
        <v>41296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U14</v>
      </c>
      <c r="J93" s="26" t="str">
        <f>IF(D93="", "", VLOOKUP(D93, '[1]SEARCH FILE'!$A$1:$N$65536, 10, FALSE))</f>
        <v>FLOREAL STARS AC</v>
      </c>
      <c r="K93" s="27" t="str">
        <f>IF(D93="", "", VLOOKUP(D93, '[1]SEARCH FILE'!$A$1:$N$65536, 11, FALSE))</f>
        <v>CPE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>
        <v>1512</v>
      </c>
      <c r="D95" s="23">
        <v>1667</v>
      </c>
      <c r="E95" s="24" t="str">
        <f>IF(D95="", "", VLOOKUP(D95, '[1]SEARCH FILE'!$A$1:$N$65536, 2, FALSE))</f>
        <v>SOORIAH</v>
      </c>
      <c r="F95" s="24" t="str">
        <f>IF(D95="", "", VLOOKUP(D95, '[1]SEARCH FILE'!$A$1:$N$65536, 3, FALSE))</f>
        <v>M. Shanon</v>
      </c>
      <c r="G95" s="25">
        <f>IF(D95="", "", VLOOKUP(D95, '[1]SEARCH FILE'!$A$1:$N$65536, 5, FALSE))</f>
        <v>40706</v>
      </c>
      <c r="H95" s="26" t="str">
        <f>IF(D95="", "", VLOOKUP(D95, '[1]SEARCH FILE'!$A$1:$N$65536, 4, FALSE))</f>
        <v>F</v>
      </c>
      <c r="I95" s="26" t="str">
        <f>IF(D95="", "", VLOOKUP(D95, '[1]SEARCH FILE'!$A$1:$N$65536, 13, FALSE))</f>
        <v>U16</v>
      </c>
      <c r="J95" s="26" t="str">
        <f>IF(D95="", "", VLOOKUP(D95, '[1]SEARCH FILE'!$A$1:$N$65536, 10, FALSE))</f>
        <v>FLOREAL STARS AC</v>
      </c>
      <c r="K95" s="27" t="str">
        <f>IF(D95="", "", VLOOKUP(D95, '[1]SEARCH FILE'!$A$1:$N$65536, 11, FALSE))</f>
        <v>VCPH</v>
      </c>
    </row>
    <row r="96" spans="2:11" ht="35.1" customHeight="1" x14ac:dyDescent="0.3">
      <c r="B96" s="28"/>
      <c r="C96" s="29"/>
      <c r="D96" s="23"/>
      <c r="E96" s="24"/>
      <c r="F96" s="24"/>
      <c r="G96" s="25"/>
      <c r="H96" s="26"/>
      <c r="I96" s="26"/>
      <c r="J96" s="26"/>
      <c r="K96" s="27"/>
    </row>
    <row r="97" spans="2:11" ht="35.1" customHeight="1" x14ac:dyDescent="0.3">
      <c r="B97" s="28"/>
      <c r="C97" s="29">
        <v>2308</v>
      </c>
      <c r="D97" s="23">
        <v>4675</v>
      </c>
      <c r="E97" s="24" t="str">
        <f>IF(D97="", "", VLOOKUP(D97, '[1]SEARCH FILE'!$A$1:$N$65536, 2, FALSE))</f>
        <v>DUVAL</v>
      </c>
      <c r="F97" s="24" t="str">
        <f>IF(D97="", "", VLOOKUP(D97, '[1]SEARCH FILE'!$A$1:$N$65536, 3, FALSE))</f>
        <v>Marie Julie</v>
      </c>
      <c r="G97" s="25">
        <f>IF(D97="", "", VLOOKUP(D97, '[1]SEARCH FILE'!$A$1:$N$65536, 5, FALSE))</f>
        <v>39952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U18</v>
      </c>
      <c r="J97" s="26" t="str">
        <f>IF(D97="", "", VLOOKUP(D97, '[1]SEARCH FILE'!$A$1:$N$65536, 10, FALSE))</f>
        <v>FLOREAL STARS AC</v>
      </c>
      <c r="K97" s="27" t="str">
        <f>IF(D97="", "", VLOOKUP(D97, '[1]SEARCH FILE'!$A$1:$N$65536, 11, FALSE))</f>
        <v>CPE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>
        <v>1608</v>
      </c>
      <c r="D99" s="23">
        <v>5048</v>
      </c>
      <c r="E99" s="24" t="str">
        <f>IF(D99="", "", VLOOKUP(D99, '[1]SEARCH FILE'!$A$1:$N$65536, 2, FALSE))</f>
        <v>POURONNE</v>
      </c>
      <c r="F99" s="24" t="str">
        <f>IF(D99="", "", VLOOKUP(D99, '[1]SEARCH FILE'!$A$1:$N$65536, 3, FALSE))</f>
        <v>Annais Marie Melissa</v>
      </c>
      <c r="G99" s="25">
        <f>IF(D99="", "", VLOOKUP(D99, '[1]SEARCH FILE'!$A$1:$N$65536, 5, FALSE))</f>
        <v>39497</v>
      </c>
      <c r="H99" s="26" t="str">
        <f>IF(D99="", "", VLOOKUP(D99, '[1]SEARCH FILE'!$A$1:$N$65536, 4, FALSE))</f>
        <v>F</v>
      </c>
      <c r="I99" s="26" t="str">
        <f>IF(D99="", "", VLOOKUP(D99, '[1]SEARCH FILE'!$A$1:$N$65536, 13, FALSE))</f>
        <v>U20</v>
      </c>
      <c r="J99" s="26" t="str">
        <f>IF(D99="", "", VLOOKUP(D99, '[1]SEARCH FILE'!$A$1:$N$65536, 10, FALSE))</f>
        <v>FLOREAL STARS AC</v>
      </c>
      <c r="K99" s="27" t="str">
        <f>IF(D99="", "", VLOOKUP(D99, '[1]SEARCH FILE'!$A$1:$N$65536, 11, FALSE))</f>
        <v>CPE</v>
      </c>
    </row>
    <row r="100" spans="2:11" ht="35.1" customHeight="1" x14ac:dyDescent="0.3">
      <c r="B100" s="28"/>
      <c r="C100" s="29"/>
      <c r="D100" s="23"/>
      <c r="E100" s="24"/>
      <c r="F100" s="24"/>
      <c r="G100" s="25"/>
      <c r="H100" s="26"/>
      <c r="I100" s="26"/>
      <c r="J100" s="26"/>
      <c r="K100" s="27"/>
    </row>
    <row r="101" spans="2:11" ht="35.1" customHeight="1" x14ac:dyDescent="0.3">
      <c r="B101" s="28"/>
      <c r="C101" s="29">
        <v>1701</v>
      </c>
      <c r="D101" s="23">
        <v>5509</v>
      </c>
      <c r="E101" s="24" t="str">
        <f>IF(D101="", "", VLOOKUP(D101, '[1]SEARCH FILE'!$A$1:$N$65536, 2, FALSE))</f>
        <v>BALTHAZAR</v>
      </c>
      <c r="F101" s="24" t="str">
        <f>IF(D101="", "", VLOOKUP(D101, '[1]SEARCH FILE'!$A$1:$N$65536, 3, FALSE))</f>
        <v>Lautyn</v>
      </c>
      <c r="G101" s="25">
        <f>IF(D101="", "", VLOOKUP(D101, '[1]SEARCH FILE'!$A$1:$N$65536, 5, FALSE))</f>
        <v>37926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SENIOR</v>
      </c>
      <c r="J101" s="26" t="str">
        <f>IF(D101="", "", VLOOKUP(D101, '[1]SEARCH FILE'!$A$1:$N$65536, 10, FALSE))</f>
        <v>FLOREAL STARS AC</v>
      </c>
      <c r="K101" s="27" t="str">
        <f>IF(D101="", "", VLOOKUP(D101, '[1]SEARCH FILE'!$A$1:$N$65536, 11, FALSE))</f>
        <v>CPE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>
        <v>1854</v>
      </c>
      <c r="D103" s="23">
        <v>1211</v>
      </c>
      <c r="E103" s="24" t="str">
        <f>IF(D103="", "", VLOOKUP(D103, '[1]SEARCH FILE'!$A$1:$N$65536, 2, FALSE))</f>
        <v>LAROSE</v>
      </c>
      <c r="F103" s="24" t="str">
        <f>IF(D103="", "", VLOOKUP(D103, '[1]SEARCH FILE'!$A$1:$N$65536, 3, FALSE))</f>
        <v xml:space="preserve">Shirley </v>
      </c>
      <c r="G103" s="25">
        <f>IF(D103="", "", VLOOKUP(D103, '[1]SEARCH FILE'!$A$1:$N$65536, 5, FALSE))</f>
        <v>28698</v>
      </c>
      <c r="H103" s="26" t="str">
        <f>IF(D103="", "", VLOOKUP(D103, '[1]SEARCH FILE'!$A$1:$N$65536, 4, FALSE))</f>
        <v>F</v>
      </c>
      <c r="I103" s="26" t="str">
        <f>IF(D103="", "", VLOOKUP(D103, '[1]SEARCH FILE'!$A$1:$N$65536, 13, FALSE))</f>
        <v>MASTERS</v>
      </c>
      <c r="J103" s="26" t="str">
        <f>IF(D103="", "", VLOOKUP(D103, '[1]SEARCH FILE'!$A$1:$N$65536, 10, FALSE))</f>
        <v>FLOREAL STARS AC</v>
      </c>
      <c r="K103" s="27" t="str">
        <f>IF(D103="", "", VLOOKUP(D103, '[1]SEARCH FILE'!$A$1:$N$65536, 11, FALSE))</f>
        <v>CPE</v>
      </c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2112</v>
      </c>
      <c r="D105" s="23">
        <v>5235</v>
      </c>
      <c r="E105" s="24" t="s">
        <v>22</v>
      </c>
      <c r="F105" s="24" t="s">
        <v>23</v>
      </c>
      <c r="G105" s="25">
        <v>42409</v>
      </c>
      <c r="H105" s="26" t="s">
        <v>13</v>
      </c>
      <c r="I105" s="26" t="s">
        <v>24</v>
      </c>
      <c r="J105" s="26" t="s">
        <v>25</v>
      </c>
      <c r="K105" s="27" t="str">
        <f>IF(D105="", "", VLOOKUP(D105, '[1]SEARCH FILE'!$A$1:$N$65536, 11, FALSE))</f>
        <v>BR</v>
      </c>
    </row>
    <row r="106" spans="2:11" ht="35.1" customHeight="1" x14ac:dyDescent="0.3">
      <c r="B106" s="28"/>
      <c r="C106" s="29">
        <v>2113</v>
      </c>
      <c r="D106" s="23">
        <v>4582</v>
      </c>
      <c r="E106" s="24" t="s">
        <v>27</v>
      </c>
      <c r="F106" s="24" t="s">
        <v>28</v>
      </c>
      <c r="G106" s="25">
        <v>42673</v>
      </c>
      <c r="H106" s="26" t="s">
        <v>13</v>
      </c>
      <c r="I106" s="26" t="s">
        <v>24</v>
      </c>
      <c r="J106" s="26" t="s">
        <v>25</v>
      </c>
      <c r="K106" s="27"/>
    </row>
    <row r="107" spans="2:11" ht="35.1" customHeight="1" x14ac:dyDescent="0.3">
      <c r="B107" s="28"/>
      <c r="C107" s="29">
        <v>2114</v>
      </c>
      <c r="D107" s="23">
        <v>4515</v>
      </c>
      <c r="E107" s="24" t="s">
        <v>29</v>
      </c>
      <c r="F107" s="24" t="s">
        <v>30</v>
      </c>
      <c r="G107" s="25">
        <v>42253</v>
      </c>
      <c r="H107" s="26" t="s">
        <v>13</v>
      </c>
      <c r="I107" s="26" t="s">
        <v>24</v>
      </c>
      <c r="J107" s="26" t="s">
        <v>25</v>
      </c>
      <c r="K107" s="27"/>
    </row>
    <row r="108" spans="2:11" ht="35.1" customHeight="1" x14ac:dyDescent="0.3">
      <c r="B108" s="28"/>
      <c r="C108" s="29">
        <v>2115</v>
      </c>
      <c r="D108" s="23">
        <v>5236</v>
      </c>
      <c r="E108" s="24" t="s">
        <v>31</v>
      </c>
      <c r="F108" s="24" t="s">
        <v>32</v>
      </c>
      <c r="G108" s="25">
        <v>42105</v>
      </c>
      <c r="H108" s="26" t="s">
        <v>13</v>
      </c>
      <c r="I108" s="26" t="s">
        <v>24</v>
      </c>
      <c r="J108" s="26" t="s">
        <v>25</v>
      </c>
      <c r="K108" s="27" t="str">
        <f>IF(D108="", "", VLOOKUP(D108, '[1]SEARCH FILE'!$A$1:$N$65536, 11, FALSE))</f>
        <v>BR</v>
      </c>
    </row>
    <row r="109" spans="2:11" ht="35.1" customHeight="1" x14ac:dyDescent="0.3">
      <c r="B109" s="28"/>
      <c r="C109" s="29">
        <v>2116</v>
      </c>
      <c r="D109" s="23">
        <v>5232</v>
      </c>
      <c r="E109" s="24" t="s">
        <v>33</v>
      </c>
      <c r="F109" s="24" t="s">
        <v>34</v>
      </c>
      <c r="G109" s="25">
        <v>42668</v>
      </c>
      <c r="H109" s="26" t="s">
        <v>13</v>
      </c>
      <c r="I109" s="26" t="s">
        <v>24</v>
      </c>
      <c r="J109" s="26" t="s">
        <v>25</v>
      </c>
      <c r="K109" s="27"/>
    </row>
    <row r="110" spans="2:11" ht="35.1" customHeight="1" x14ac:dyDescent="0.3">
      <c r="B110" s="28"/>
      <c r="C110" s="29">
        <v>2117</v>
      </c>
      <c r="D110" s="23">
        <v>5233</v>
      </c>
      <c r="E110" s="24" t="s">
        <v>35</v>
      </c>
      <c r="F110" s="24" t="s">
        <v>36</v>
      </c>
      <c r="G110" s="25">
        <v>42495</v>
      </c>
      <c r="H110" s="26" t="s">
        <v>13</v>
      </c>
      <c r="I110" s="26" t="s">
        <v>24</v>
      </c>
      <c r="J110" s="26" t="s">
        <v>25</v>
      </c>
      <c r="K110" s="27"/>
    </row>
    <row r="111" spans="2:11" ht="35.1" customHeight="1" x14ac:dyDescent="0.3">
      <c r="B111" s="28"/>
      <c r="C111" s="29">
        <v>2119</v>
      </c>
      <c r="D111" s="23">
        <v>5234</v>
      </c>
      <c r="E111" s="24" t="s">
        <v>37</v>
      </c>
      <c r="F111" s="24" t="s">
        <v>38</v>
      </c>
      <c r="G111" s="25">
        <v>42370</v>
      </c>
      <c r="H111" s="26" t="s">
        <v>13</v>
      </c>
      <c r="I111" s="26" t="s">
        <v>24</v>
      </c>
      <c r="J111" s="26" t="s">
        <v>25</v>
      </c>
      <c r="K111" s="27" t="str">
        <f>IF(D111="", "", VLOOKUP(D111, '[1]SEARCH FILE'!$A$1:$N$65536, 11, FALSE))</f>
        <v>BR</v>
      </c>
    </row>
    <row r="112" spans="2:11" ht="35.1" customHeight="1" x14ac:dyDescent="0.3">
      <c r="B112" s="28"/>
      <c r="C112" s="29">
        <v>2120</v>
      </c>
      <c r="D112" s="23">
        <v>4094</v>
      </c>
      <c r="E112" s="24" t="s">
        <v>39</v>
      </c>
      <c r="F112" s="24" t="s">
        <v>40</v>
      </c>
      <c r="G112" s="25">
        <v>42501</v>
      </c>
      <c r="H112" s="26" t="s">
        <v>13</v>
      </c>
      <c r="I112" s="26" t="s">
        <v>24</v>
      </c>
      <c r="J112" s="26" t="s">
        <v>25</v>
      </c>
      <c r="K112" s="27" t="str">
        <f>IF(D112="", "", VLOOKUP(D112, '[1]SEARCH FILE'!$A$1:$N$65536, 11, FALSE))</f>
        <v>BR</v>
      </c>
    </row>
    <row r="113" spans="2:11" ht="35.1" customHeight="1" x14ac:dyDescent="0.3">
      <c r="B113" s="28"/>
      <c r="C113" s="29"/>
      <c r="D113" s="23"/>
      <c r="E113" s="24"/>
      <c r="F113" s="24"/>
      <c r="G113" s="25"/>
      <c r="H113" s="26"/>
      <c r="I113" s="26"/>
      <c r="J113" s="26"/>
      <c r="K113" s="27"/>
    </row>
    <row r="114" spans="2:11" ht="35.1" customHeight="1" x14ac:dyDescent="0.3">
      <c r="B114" s="28"/>
      <c r="C114" s="29">
        <v>1216</v>
      </c>
      <c r="D114" s="23">
        <v>4510</v>
      </c>
      <c r="E114" s="24" t="s">
        <v>41</v>
      </c>
      <c r="F114" s="24" t="s">
        <v>42</v>
      </c>
      <c r="G114" s="25">
        <v>41830</v>
      </c>
      <c r="H114" s="26" t="s">
        <v>13</v>
      </c>
      <c r="I114" s="26" t="s">
        <v>43</v>
      </c>
      <c r="J114" s="26" t="s">
        <v>25</v>
      </c>
      <c r="K114" s="27"/>
    </row>
    <row r="115" spans="2:11" ht="35.1" customHeight="1" x14ac:dyDescent="0.3">
      <c r="B115" s="28"/>
      <c r="C115" s="29">
        <v>1217</v>
      </c>
      <c r="D115" s="23">
        <v>5231</v>
      </c>
      <c r="E115" s="24" t="s">
        <v>41</v>
      </c>
      <c r="F115" s="24" t="s">
        <v>44</v>
      </c>
      <c r="G115" s="25">
        <v>41487</v>
      </c>
      <c r="H115" s="26" t="s">
        <v>13</v>
      </c>
      <c r="I115" s="26" t="s">
        <v>43</v>
      </c>
      <c r="J115" s="26" t="s">
        <v>25</v>
      </c>
      <c r="K115" s="27"/>
    </row>
    <row r="116" spans="2:11" ht="35.1" customHeight="1" x14ac:dyDescent="0.3">
      <c r="B116" s="33"/>
      <c r="C116" s="29">
        <v>1218</v>
      </c>
      <c r="D116" s="23">
        <v>5230</v>
      </c>
      <c r="E116" s="24" t="s">
        <v>45</v>
      </c>
      <c r="F116" s="24" t="s">
        <v>46</v>
      </c>
      <c r="G116" s="25">
        <v>41718</v>
      </c>
      <c r="H116" s="26" t="s">
        <v>13</v>
      </c>
      <c r="I116" s="26" t="s">
        <v>43</v>
      </c>
      <c r="J116" s="26" t="s">
        <v>25</v>
      </c>
      <c r="K116" s="27" t="str">
        <f>IF(D116="", "", VLOOKUP(D116, '[1]SEARCH FILE'!$A$1:$N$65536, 11, FALSE))</f>
        <v>BR</v>
      </c>
    </row>
    <row r="117" spans="2:11" ht="35.1" customHeight="1" x14ac:dyDescent="0.3">
      <c r="B117" s="33"/>
      <c r="C117" s="29">
        <v>1219</v>
      </c>
      <c r="D117" s="23">
        <v>5201</v>
      </c>
      <c r="E117" s="24" t="s">
        <v>47</v>
      </c>
      <c r="F117" s="24" t="s">
        <v>48</v>
      </c>
      <c r="G117" s="25">
        <v>41438</v>
      </c>
      <c r="H117" s="26" t="s">
        <v>13</v>
      </c>
      <c r="I117" s="26" t="s">
        <v>43</v>
      </c>
      <c r="J117" s="26" t="s">
        <v>25</v>
      </c>
      <c r="K117" s="27"/>
    </row>
    <row r="118" spans="2:11" ht="35.1" customHeight="1" x14ac:dyDescent="0.3">
      <c r="B118" s="33"/>
      <c r="C118" s="29">
        <v>1220</v>
      </c>
      <c r="D118" s="23">
        <v>3161</v>
      </c>
      <c r="E118" s="24" t="s">
        <v>49</v>
      </c>
      <c r="F118" s="24" t="s">
        <v>50</v>
      </c>
      <c r="G118" s="25">
        <v>41618</v>
      </c>
      <c r="H118" s="26" t="s">
        <v>13</v>
      </c>
      <c r="I118" s="26" t="s">
        <v>43</v>
      </c>
      <c r="J118" s="26" t="s">
        <v>25</v>
      </c>
      <c r="K118" s="27"/>
    </row>
    <row r="119" spans="2:11" ht="35.1" customHeight="1" x14ac:dyDescent="0.3">
      <c r="B119" s="28"/>
      <c r="C119" s="29">
        <v>1221</v>
      </c>
      <c r="D119" s="23">
        <v>3941</v>
      </c>
      <c r="E119" s="24" t="s">
        <v>51</v>
      </c>
      <c r="F119" s="24" t="s">
        <v>52</v>
      </c>
      <c r="G119" s="25">
        <v>41431</v>
      </c>
      <c r="H119" s="26" t="s">
        <v>13</v>
      </c>
      <c r="I119" s="26" t="s">
        <v>43</v>
      </c>
      <c r="J119" s="26" t="s">
        <v>25</v>
      </c>
      <c r="K119" s="27" t="str">
        <f>IF(D119="", "", VLOOKUP(D119, '[1]SEARCH FILE'!$A$1:$N$65536, 11, FALSE))</f>
        <v>BR</v>
      </c>
    </row>
    <row r="120" spans="2:11" ht="35.1" customHeight="1" x14ac:dyDescent="0.3">
      <c r="B120" s="28"/>
      <c r="C120" s="29">
        <v>1222</v>
      </c>
      <c r="D120" s="23">
        <v>5609</v>
      </c>
      <c r="E120" s="24" t="s">
        <v>51</v>
      </c>
      <c r="F120" s="24" t="s">
        <v>53</v>
      </c>
      <c r="G120" s="25">
        <v>41431</v>
      </c>
      <c r="H120" s="26" t="s">
        <v>13</v>
      </c>
      <c r="I120" s="26" t="s">
        <v>43</v>
      </c>
      <c r="J120" s="26" t="s">
        <v>25</v>
      </c>
      <c r="K120" s="27"/>
    </row>
    <row r="121" spans="2:11" ht="35.1" customHeight="1" x14ac:dyDescent="0.3">
      <c r="B121" s="28"/>
      <c r="C121" s="29">
        <v>1223</v>
      </c>
      <c r="D121" s="23">
        <v>4542</v>
      </c>
      <c r="E121" s="24" t="s">
        <v>54</v>
      </c>
      <c r="F121" s="24" t="s">
        <v>55</v>
      </c>
      <c r="G121" s="25">
        <v>41969</v>
      </c>
      <c r="H121" s="26" t="s">
        <v>13</v>
      </c>
      <c r="I121" s="26" t="s">
        <v>43</v>
      </c>
      <c r="J121" s="26" t="s">
        <v>25</v>
      </c>
      <c r="K121" s="27"/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>
        <v>1513</v>
      </c>
      <c r="D123" s="23">
        <v>2576</v>
      </c>
      <c r="E123" s="24" t="s">
        <v>49</v>
      </c>
      <c r="F123" s="24" t="s">
        <v>56</v>
      </c>
      <c r="G123" s="25">
        <v>40844</v>
      </c>
      <c r="H123" s="26" t="s">
        <v>13</v>
      </c>
      <c r="I123" s="26" t="s">
        <v>57</v>
      </c>
      <c r="J123" s="26" t="s">
        <v>25</v>
      </c>
      <c r="K123" s="27" t="str">
        <f>IF(D123="", "", VLOOKUP(D123, '[1]SEARCH FILE'!$A$1:$N$65536, 11, FALSE))</f>
        <v>BR</v>
      </c>
    </row>
    <row r="124" spans="2:11" ht="35.1" customHeight="1" x14ac:dyDescent="0.3">
      <c r="B124" s="28"/>
      <c r="C124" s="29">
        <v>1514</v>
      </c>
      <c r="D124" s="23">
        <v>2424</v>
      </c>
      <c r="E124" s="24" t="s">
        <v>58</v>
      </c>
      <c r="F124" s="24" t="s">
        <v>59</v>
      </c>
      <c r="G124" s="25">
        <v>40624</v>
      </c>
      <c r="H124" s="26" t="s">
        <v>13</v>
      </c>
      <c r="I124" s="26" t="s">
        <v>57</v>
      </c>
      <c r="J124" s="26" t="s">
        <v>25</v>
      </c>
      <c r="K124" s="27" t="str">
        <f>IF(D124="", "", VLOOKUP(D124, '[1]SEARCH FILE'!$A$1:$N$65536, 11, FALSE))</f>
        <v>BR</v>
      </c>
    </row>
    <row r="125" spans="2:11" ht="35.1" customHeight="1" x14ac:dyDescent="0.3">
      <c r="B125" s="28"/>
      <c r="C125" s="29">
        <v>1515</v>
      </c>
      <c r="D125" s="23">
        <v>1155</v>
      </c>
      <c r="E125" s="24" t="s">
        <v>60</v>
      </c>
      <c r="F125" s="24" t="s">
        <v>61</v>
      </c>
      <c r="G125" s="25">
        <v>40662</v>
      </c>
      <c r="H125" s="26" t="s">
        <v>13</v>
      </c>
      <c r="I125" s="26" t="s">
        <v>57</v>
      </c>
      <c r="J125" s="26" t="s">
        <v>25</v>
      </c>
      <c r="K125" s="27" t="str">
        <f>IF(D125="", "", VLOOKUP(D125, '[1]SEARCH FILE'!$A$1:$N$65536, 11, FALSE))</f>
        <v>BR</v>
      </c>
    </row>
    <row r="126" spans="2:11" ht="35.1" customHeight="1" x14ac:dyDescent="0.3">
      <c r="B126" s="28"/>
      <c r="C126" s="29">
        <v>1516</v>
      </c>
      <c r="D126" s="23">
        <v>5696</v>
      </c>
      <c r="E126" s="24" t="s">
        <v>62</v>
      </c>
      <c r="F126" s="24" t="s">
        <v>63</v>
      </c>
      <c r="G126" s="25">
        <v>41113</v>
      </c>
      <c r="H126" s="26" t="s">
        <v>13</v>
      </c>
      <c r="I126" s="26" t="s">
        <v>57</v>
      </c>
      <c r="J126" s="26" t="s">
        <v>25</v>
      </c>
      <c r="K126" s="27"/>
    </row>
    <row r="127" spans="2:11" ht="35.1" customHeight="1" x14ac:dyDescent="0.3">
      <c r="B127" s="28"/>
      <c r="C127" s="29">
        <v>2309</v>
      </c>
      <c r="D127" s="23">
        <v>4858</v>
      </c>
      <c r="E127" s="24" t="s">
        <v>71</v>
      </c>
      <c r="F127" s="24" t="s">
        <v>72</v>
      </c>
      <c r="G127" s="25">
        <v>39825</v>
      </c>
      <c r="H127" s="26" t="s">
        <v>13</v>
      </c>
      <c r="I127" s="26" t="s">
        <v>73</v>
      </c>
      <c r="J127" s="26" t="s">
        <v>25</v>
      </c>
      <c r="K127" s="27"/>
    </row>
    <row r="128" spans="2:11" ht="35.1" customHeight="1" x14ac:dyDescent="0.3">
      <c r="B128" s="28"/>
      <c r="C128" s="29"/>
      <c r="D128" s="23"/>
      <c r="E128" s="24"/>
      <c r="F128" s="24"/>
      <c r="G128" s="25"/>
      <c r="H128" s="26"/>
      <c r="I128" s="26"/>
      <c r="J128" s="26"/>
      <c r="K128" s="27"/>
    </row>
    <row r="129" spans="2:11" ht="35.1" customHeight="1" x14ac:dyDescent="0.3">
      <c r="B129" s="28"/>
      <c r="C129" s="29">
        <v>2310</v>
      </c>
      <c r="D129" s="23">
        <v>2930</v>
      </c>
      <c r="E129" s="24" t="s">
        <v>74</v>
      </c>
      <c r="F129" s="24" t="s">
        <v>75</v>
      </c>
      <c r="G129" s="25">
        <v>40279</v>
      </c>
      <c r="H129" s="26" t="s">
        <v>13</v>
      </c>
      <c r="I129" s="26" t="s">
        <v>73</v>
      </c>
      <c r="J129" s="26" t="s">
        <v>25</v>
      </c>
      <c r="K129" s="27" t="str">
        <f>IF(D129="", "", VLOOKUP(D129, '[1]SEARCH FILE'!$A$1:$N$65536, 11, FALSE))</f>
        <v>BR</v>
      </c>
    </row>
    <row r="130" spans="2:11" ht="35.1" customHeight="1" x14ac:dyDescent="0.3">
      <c r="B130" s="28"/>
      <c r="C130" s="29">
        <v>2311</v>
      </c>
      <c r="D130" s="23"/>
      <c r="E130" s="24" t="s">
        <v>76</v>
      </c>
      <c r="F130" s="24" t="s">
        <v>77</v>
      </c>
      <c r="G130" s="25">
        <v>40543</v>
      </c>
      <c r="H130" s="26" t="s">
        <v>13</v>
      </c>
      <c r="I130" s="26" t="s">
        <v>73</v>
      </c>
      <c r="J130" s="26" t="s">
        <v>25</v>
      </c>
      <c r="K130" s="27" t="str">
        <f>IF(D130="", "", VLOOKUP(D130, '[1]SEARCH FILE'!$A$1:$N$65536, 11, FALSE))</f>
        <v/>
      </c>
    </row>
    <row r="131" spans="2:11" ht="35.1" customHeight="1" x14ac:dyDescent="0.3">
      <c r="B131" s="28"/>
      <c r="C131" s="29">
        <v>2312</v>
      </c>
      <c r="D131" s="23">
        <v>1153</v>
      </c>
      <c r="E131" s="24" t="s">
        <v>78</v>
      </c>
      <c r="F131" s="24" t="s">
        <v>79</v>
      </c>
      <c r="G131" s="25">
        <v>40412</v>
      </c>
      <c r="H131" s="26" t="s">
        <v>13</v>
      </c>
      <c r="I131" s="26" t="s">
        <v>73</v>
      </c>
      <c r="J131" s="26" t="s">
        <v>25</v>
      </c>
      <c r="K131" s="27"/>
    </row>
    <row r="132" spans="2:11" ht="35.1" customHeight="1" x14ac:dyDescent="0.3">
      <c r="B132" s="28"/>
      <c r="C132" s="29">
        <v>2313</v>
      </c>
      <c r="D132" s="23">
        <v>1154</v>
      </c>
      <c r="E132" s="24" t="s">
        <v>80</v>
      </c>
      <c r="F132" s="24" t="s">
        <v>81</v>
      </c>
      <c r="G132" s="25">
        <v>40423</v>
      </c>
      <c r="H132" s="26" t="s">
        <v>13</v>
      </c>
      <c r="I132" s="26" t="s">
        <v>73</v>
      </c>
      <c r="J132" s="26" t="s">
        <v>25</v>
      </c>
      <c r="K132" s="27"/>
    </row>
    <row r="133" spans="2:11" ht="35.1" customHeight="1" x14ac:dyDescent="0.3">
      <c r="B133" s="28"/>
      <c r="C133" s="29"/>
      <c r="D133" s="23"/>
      <c r="E133" s="24"/>
      <c r="F133" s="24"/>
      <c r="G133" s="25"/>
      <c r="H133" s="26"/>
      <c r="I133" s="26"/>
      <c r="J133" s="26"/>
      <c r="K133" s="27"/>
    </row>
    <row r="134" spans="2:11" ht="35.1" customHeight="1" x14ac:dyDescent="0.3">
      <c r="B134" s="28"/>
      <c r="C134" s="29">
        <v>1012</v>
      </c>
      <c r="D134" s="23">
        <v>5399</v>
      </c>
      <c r="E134" s="24" t="str">
        <f>IF(D134="", "", VLOOKUP(D134, '[1]SEARCH FILE'!$A$1:$N$65536, 2, FALSE))</f>
        <v xml:space="preserve">LESCAUT </v>
      </c>
      <c r="F134" s="24" t="str">
        <f>IF(D134="", "", VLOOKUP(D134, '[1]SEARCH FILE'!$A$1:$N$65536, 3, FALSE))</f>
        <v>Keïsha Ily Djibrillia</v>
      </c>
      <c r="G134" s="25">
        <f>IF(D134="", "", VLOOKUP(D134, '[1]SEARCH FILE'!$A$1:$N$65536, 5, FALSE))</f>
        <v>43172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U10</v>
      </c>
      <c r="J134" s="26" t="str">
        <f>IF(D134="", "", VLOOKUP(D134, '[1]SEARCH FILE'!$A$1:$N$65536, 10, FALSE))</f>
        <v>GYMKHANA VACOAS AC</v>
      </c>
      <c r="K134" s="27" t="str">
        <f>IF(D134="", "", VLOOKUP(D134, '[1]SEARCH FILE'!$A$1:$N$65536, 11, FALSE))</f>
        <v>VCPH</v>
      </c>
    </row>
    <row r="135" spans="2:11" ht="35.1" customHeight="1" x14ac:dyDescent="0.3">
      <c r="B135" s="28"/>
      <c r="C135" s="29">
        <v>1013</v>
      </c>
      <c r="D135" s="23">
        <v>4692</v>
      </c>
      <c r="E135" s="24" t="str">
        <f>IF(D135="", "", VLOOKUP(D135, '[1]SEARCH FILE'!$A$1:$N$65536, 2, FALSE))</f>
        <v>LIM SIK FANG</v>
      </c>
      <c r="F135" s="24" t="str">
        <f>IF(D135="", "", VLOOKUP(D135, '[1]SEARCH FILE'!$A$1:$N$65536, 3, FALSE))</f>
        <v>Mia Julia</v>
      </c>
      <c r="G135" s="25">
        <f>IF(D135="", "", VLOOKUP(D135, '[1]SEARCH FILE'!$A$1:$N$65536, 5, FALSE))</f>
        <v>42880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U10</v>
      </c>
      <c r="J135" s="26" t="str">
        <f>IF(D135="", "", VLOOKUP(D135, '[1]SEARCH FILE'!$A$1:$N$65536, 10, FALSE))</f>
        <v>GYMKHANA VACOAS AC</v>
      </c>
      <c r="K135" s="27" t="str">
        <f>IF(D135="", "", VLOOKUP(D135, '[1]SEARCH FILE'!$A$1:$N$65536, 11, FALSE))</f>
        <v>VCPH</v>
      </c>
    </row>
    <row r="136" spans="2:11" ht="35.1" customHeight="1" x14ac:dyDescent="0.3">
      <c r="B136" s="28"/>
      <c r="C136" s="29">
        <v>1014</v>
      </c>
      <c r="D136" s="23">
        <v>4696</v>
      </c>
      <c r="E136" s="24" t="str">
        <f>IF(D136="", "", VLOOKUP(D136, '[1]SEARCH FILE'!$A$1:$N$65536, 2, FALSE))</f>
        <v>SAVRIACOUTY</v>
      </c>
      <c r="F136" s="24" t="str">
        <f>IF(D136="", "", VLOOKUP(D136, '[1]SEARCH FILE'!$A$1:$N$65536, 3, FALSE))</f>
        <v>Marie Lloanne  Kylie</v>
      </c>
      <c r="G136" s="25">
        <f>IF(D136="", "", VLOOKUP(D136, '[1]SEARCH FILE'!$A$1:$N$65536, 5, FALSE))</f>
        <v>43701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U10</v>
      </c>
      <c r="J136" s="26" t="str">
        <f>IF(D136="", "", VLOOKUP(D136, '[1]SEARCH FILE'!$A$1:$N$65536, 10, FALSE))</f>
        <v>GYMKHANA VACOAS AC</v>
      </c>
      <c r="K136" s="27"/>
    </row>
    <row r="137" spans="2:11" ht="35.1" customHeight="1" x14ac:dyDescent="0.3">
      <c r="B137" s="28"/>
      <c r="C137" s="29"/>
      <c r="D137" s="23"/>
      <c r="E137" s="24"/>
      <c r="F137" s="24"/>
      <c r="G137" s="25"/>
      <c r="H137" s="26"/>
      <c r="I137" s="26"/>
      <c r="J137" s="26"/>
      <c r="K137" s="27"/>
    </row>
    <row r="138" spans="2:11" ht="35.1" customHeight="1" x14ac:dyDescent="0.3">
      <c r="B138" s="28"/>
      <c r="C138" s="29">
        <v>2121</v>
      </c>
      <c r="D138" s="23">
        <v>4649</v>
      </c>
      <c r="E138" s="24" t="str">
        <f>IF(D138="", "", VLOOKUP(D138, '[1]SEARCH FILE'!$A$1:$N$65536, 2, FALSE))</f>
        <v>ELEONORE</v>
      </c>
      <c r="F138" s="24" t="str">
        <f>IF(D138="", "", VLOOKUP(D138, '[1]SEARCH FILE'!$A$1:$N$65536, 3, FALSE))</f>
        <v>Eris Sienna</v>
      </c>
      <c r="G138" s="25">
        <f>IF(D138="", "", VLOOKUP(D138, '[1]SEARCH FILE'!$A$1:$N$65536, 5, FALSE))</f>
        <v>42365</v>
      </c>
      <c r="H138" s="26" t="s">
        <v>13</v>
      </c>
      <c r="I138" s="26" t="str">
        <f>IF(D138="", "", VLOOKUP(D138, '[1]SEARCH FILE'!$A$1:$N$65536, 13, FALSE))</f>
        <v>U12</v>
      </c>
      <c r="J138" s="26" t="str">
        <f>IF(D138="", "", VLOOKUP(D138, '[1]SEARCH FILE'!$A$1:$N$65536, 10, FALSE))</f>
        <v>GYMKHANA VACOAS AC</v>
      </c>
      <c r="K138" s="27"/>
    </row>
    <row r="139" spans="2:11" ht="35.1" customHeight="1" x14ac:dyDescent="0.3">
      <c r="B139" s="28"/>
      <c r="C139" s="29">
        <v>2122</v>
      </c>
      <c r="D139" s="23">
        <v>5002</v>
      </c>
      <c r="E139" s="24" t="str">
        <f>IF(D139="", "", VLOOKUP(D139, '[1]SEARCH FILE'!$A$1:$N$65536, 2, FALSE))</f>
        <v>POLYXENE</v>
      </c>
      <c r="F139" s="24" t="str">
        <f>IF(D139="", "", VLOOKUP(D139, '[1]SEARCH FILE'!$A$1:$N$65536, 3, FALSE))</f>
        <v>Maeva</v>
      </c>
      <c r="G139" s="25">
        <f>IF(D139="", "", VLOOKUP(D139, '[1]SEARCH FILE'!$A$1:$N$65536, 5, FALSE))</f>
        <v>42367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GYMKHANA VACOAS AC</v>
      </c>
      <c r="K139" s="27"/>
    </row>
    <row r="140" spans="2:11" ht="35.1" customHeight="1" x14ac:dyDescent="0.3">
      <c r="B140" s="28"/>
      <c r="C140" s="29"/>
      <c r="D140" s="23"/>
      <c r="E140" s="24"/>
      <c r="F140" s="24"/>
      <c r="G140" s="25"/>
      <c r="H140" s="26"/>
      <c r="I140" s="26"/>
      <c r="J140" s="26"/>
      <c r="K140" s="27"/>
    </row>
    <row r="141" spans="2:11" ht="35.1" customHeight="1" x14ac:dyDescent="0.3">
      <c r="B141" s="28"/>
      <c r="C141" s="29">
        <v>1224</v>
      </c>
      <c r="D141" s="23">
        <v>5284</v>
      </c>
      <c r="E141" s="24" t="str">
        <f>IF(D141="", "", VLOOKUP(D141, '[1]SEARCH FILE'!$A$1:$N$65536, 2, FALSE))</f>
        <v>JULIE</v>
      </c>
      <c r="F141" s="24" t="str">
        <f>IF(D141="", "", VLOOKUP(D141, '[1]SEARCH FILE'!$A$1:$N$65536, 3, FALSE))</f>
        <v>Eloise Kenza</v>
      </c>
      <c r="G141" s="25">
        <f>IF(D141="", "", VLOOKUP(D141, '[1]SEARCH FILE'!$A$1:$N$65536, 5, FALSE))</f>
        <v>41603</v>
      </c>
      <c r="H141" s="26" t="str">
        <f>IF(D141="", "", VLOOKUP(D141, '[1]SEARCH FILE'!$A$1:$N$65536, 4, FALSE))</f>
        <v>F</v>
      </c>
      <c r="I141" s="26" t="str">
        <f>IF(D141="", "", VLOOKUP(D141, '[1]SEARCH FILE'!$A$1:$N$65536, 13, FALSE))</f>
        <v>U14</v>
      </c>
      <c r="J141" s="26" t="str">
        <f>IF(D141="", "", VLOOKUP(D141, '[1]SEARCH FILE'!$A$1:$N$65536, 10, FALSE))</f>
        <v>GYMKHANA VACOAS AC</v>
      </c>
      <c r="K141" s="27" t="str">
        <f>IF(D141="", "", VLOOKUP(D141, '[1]SEARCH FILE'!$A$1:$N$65536, 11, FALSE))</f>
        <v>VCPH</v>
      </c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1517</v>
      </c>
      <c r="D143" s="23">
        <v>5021</v>
      </c>
      <c r="E143" s="24" t="str">
        <f>IF(D143="", "", VLOOKUP(D143, '[1]SEARCH FILE'!$A$1:$N$65536, 2, FALSE))</f>
        <v>ALIPHON</v>
      </c>
      <c r="F143" s="24" t="str">
        <f>IF(D143="", "", VLOOKUP(D143, '[1]SEARCH FILE'!$A$1:$N$65536, 3, FALSE))</f>
        <v xml:space="preserve">Solene Angel </v>
      </c>
      <c r="G143" s="25">
        <f>IF(D143="", "", VLOOKUP(D143, '[1]SEARCH FILE'!$A$1:$N$65536, 5, FALSE))</f>
        <v>40557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U16</v>
      </c>
      <c r="J143" s="26" t="str">
        <f>IF(D143="", "", VLOOKUP(D143, '[1]SEARCH FILE'!$A$1:$N$65536, 10, FALSE))</f>
        <v>GYMKHANA VACOAS AC</v>
      </c>
      <c r="K143" s="27" t="str">
        <f>IF(D143="", "", VLOOKUP(D143, '[1]SEARCH FILE'!$A$1:$N$65536, 11, FALSE))</f>
        <v>VCPH</v>
      </c>
    </row>
    <row r="144" spans="2:11" ht="35.1" customHeight="1" x14ac:dyDescent="0.3">
      <c r="B144" s="28"/>
      <c r="C144" s="29">
        <v>1518</v>
      </c>
      <c r="D144" s="23">
        <v>5547</v>
      </c>
      <c r="E144" s="24" t="str">
        <f>IF(D144="", "", VLOOKUP(D144, '[1]SEARCH FILE'!$A$1:$N$65536, 2, FALSE))</f>
        <v>LOUISE</v>
      </c>
      <c r="F144" s="24" t="str">
        <f>IF(D144="", "", VLOOKUP(D144, '[1]SEARCH FILE'!$A$1:$N$65536, 3, FALSE))</f>
        <v>Leissica</v>
      </c>
      <c r="G144" s="25">
        <f>IF(D144="", "", VLOOKUP(D144, '[1]SEARCH FILE'!$A$1:$N$65536, 5, FALSE))</f>
        <v>41220</v>
      </c>
      <c r="H144" s="26" t="str">
        <f>IF(D144="", "", VLOOKUP(D144, '[1]SEARCH FILE'!$A$1:$N$65536, 4, FALSE))</f>
        <v>F</v>
      </c>
      <c r="I144" s="26" t="str">
        <f>IF(D144="", "", VLOOKUP(D144, '[1]SEARCH FILE'!$A$1:$N$65536, 13, FALSE))</f>
        <v>U16</v>
      </c>
      <c r="J144" s="26" t="str">
        <f>IF(D144="", "", VLOOKUP(D144, '[1]SEARCH FILE'!$A$1:$N$65536, 10, FALSE))</f>
        <v>GYMKHANA VACOAS AC</v>
      </c>
      <c r="K144" s="27" t="str">
        <f>IF(D144="", "", VLOOKUP(D144, '[1]SEARCH FILE'!$A$1:$N$65536, 11, FALSE))</f>
        <v>VCPH</v>
      </c>
    </row>
    <row r="145" spans="2:11" ht="35.1" customHeight="1" x14ac:dyDescent="0.3">
      <c r="B145" s="28"/>
      <c r="C145" s="29">
        <v>1519</v>
      </c>
      <c r="D145" s="23">
        <v>5396</v>
      </c>
      <c r="E145" s="24" t="str">
        <f>IF(D145="", "", VLOOKUP(D145, '[1]SEARCH FILE'!$A$1:$N$65536, 2, FALSE))</f>
        <v>NOMBREUSE</v>
      </c>
      <c r="F145" s="24" t="str">
        <f>IF(D145="", "", VLOOKUP(D145, '[1]SEARCH FILE'!$A$1:$N$65536, 3, FALSE))</f>
        <v>Kaysie</v>
      </c>
      <c r="G145" s="25">
        <f>IF(D145="", "", VLOOKUP(D145, '[1]SEARCH FILE'!$A$1:$N$65536, 5, FALSE))</f>
        <v>41257</v>
      </c>
      <c r="H145" s="26" t="str">
        <f>IF(D145="", "", VLOOKUP(D145, '[1]SEARCH FILE'!$A$1:$N$65536, 4, FALSE))</f>
        <v>F</v>
      </c>
      <c r="I145" s="26" t="str">
        <f>IF(D145="", "", VLOOKUP(D145, '[1]SEARCH FILE'!$A$1:$N$65536, 13, FALSE))</f>
        <v>U16</v>
      </c>
      <c r="J145" s="26" t="str">
        <f>IF(D145="", "", VLOOKUP(D145, '[1]SEARCH FILE'!$A$1:$N$65536, 10, FALSE))</f>
        <v>GYMKHANA VACOAS AC</v>
      </c>
      <c r="K145" s="27"/>
    </row>
    <row r="146" spans="2:11" ht="35.1" customHeight="1" x14ac:dyDescent="0.3">
      <c r="B146" s="28"/>
      <c r="C146" s="29">
        <v>1520</v>
      </c>
      <c r="D146" s="23">
        <v>4647</v>
      </c>
      <c r="E146" s="24" t="str">
        <f>IF(D146="", "", VLOOKUP(D146, '[1]SEARCH FILE'!$A$1:$N$65536, 2, FALSE))</f>
        <v xml:space="preserve">POLYXENE </v>
      </c>
      <c r="F146" s="24" t="str">
        <f>IF(D146="", "", VLOOKUP(D146, '[1]SEARCH FILE'!$A$1:$N$65536, 3, FALSE))</f>
        <v>Marie Tatianna Alyson</v>
      </c>
      <c r="G146" s="25">
        <f>IF(D146="", "", VLOOKUP(D146, '[1]SEARCH FILE'!$A$1:$N$65536, 5, FALSE))</f>
        <v>40914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U16</v>
      </c>
      <c r="J146" s="26" t="str">
        <f>IF(D146="", "", VLOOKUP(D146, '[1]SEARCH FILE'!$A$1:$N$65536, 10, FALSE))</f>
        <v>GYMKHANA VACOAS AC</v>
      </c>
      <c r="K146" s="27"/>
    </row>
    <row r="147" spans="2:11" ht="35.1" customHeight="1" x14ac:dyDescent="0.3">
      <c r="B147" s="28"/>
      <c r="C147" s="29"/>
      <c r="D147" s="23"/>
      <c r="E147" s="24"/>
      <c r="F147" s="24"/>
      <c r="G147" s="25"/>
      <c r="H147" s="26"/>
      <c r="I147" s="26"/>
      <c r="J147" s="26"/>
      <c r="K147" s="27"/>
    </row>
    <row r="148" spans="2:11" ht="35.1" customHeight="1" x14ac:dyDescent="0.3">
      <c r="B148" s="28"/>
      <c r="C148" s="29">
        <v>2314</v>
      </c>
      <c r="D148" s="23">
        <v>5398</v>
      </c>
      <c r="E148" s="24" t="str">
        <f>IF(D148="", "", VLOOKUP(D148, '[1]SEARCH FILE'!$A$1:$N$65536, 2, FALSE))</f>
        <v>ARNOLD</v>
      </c>
      <c r="F148" s="24" t="str">
        <f>IF(D148="", "", VLOOKUP(D148, '[1]SEARCH FILE'!$A$1:$N$65536, 3, FALSE))</f>
        <v>Maria Angelle Laurynna</v>
      </c>
      <c r="G148" s="25">
        <f>IF(D148="", "", VLOOKUP(D148, '[1]SEARCH FILE'!$A$1:$N$65536, 5, FALSE))</f>
        <v>40226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U18</v>
      </c>
      <c r="J148" s="26" t="str">
        <f>IF(D148="", "", VLOOKUP(D148, '[1]SEARCH FILE'!$A$1:$N$65536, 10, FALSE))</f>
        <v>GYMKHANA VACOAS AC</v>
      </c>
      <c r="K148" s="27" t="s">
        <v>26</v>
      </c>
    </row>
    <row r="149" spans="2:11" ht="35.1" customHeight="1" x14ac:dyDescent="0.3">
      <c r="B149" s="28"/>
      <c r="C149" s="29">
        <v>2315</v>
      </c>
      <c r="D149" s="23">
        <v>5397</v>
      </c>
      <c r="E149" s="24" t="str">
        <f>IF(D149="", "", VLOOKUP(D149, '[1]SEARCH FILE'!$A$1:$N$65536, 2, FALSE))</f>
        <v>AUFFRAY</v>
      </c>
      <c r="F149" s="24" t="str">
        <f>IF(D149="", "", VLOOKUP(D149, '[1]SEARCH FILE'!$A$1:$N$65536, 3, FALSE))</f>
        <v>Marie Carine Charlotte Luicinda</v>
      </c>
      <c r="G149" s="25">
        <f>IF(D149="", "", VLOOKUP(D149, '[1]SEARCH FILE'!$A$1:$N$65536, 5, FALSE))</f>
        <v>40350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U18</v>
      </c>
      <c r="J149" s="26" t="str">
        <f>IF(D149="", "", VLOOKUP(D149, '[1]SEARCH FILE'!$A$1:$N$65536, 10, FALSE))</f>
        <v>GYMKHANA VACOAS AC</v>
      </c>
      <c r="K149" s="27" t="s">
        <v>26</v>
      </c>
    </row>
    <row r="150" spans="2:11" ht="35.1" customHeight="1" x14ac:dyDescent="0.3">
      <c r="B150" s="28"/>
      <c r="C150" s="29">
        <v>2317</v>
      </c>
      <c r="D150" s="23">
        <v>4799</v>
      </c>
      <c r="E150" s="24" t="str">
        <f>IF(D150="", "", VLOOKUP(D150, '[1]SEARCH FILE'!$A$1:$N$65536, 2, FALSE))</f>
        <v>LUCKEERAM</v>
      </c>
      <c r="F150" s="24" t="str">
        <f>IF(D150="", "", VLOOKUP(D150, '[1]SEARCH FILE'!$A$1:$N$65536, 3, FALSE))</f>
        <v>Maria Alenka Serena Ajnaiah</v>
      </c>
      <c r="G150" s="25">
        <f>IF(D150="", "", VLOOKUP(D150, '[1]SEARCH FILE'!$A$1:$N$65536, 5, FALSE))</f>
        <v>39981</v>
      </c>
      <c r="H150" s="26" t="str">
        <f>IF(D150="", "", VLOOKUP(D150, '[1]SEARCH FILE'!$A$1:$N$65536, 4, FALSE))</f>
        <v>F</v>
      </c>
      <c r="I150" s="26" t="str">
        <f>IF(D150="", "", VLOOKUP(D150, '[1]SEARCH FILE'!$A$1:$N$65536, 13, FALSE))</f>
        <v>U18</v>
      </c>
      <c r="J150" s="26" t="str">
        <f>IF(D150="", "", VLOOKUP(D150, '[1]SEARCH FILE'!$A$1:$N$65536, 10, FALSE))</f>
        <v>GYMKHANA VACOAS AC</v>
      </c>
      <c r="K150" s="27" t="s">
        <v>26</v>
      </c>
    </row>
    <row r="151" spans="2:11" ht="35.1" customHeight="1" x14ac:dyDescent="0.3">
      <c r="B151" s="28"/>
      <c r="C151" s="29">
        <v>2318</v>
      </c>
      <c r="D151" s="23">
        <v>4694</v>
      </c>
      <c r="E151" s="24" t="str">
        <f>IF(D151="", "", VLOOKUP(D151, '[1]SEARCH FILE'!$A$1:$N$65536, 2, FALSE))</f>
        <v>RAVINA</v>
      </c>
      <c r="F151" s="24" t="str">
        <f>IF(D151="", "", VLOOKUP(D151, '[1]SEARCH FILE'!$A$1:$N$65536, 3, FALSE))</f>
        <v>Lea Maëlys</v>
      </c>
      <c r="G151" s="25">
        <f>IF(D151="", "", VLOOKUP(D151, '[1]SEARCH FILE'!$A$1:$N$65536, 5, FALSE))</f>
        <v>40437</v>
      </c>
      <c r="H151" s="26" t="str">
        <f>IF(D151="", "", VLOOKUP(D151, '[1]SEARCH FILE'!$A$1:$N$65536, 4, FALSE))</f>
        <v>F</v>
      </c>
      <c r="I151" s="26" t="str">
        <f>IF(D151="", "", VLOOKUP(D151, '[1]SEARCH FILE'!$A$1:$N$65536, 13, FALSE))</f>
        <v>U18</v>
      </c>
      <c r="J151" s="26" t="str">
        <f>IF(D151="", "", VLOOKUP(D151, '[1]SEARCH FILE'!$A$1:$N$65536, 10, FALSE))</f>
        <v>GYMKHANA VACOAS AC</v>
      </c>
      <c r="K151" s="27" t="s">
        <v>26</v>
      </c>
    </row>
    <row r="152" spans="2:11" ht="35.1" customHeight="1" x14ac:dyDescent="0.3">
      <c r="B152" s="28"/>
      <c r="C152" s="29"/>
      <c r="D152" s="23"/>
      <c r="E152" s="24"/>
      <c r="F152" s="24"/>
      <c r="G152" s="25"/>
      <c r="H152" s="26"/>
      <c r="I152" s="26"/>
      <c r="J152" s="26"/>
      <c r="K152" s="27"/>
    </row>
    <row r="153" spans="2:11" ht="35.1" customHeight="1" x14ac:dyDescent="0.3">
      <c r="B153" s="28"/>
      <c r="C153" s="29">
        <v>1609</v>
      </c>
      <c r="D153" s="23">
        <v>4646</v>
      </c>
      <c r="E153" s="24" t="str">
        <f>IF(D153="", "", VLOOKUP(D153, '[1]SEARCH FILE'!$A$1:$N$65536, 2, FALSE))</f>
        <v xml:space="preserve">POLYXENE </v>
      </c>
      <c r="F153" s="24" t="str">
        <f>IF(D153="", "", VLOOKUP(D153, '[1]SEARCH FILE'!$A$1:$N$65536, 3, FALSE))</f>
        <v>Marie Anielle Tanya</v>
      </c>
      <c r="G153" s="25">
        <f>IF(D153="", "", VLOOKUP(D153, '[1]SEARCH FILE'!$A$1:$N$65536, 5, FALSE))</f>
        <v>39589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U20</v>
      </c>
      <c r="J153" s="26" t="str">
        <f>IF(D153="", "", VLOOKUP(D153, '[1]SEARCH FILE'!$A$1:$N$65536, 10, FALSE))</f>
        <v>GYMKHANA VACOAS AC</v>
      </c>
      <c r="K153" s="27" t="s">
        <v>26</v>
      </c>
    </row>
    <row r="154" spans="2:11" ht="35.1" customHeight="1" x14ac:dyDescent="0.3">
      <c r="B154" s="28"/>
      <c r="C154" s="29">
        <v>1610</v>
      </c>
      <c r="D154" s="23">
        <v>5426</v>
      </c>
      <c r="E154" s="24" t="str">
        <f>IF(D154="", "", VLOOKUP(D154, '[1]SEARCH FILE'!$A$1:$N$65536, 2, FALSE))</f>
        <v>RAMANJOOLOO</v>
      </c>
      <c r="F154" s="24" t="str">
        <f>IF(D154="", "", VLOOKUP(D154, '[1]SEARCH FILE'!$A$1:$N$65536, 3, FALSE))</f>
        <v>Anne-Laure Nochika</v>
      </c>
      <c r="G154" s="25">
        <f>IF(D154="", "", VLOOKUP(D154, '[1]SEARCH FILE'!$A$1:$N$65536, 5, FALSE))</f>
        <v>39246</v>
      </c>
      <c r="H154" s="26" t="s">
        <v>13</v>
      </c>
      <c r="I154" s="26" t="str">
        <f>IF(D154="", "", VLOOKUP(D154, '[1]SEARCH FILE'!$A$1:$N$65536, 13, FALSE))</f>
        <v>U20</v>
      </c>
      <c r="J154" s="26" t="str">
        <f>IF(D154="", "", VLOOKUP(D154, '[1]SEARCH FILE'!$A$1:$N$65536, 10, FALSE))</f>
        <v>GYMKHANA VACOAS AC</v>
      </c>
      <c r="K154" s="27" t="s">
        <v>26</v>
      </c>
    </row>
    <row r="155" spans="2:11" ht="35.1" customHeight="1" x14ac:dyDescent="0.3">
      <c r="B155" s="28"/>
      <c r="C155" s="29"/>
      <c r="D155" s="23"/>
      <c r="E155" s="24"/>
      <c r="F155" s="24"/>
      <c r="G155" s="25"/>
      <c r="H155" s="26"/>
      <c r="I155" s="26"/>
      <c r="J155" s="26"/>
      <c r="K155" s="27"/>
    </row>
    <row r="156" spans="2:11" ht="35.1" customHeight="1" x14ac:dyDescent="0.3">
      <c r="B156" s="28"/>
      <c r="C156" s="29">
        <v>1015</v>
      </c>
      <c r="D156" s="23">
        <v>5799</v>
      </c>
      <c r="E156" s="24" t="str">
        <f>IF(D156="", "", VLOOKUP(D156, '[1]SEARCH FILE'!$A$1:$N$65536, 2, FALSE))</f>
        <v>BRELU BRELU</v>
      </c>
      <c r="F156" s="24" t="str">
        <f>IF(D156="", "", VLOOKUP(D156, '[1]SEARCH FILE'!$A$1:$N$65536, 3, FALSE))</f>
        <v xml:space="preserve">Shannon </v>
      </c>
      <c r="G156" s="25">
        <f>IF(D156="", "", VLOOKUP(D156, '[1]SEARCH FILE'!$A$1:$N$65536, 5, FALSE))</f>
        <v>42771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U10</v>
      </c>
      <c r="J156" s="26" t="str">
        <f>IF(D156="", "", VLOOKUP(D156, '[1]SEARCH FILE'!$A$1:$N$65536, 10, FALSE))</f>
        <v>HENRIETTA AC</v>
      </c>
      <c r="K156" s="27" t="s">
        <v>26</v>
      </c>
    </row>
    <row r="157" spans="2:11" ht="35.1" customHeight="1" x14ac:dyDescent="0.3">
      <c r="B157" s="28"/>
      <c r="C157" s="29">
        <v>1016</v>
      </c>
      <c r="D157" s="23">
        <v>5800</v>
      </c>
      <c r="E157" s="24" t="str">
        <f>IF(D157="", "", VLOOKUP(D157, '[1]SEARCH FILE'!$A$1:$N$65536, 2, FALSE))</f>
        <v>BRELU BRELU</v>
      </c>
      <c r="F157" s="24" t="str">
        <f>IF(D157="", "", VLOOKUP(D157, '[1]SEARCH FILE'!$A$1:$N$65536, 3, FALSE))</f>
        <v>Grace</v>
      </c>
      <c r="G157" s="25">
        <f>IF(D157="", "", VLOOKUP(D157, '[1]SEARCH FILE'!$A$1:$N$65536, 5, FALSE))</f>
        <v>42998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U10</v>
      </c>
      <c r="J157" s="26" t="str">
        <f>IF(D157="", "", VLOOKUP(D157, '[1]SEARCH FILE'!$A$1:$N$65536, 10, FALSE))</f>
        <v>HENRIETTA AC</v>
      </c>
      <c r="K157" s="27" t="s">
        <v>26</v>
      </c>
    </row>
    <row r="158" spans="2:11" ht="35.1" customHeight="1" x14ac:dyDescent="0.3">
      <c r="B158" s="28"/>
      <c r="C158" s="29">
        <v>1017</v>
      </c>
      <c r="D158" s="23">
        <v>5798</v>
      </c>
      <c r="E158" s="24" t="str">
        <f>IF(D158="", "", VLOOKUP(D158, '[1]SEARCH FILE'!$A$1:$N$65536, 2, FALSE))</f>
        <v>SANS QUARTIER</v>
      </c>
      <c r="F158" s="24" t="str">
        <f>IF(D158="", "", VLOOKUP(D158, '[1]SEARCH FILE'!$A$1:$N$65536, 3, FALSE))</f>
        <v>Lucianna</v>
      </c>
      <c r="G158" s="25">
        <f>IF(D158="", "", VLOOKUP(D158, '[1]SEARCH FILE'!$A$1:$N$65536, 5, FALSE))</f>
        <v>43614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U10</v>
      </c>
      <c r="J158" s="26" t="str">
        <f>IF(D158="", "", VLOOKUP(D158, '[1]SEARCH FILE'!$A$1:$N$65536, 10, FALSE))</f>
        <v>HENRIETTA AC</v>
      </c>
      <c r="K158" s="27"/>
    </row>
    <row r="159" spans="2:11" ht="35.1" customHeight="1" x14ac:dyDescent="0.3">
      <c r="B159" s="28"/>
      <c r="C159" s="29"/>
      <c r="D159" s="23"/>
      <c r="E159" s="24"/>
      <c r="F159" s="24"/>
      <c r="G159" s="25"/>
      <c r="H159" s="26"/>
      <c r="I159" s="26"/>
      <c r="J159" s="26"/>
      <c r="K159" s="27"/>
    </row>
    <row r="160" spans="2:11" ht="35.1" customHeight="1" x14ac:dyDescent="0.3">
      <c r="B160" s="28"/>
      <c r="C160" s="29">
        <v>2123</v>
      </c>
      <c r="D160" s="23">
        <v>4260</v>
      </c>
      <c r="E160" s="24" t="str">
        <f>IF(D160="", "", VLOOKUP(D160, '[1]SEARCH FILE'!$A$1:$N$65536, 2, FALSE))</f>
        <v>MAGNIEN</v>
      </c>
      <c r="F160" s="24" t="str">
        <f>IF(D160="", "", VLOOKUP(D160, '[1]SEARCH FILE'!$A$1:$N$65536, 3, FALSE))</f>
        <v>Alicia</v>
      </c>
      <c r="G160" s="25">
        <f>IF(D160="", "", VLOOKUP(D160, '[1]SEARCH FILE'!$A$1:$N$65536, 5, FALSE))</f>
        <v>42414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HENRIETTA AC</v>
      </c>
      <c r="K160" s="27"/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>
        <v>1521</v>
      </c>
      <c r="D162" s="23">
        <v>1839</v>
      </c>
      <c r="E162" s="24" t="str">
        <f>IF(D162="", "", VLOOKUP(D162, '[1]SEARCH FILE'!$A$1:$N$65536, 2, FALSE))</f>
        <v>MITRAILLE</v>
      </c>
      <c r="F162" s="24" t="str">
        <f>IF(D162="", "", VLOOKUP(D162, '[1]SEARCH FILE'!$A$1:$N$65536, 3, FALSE))</f>
        <v>Elishama</v>
      </c>
      <c r="G162" s="25">
        <f>IF(D162="", "", VLOOKUP(D162, '[1]SEARCH FILE'!$A$1:$N$65536, 5, FALSE))</f>
        <v>40833</v>
      </c>
      <c r="H162" s="26" t="str">
        <f>IF(D162="", "", VLOOKUP(D162, '[1]SEARCH FILE'!$A$1:$N$65536, 4, FALSE))</f>
        <v>F</v>
      </c>
      <c r="I162" s="26" t="str">
        <f>IF(D162="", "", VLOOKUP(D162, '[1]SEARCH FILE'!$A$1:$N$65536, 13, FALSE))</f>
        <v>U16</v>
      </c>
      <c r="J162" s="26" t="str">
        <f>IF(D162="", "", VLOOKUP(D162, '[1]SEARCH FILE'!$A$1:$N$65536, 10, FALSE))</f>
        <v>HENRIETTA AC</v>
      </c>
      <c r="K162" s="27" t="str">
        <f>IF(D162="", "", VLOOKUP(D162, '[1]SEARCH FILE'!$A$1:$N$65536, 11, FALSE))</f>
        <v>VCPH</v>
      </c>
    </row>
    <row r="163" spans="2:11" ht="35.1" customHeight="1" x14ac:dyDescent="0.3">
      <c r="B163" s="28"/>
      <c r="C163" s="29"/>
      <c r="D163" s="23"/>
      <c r="E163" s="24"/>
      <c r="F163" s="24"/>
      <c r="G163" s="25"/>
      <c r="H163" s="26"/>
      <c r="I163" s="26"/>
      <c r="J163" s="26"/>
      <c r="K163" s="27"/>
    </row>
    <row r="164" spans="2:11" ht="35.1" customHeight="1" x14ac:dyDescent="0.3">
      <c r="B164" s="28"/>
      <c r="C164" s="29">
        <v>1019</v>
      </c>
      <c r="D164" s="23">
        <v>5761</v>
      </c>
      <c r="E164" s="24" t="str">
        <f>IF(D164="", "", VLOOKUP(D164, '[1]SEARCH FILE'!$A$1:$N$65536, 2, FALSE))</f>
        <v>GUNOWRY</v>
      </c>
      <c r="F164" s="24" t="str">
        <f>IF(D164="", "", VLOOKUP(D164, '[1]SEARCH FILE'!$A$1:$N$65536, 3, FALSE))</f>
        <v>Marie Kyana Haylie Gwendelle</v>
      </c>
      <c r="G164" s="25">
        <f>IF(D164="", "", VLOOKUP(D164, '[1]SEARCH FILE'!$A$1:$N$65536, 5, FALSE))</f>
        <v>42999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U10</v>
      </c>
      <c r="J164" s="26" t="str">
        <f>IF(D164="", "", VLOOKUP(D164, '[1]SEARCH FILE'!$A$1:$N$65536, 10, FALSE))</f>
        <v>LA CAVERNE AC</v>
      </c>
      <c r="K164" s="27" t="str">
        <f>IF(D164="", "", VLOOKUP(D164, '[1]SEARCH FILE'!$A$1:$N$65536, 11, FALSE))</f>
        <v>VCPH</v>
      </c>
    </row>
    <row r="165" spans="2:11" ht="35.1" customHeight="1" x14ac:dyDescent="0.3">
      <c r="B165" s="28"/>
      <c r="C165" s="29">
        <v>1020</v>
      </c>
      <c r="D165" s="23">
        <v>4859</v>
      </c>
      <c r="E165" s="24" t="str">
        <f>IF(D165="", "", VLOOKUP(D165, '[1]SEARCH FILE'!$A$1:$N$65536, 2, FALSE))</f>
        <v>JHOOMUCK</v>
      </c>
      <c r="F165" s="24" t="str">
        <f>IF(D165="", "", VLOOKUP(D165, '[1]SEARCH FILE'!$A$1:$N$65536, 3, FALSE))</f>
        <v>Rawelle Noemie Faith</v>
      </c>
      <c r="G165" s="25">
        <f>IF(D165="", "", VLOOKUP(D165, '[1]SEARCH FILE'!$A$1:$N$65536, 5, FALSE))</f>
        <v>43570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U10</v>
      </c>
      <c r="J165" s="26" t="str">
        <f>IF(D165="", "", VLOOKUP(D165, '[1]SEARCH FILE'!$A$1:$N$65536, 10, FALSE))</f>
        <v>LA CAVERNE AC</v>
      </c>
      <c r="K165" s="27"/>
    </row>
    <row r="166" spans="2:11" ht="35.1" customHeight="1" x14ac:dyDescent="0.3">
      <c r="B166" s="28"/>
      <c r="C166" s="29">
        <v>1021</v>
      </c>
      <c r="D166" s="23">
        <v>4706</v>
      </c>
      <c r="E166" s="24" t="str">
        <f>IF(D166="", "", VLOOKUP(D166, '[1]SEARCH FILE'!$A$1:$N$65536, 2, FALSE))</f>
        <v>MARIÉ</v>
      </c>
      <c r="F166" s="24" t="str">
        <f>IF(D166="", "", VLOOKUP(D166, '[1]SEARCH FILE'!$A$1:$N$65536, 3, FALSE))</f>
        <v>Keylina Aeylisy</v>
      </c>
      <c r="G166" s="25">
        <f>IF(D166="", "", VLOOKUP(D166, '[1]SEARCH FILE'!$A$1:$N$65536, 5, FALSE))</f>
        <v>43564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U10</v>
      </c>
      <c r="J166" s="26" t="str">
        <f>IF(D166="", "", VLOOKUP(D166, '[1]SEARCH FILE'!$A$1:$N$65536, 10, FALSE))</f>
        <v>LA CAVERNE AC</v>
      </c>
      <c r="K166" s="27"/>
    </row>
    <row r="167" spans="2:11" ht="35.1" customHeight="1" x14ac:dyDescent="0.3">
      <c r="B167" s="28"/>
      <c r="C167" s="29">
        <v>1022</v>
      </c>
      <c r="D167" s="23">
        <v>4707</v>
      </c>
      <c r="E167" s="24" t="str">
        <f>IF(D167="", "", VLOOKUP(D167, '[1]SEARCH FILE'!$A$1:$N$65536, 2, FALSE))</f>
        <v>MARIÉ</v>
      </c>
      <c r="F167" s="24" t="str">
        <f>IF(D167="", "", VLOOKUP(D167, '[1]SEARCH FILE'!$A$1:$N$65536, 3, FALSE))</f>
        <v>Keylissa Alyssa</v>
      </c>
      <c r="G167" s="25">
        <f>IF(D167="", "", VLOOKUP(D167, '[1]SEARCH FILE'!$A$1:$N$65536, 5, FALSE))</f>
        <v>43564</v>
      </c>
      <c r="H167" s="26" t="str">
        <f>IF(D167="", "", VLOOKUP(D167, '[1]SEARCH FILE'!$A$1:$N$65536, 4, FALSE))</f>
        <v>F</v>
      </c>
      <c r="I167" s="26" t="str">
        <f>IF(D167="", "", VLOOKUP(D167, '[1]SEARCH FILE'!$A$1:$N$65536, 13, FALSE))</f>
        <v>U10</v>
      </c>
      <c r="J167" s="26" t="str">
        <f>IF(D167="", "", VLOOKUP(D167, '[1]SEARCH FILE'!$A$1:$N$65536, 10, FALSE))</f>
        <v>LA CAVERNE AC</v>
      </c>
      <c r="K167" s="27" t="str">
        <f>IF(D167="", "", VLOOKUP(D167, '[1]SEARCH FILE'!$A$1:$N$65536, 11, FALSE))</f>
        <v>VCPH</v>
      </c>
    </row>
    <row r="168" spans="2:11" ht="35.1" customHeight="1" x14ac:dyDescent="0.3">
      <c r="B168" s="28"/>
      <c r="C168" s="29">
        <v>1023</v>
      </c>
      <c r="D168" s="23">
        <v>5717</v>
      </c>
      <c r="E168" s="24" t="str">
        <f>IF(D168="", "", VLOOKUP(D168, '[1]SEARCH FILE'!$A$1:$N$65536, 2, FALSE))</f>
        <v>MEUNIER</v>
      </c>
      <c r="F168" s="24" t="str">
        <f>IF(D168="", "", VLOOKUP(D168, '[1]SEARCH FILE'!$A$1:$N$65536, 3, FALSE))</f>
        <v>Marie Abygaelle Jade</v>
      </c>
      <c r="G168" s="25">
        <f>IF(D168="", "", VLOOKUP(D168, '[1]SEARCH FILE'!$A$1:$N$65536, 5, FALSE))</f>
        <v>43256</v>
      </c>
      <c r="H168" s="26" t="str">
        <f>IF(D168="", "", VLOOKUP(D168, '[1]SEARCH FILE'!$A$1:$N$65536, 4, FALSE))</f>
        <v>F</v>
      </c>
      <c r="I168" s="26" t="str">
        <f>IF(D168="", "", VLOOKUP(D168, '[1]SEARCH FILE'!$A$1:$N$65536, 13, FALSE))</f>
        <v>U10</v>
      </c>
      <c r="J168" s="26" t="str">
        <f>IF(D168="", "", VLOOKUP(D168, '[1]SEARCH FILE'!$A$1:$N$65536, 10, FALSE))</f>
        <v>LA CAVERNE AC</v>
      </c>
      <c r="K168" s="27"/>
    </row>
    <row r="169" spans="2:11" ht="35.1" customHeight="1" x14ac:dyDescent="0.3">
      <c r="B169" s="28"/>
      <c r="C169" s="29"/>
      <c r="D169" s="23"/>
      <c r="E169" s="24"/>
      <c r="F169" s="24"/>
      <c r="G169" s="25"/>
      <c r="H169" s="26"/>
      <c r="I169" s="26"/>
      <c r="J169" s="26"/>
      <c r="K169" s="27"/>
    </row>
    <row r="170" spans="2:11" ht="35.1" customHeight="1" x14ac:dyDescent="0.3">
      <c r="B170" s="28"/>
      <c r="C170" s="29">
        <v>2124</v>
      </c>
      <c r="D170" s="23">
        <v>5197</v>
      </c>
      <c r="E170" s="24" t="str">
        <f>IF(D170="", "", VLOOKUP(D170, '[1]SEARCH FILE'!$A$1:$N$65536, 2, FALSE))</f>
        <v>DOWLOT</v>
      </c>
      <c r="F170" s="24" t="str">
        <f>IF(D170="", "", VLOOKUP(D170, '[1]SEARCH FILE'!$A$1:$N$65536, 3, FALSE))</f>
        <v>Kaila Chelsia Lydia</v>
      </c>
      <c r="G170" s="25">
        <f>IF(D170="", "", VLOOKUP(D170, '[1]SEARCH FILE'!$A$1:$N$65536, 5, FALSE))</f>
        <v>42607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LA CAVERNE AC</v>
      </c>
      <c r="K170" s="27"/>
    </row>
    <row r="171" spans="2:11" ht="35.1" customHeight="1" x14ac:dyDescent="0.3">
      <c r="B171" s="28"/>
      <c r="C171" s="29">
        <v>2125</v>
      </c>
      <c r="D171" s="23">
        <v>4860</v>
      </c>
      <c r="E171" s="24" t="str">
        <f>IF(D171="", "", VLOOKUP(D171, '[1]SEARCH FILE'!$A$1:$N$65536, 2, FALSE))</f>
        <v>JHOOMUCK</v>
      </c>
      <c r="F171" s="24" t="str">
        <f>IF(D171="", "", VLOOKUP(D171, '[1]SEARCH FILE'!$A$1:$N$65536, 3, FALSE))</f>
        <v>Marie Lawrelle Grace</v>
      </c>
      <c r="G171" s="25">
        <f>IF(D171="", "", VLOOKUP(D171, '[1]SEARCH FILE'!$A$1:$N$65536, 5, FALSE))</f>
        <v>42655</v>
      </c>
      <c r="H171" s="26" t="str">
        <f>IF(D171="", "", VLOOKUP(D171, '[1]SEARCH FILE'!$A$1:$N$65536, 4, FALSE))</f>
        <v>F</v>
      </c>
      <c r="I171" s="26" t="str">
        <f>IF(D171="", "", VLOOKUP(D171, '[1]SEARCH FILE'!$A$1:$N$65536, 13, FALSE))</f>
        <v>U12</v>
      </c>
      <c r="J171" s="26" t="str">
        <f>IF(D171="", "", VLOOKUP(D171, '[1]SEARCH FILE'!$A$1:$N$65536, 10, FALSE))</f>
        <v>LA CAVERNE AC</v>
      </c>
      <c r="K171" s="27" t="str">
        <f>IF(D171="", "", VLOOKUP(D171, '[1]SEARCH FILE'!$A$1:$N$65536, 11, FALSE))</f>
        <v>VCPH</v>
      </c>
    </row>
    <row r="172" spans="2:11" ht="35.1" customHeight="1" x14ac:dyDescent="0.3">
      <c r="B172" s="28"/>
      <c r="C172" s="29">
        <v>2126</v>
      </c>
      <c r="D172" s="23">
        <v>5657</v>
      </c>
      <c r="E172" s="24" t="str">
        <f>IF(D172="", "", VLOOKUP(D172, '[1]SEARCH FILE'!$A$1:$N$65536, 2, FALSE))</f>
        <v>SOPHIE</v>
      </c>
      <c r="F172" s="24" t="str">
        <f>IF(D172="", "", VLOOKUP(D172, '[1]SEARCH FILE'!$A$1:$N$65536, 3, FALSE))</f>
        <v>Amalya Hannah Marie</v>
      </c>
      <c r="G172" s="25">
        <f>IF(D172="", "", VLOOKUP(D172, '[1]SEARCH FILE'!$A$1:$N$65536, 5, FALSE))</f>
        <v>42194</v>
      </c>
      <c r="H172" s="26" t="str">
        <f>IF(D172="", "", VLOOKUP(D172, '[1]SEARCH FILE'!$A$1:$N$65536, 4, FALSE))</f>
        <v>F</v>
      </c>
      <c r="I172" s="26" t="str">
        <f>IF(D172="", "", VLOOKUP(D172, '[1]SEARCH FILE'!$A$1:$N$65536, 13, FALSE))</f>
        <v>U12</v>
      </c>
      <c r="J172" s="26" t="str">
        <f>IF(D172="", "", VLOOKUP(D172, '[1]SEARCH FILE'!$A$1:$N$65536, 10, FALSE))</f>
        <v>LA CAVERNE AC</v>
      </c>
      <c r="K172" s="27" t="str">
        <f>IF(D172="", "", VLOOKUP(D172, '[1]SEARCH FILE'!$A$1:$N$65536, 11, FALSE))</f>
        <v>VCPH</v>
      </c>
    </row>
    <row r="173" spans="2:11" ht="35.1" customHeight="1" x14ac:dyDescent="0.3">
      <c r="B173" s="28"/>
      <c r="C173" s="29"/>
      <c r="D173" s="23"/>
      <c r="E173" s="24"/>
      <c r="F173" s="24"/>
      <c r="G173" s="25"/>
      <c r="H173" s="26"/>
      <c r="I173" s="26"/>
      <c r="J173" s="26"/>
      <c r="K173" s="27"/>
    </row>
    <row r="174" spans="2:11" ht="35.1" customHeight="1" x14ac:dyDescent="0.3">
      <c r="B174" s="28"/>
      <c r="C174" s="29">
        <v>1225</v>
      </c>
      <c r="D174" s="23">
        <v>1499</v>
      </c>
      <c r="E174" s="24" t="str">
        <f>IF(D174="", "", VLOOKUP(D174, '[1]SEARCH FILE'!$A$1:$N$65536, 2, FALSE))</f>
        <v>ANTHONY</v>
      </c>
      <c r="F174" s="24" t="str">
        <f>IF(D174="", "", VLOOKUP(D174, '[1]SEARCH FILE'!$A$1:$N$65536, 3, FALSE))</f>
        <v xml:space="preserve">Cherynne </v>
      </c>
      <c r="G174" s="25">
        <f>IF(D174="", "", VLOOKUP(D174, '[1]SEARCH FILE'!$A$1:$N$65536, 5, FALSE))</f>
        <v>41985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U14</v>
      </c>
      <c r="J174" s="26" t="str">
        <f>IF(D174="", "", VLOOKUP(D174, '[1]SEARCH FILE'!$A$1:$N$65536, 10, FALSE))</f>
        <v>LA CAVERNE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1226</v>
      </c>
      <c r="D175" s="23">
        <v>3914</v>
      </c>
      <c r="E175" s="24" t="str">
        <f>IF(D175="", "", VLOOKUP(D175, '[1]SEARCH FILE'!$A$1:$N$65536, 2, FALSE))</f>
        <v>SEENEEVASSEN</v>
      </c>
      <c r="F175" s="24" t="str">
        <f>IF(D175="", "", VLOOKUP(D175, '[1]SEARCH FILE'!$A$1:$N$65536, 3, FALSE))</f>
        <v>Keshinee</v>
      </c>
      <c r="G175" s="25">
        <f>IF(D175="", "", VLOOKUP(D175, '[1]SEARCH FILE'!$A$1:$N$65536, 5, FALSE))</f>
        <v>41336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U14</v>
      </c>
      <c r="J175" s="26" t="str">
        <f>IF(D175="", "", VLOOKUP(D175, '[1]SEARCH FILE'!$A$1:$N$65536, 10, FALSE))</f>
        <v>LA CAVERNE AC</v>
      </c>
      <c r="K175" s="27"/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>
        <v>1702</v>
      </c>
      <c r="D177" s="23">
        <v>1491</v>
      </c>
      <c r="E177" s="24" t="str">
        <f>IF(D177="", "", VLOOKUP(D177, '[1]SEARCH FILE'!$A$1:$N$65536, 2, FALSE))</f>
        <v>GELLE</v>
      </c>
      <c r="F177" s="24" t="str">
        <f>IF(D177="", "", VLOOKUP(D177, '[1]SEARCH FILE'!$A$1:$N$65536, 3, FALSE))</f>
        <v>Megane C.</v>
      </c>
      <c r="G177" s="25">
        <f>IF(D177="", "", VLOOKUP(D177, '[1]SEARCH FILE'!$A$1:$N$65536, 5, FALSE))</f>
        <v>37752</v>
      </c>
      <c r="H177" s="26" t="str">
        <f>IF(D177="", "", VLOOKUP(D177, '[1]SEARCH FILE'!$A$1:$N$65536, 4, FALSE))</f>
        <v>F</v>
      </c>
      <c r="I177" s="26" t="str">
        <f>IF(D177="", "", VLOOKUP(D177, '[1]SEARCH FILE'!$A$1:$N$65536, 13, FALSE))</f>
        <v>SENIOR</v>
      </c>
      <c r="J177" s="26" t="str">
        <f>IF(D177="", "", VLOOKUP(D177, '[1]SEARCH FILE'!$A$1:$N$65536, 10, FALSE))</f>
        <v>LA CAVERNE AC</v>
      </c>
      <c r="K177" s="27"/>
    </row>
    <row r="178" spans="2:11" ht="35.1" customHeight="1" x14ac:dyDescent="0.3">
      <c r="B178" s="28"/>
      <c r="C178" s="29"/>
      <c r="D178" s="23"/>
      <c r="E178" s="24"/>
      <c r="F178" s="24"/>
      <c r="G178" s="25"/>
      <c r="H178" s="26"/>
      <c r="I178" s="26"/>
      <c r="J178" s="26"/>
      <c r="K178" s="27"/>
    </row>
    <row r="179" spans="2:11" ht="35.1" customHeight="1" x14ac:dyDescent="0.3">
      <c r="B179" s="28"/>
      <c r="C179" s="29">
        <v>1024</v>
      </c>
      <c r="D179" s="23">
        <v>3134</v>
      </c>
      <c r="E179" s="24" t="str">
        <f>IF(D179="", "", VLOOKUP(D179, '[1]SEARCH FILE'!$A$1:$N$65536, 2, FALSE))</f>
        <v>LABROCHE</v>
      </c>
      <c r="F179" s="24" t="str">
        <f>IF(D179="", "", VLOOKUP(D179, '[1]SEARCH FILE'!$A$1:$N$65536, 3, FALSE))</f>
        <v>Grace Maria Hencha</v>
      </c>
      <c r="G179" s="25">
        <f>IF(D179="", "", VLOOKUP(D179, '[1]SEARCH FILE'!$A$1:$N$65536, 5, FALSE))</f>
        <v>43133</v>
      </c>
      <c r="H179" s="26" t="str">
        <f>IF(D179="", "", VLOOKUP(D179, '[1]SEARCH FILE'!$A$1:$N$65536, 4, FALSE))</f>
        <v>F</v>
      </c>
      <c r="I179" s="26" t="str">
        <f>IF(D179="", "", VLOOKUP(D179, '[1]SEARCH FILE'!$A$1:$N$65536, 13, FALSE))</f>
        <v>U10</v>
      </c>
      <c r="J179" s="26" t="str">
        <f>IF(D179="", "", VLOOKUP(D179, '[1]SEARCH FILE'!$A$1:$N$65536, 10, FALSE))</f>
        <v>LE HOCHET AC</v>
      </c>
      <c r="K179" s="27" t="str">
        <f>IF(D179="", "", VLOOKUP(D179, '[1]SEARCH FILE'!$A$1:$N$65536, 11, FALSE))</f>
        <v>PAMP</v>
      </c>
    </row>
    <row r="180" spans="2:11" ht="35.1" customHeight="1" x14ac:dyDescent="0.3">
      <c r="B180" s="28"/>
      <c r="C180" s="29">
        <v>1025</v>
      </c>
      <c r="D180" s="23">
        <v>5577</v>
      </c>
      <c r="E180" s="24" t="str">
        <f>IF(D180="", "", VLOOKUP(D180, '[1]SEARCH FILE'!$A$1:$N$65536, 2, FALSE))</f>
        <v>SOURETH</v>
      </c>
      <c r="F180" s="24" t="str">
        <f>IF(D180="", "", VLOOKUP(D180, '[1]SEARCH FILE'!$A$1:$N$65536, 3, FALSE))</f>
        <v>katalina</v>
      </c>
      <c r="G180" s="25">
        <f>IF(D180="", "", VLOOKUP(D180, '[1]SEARCH FILE'!$A$1:$N$65536, 5, FALSE))</f>
        <v>43019</v>
      </c>
      <c r="H180" s="26" t="str">
        <f>IF(D180="", "", VLOOKUP(D180, '[1]SEARCH FILE'!$A$1:$N$65536, 4, FALSE))</f>
        <v>F</v>
      </c>
      <c r="I180" s="26" t="str">
        <f>IF(D180="", "", VLOOKUP(D180, '[1]SEARCH FILE'!$A$1:$N$65536, 13, FALSE))</f>
        <v>U10</v>
      </c>
      <c r="J180" s="26" t="str">
        <f>IF(D180="", "", VLOOKUP(D180, '[1]SEARCH FILE'!$A$1:$N$65536, 10, FALSE))</f>
        <v>LE HOCHET AC</v>
      </c>
      <c r="K180" s="27" t="str">
        <f>IF(D180="", "", VLOOKUP(D180, '[1]SEARCH FILE'!$A$1:$N$65536, 11, FALSE))</f>
        <v>PAMP</v>
      </c>
    </row>
    <row r="181" spans="2:11" ht="35.1" customHeight="1" x14ac:dyDescent="0.3">
      <c r="B181" s="28"/>
      <c r="C181" s="29"/>
      <c r="D181" s="23"/>
      <c r="E181" s="24"/>
      <c r="F181" s="24"/>
      <c r="G181" s="25"/>
      <c r="H181" s="26"/>
      <c r="I181" s="26"/>
      <c r="J181" s="26"/>
      <c r="K181" s="27"/>
    </row>
    <row r="182" spans="2:11" ht="35.1" customHeight="1" x14ac:dyDescent="0.3">
      <c r="B182" s="28"/>
      <c r="C182" s="29">
        <v>2127</v>
      </c>
      <c r="D182" s="23">
        <v>5422</v>
      </c>
      <c r="E182" s="24" t="str">
        <f>IF(D182="", "", VLOOKUP(D182, '[1]SEARCH FILE'!$A$1:$N$65536, 2, FALSE))</f>
        <v>DOUCE</v>
      </c>
      <c r="F182" s="24" t="str">
        <f>IF(D182="", "", VLOOKUP(D182, '[1]SEARCH FILE'!$A$1:$N$65536, 3, FALSE))</f>
        <v>Marie Julia Amelia</v>
      </c>
      <c r="G182" s="25">
        <f>IF(D182="", "", VLOOKUP(D182, '[1]SEARCH FILE'!$A$1:$N$65536, 5, FALSE))</f>
        <v>42128</v>
      </c>
      <c r="H182" s="26" t="str">
        <f>IF(D182="", "", VLOOKUP(D182, '[1]SEARCH FILE'!$A$1:$N$65536, 4, FALSE))</f>
        <v>F</v>
      </c>
      <c r="I182" s="26" t="str">
        <f>IF(D182="", "", VLOOKUP(D182, '[1]SEARCH FILE'!$A$1:$N$65536, 13, FALSE))</f>
        <v>U12</v>
      </c>
      <c r="J182" s="26" t="str">
        <f>IF(D182="", "", VLOOKUP(D182, '[1]SEARCH FILE'!$A$1:$N$65536, 10, FALSE))</f>
        <v>LE HOCHET AC</v>
      </c>
      <c r="K182" s="27" t="str">
        <f>IF(D182="", "", VLOOKUP(D182, '[1]SEARCH FILE'!$A$1:$N$65536, 11, FALSE))</f>
        <v>PAMP</v>
      </c>
    </row>
    <row r="183" spans="2:11" ht="35.1" customHeight="1" x14ac:dyDescent="0.3">
      <c r="B183" s="28"/>
      <c r="C183" s="29">
        <v>2129</v>
      </c>
      <c r="D183" s="23">
        <v>1294</v>
      </c>
      <c r="E183" s="24" t="str">
        <f>IF(D183="", "", VLOOKUP(D183, '[1]SEARCH FILE'!$A$1:$N$65536, 2, FALSE))</f>
        <v>LEROND</v>
      </c>
      <c r="F183" s="24" t="str">
        <f>IF(D183="", "", VLOOKUP(D183, '[1]SEARCH FILE'!$A$1:$N$65536, 3, FALSE))</f>
        <v>Tyra</v>
      </c>
      <c r="G183" s="25">
        <f>IF(D183="", "", VLOOKUP(D183, '[1]SEARCH FILE'!$A$1:$N$65536, 5, FALSE))</f>
        <v>42177</v>
      </c>
      <c r="H183" s="26" t="str">
        <f>IF(D183="", "", VLOOKUP(D183, '[1]SEARCH FILE'!$A$1:$N$65536, 4, FALSE))</f>
        <v>F</v>
      </c>
      <c r="I183" s="26" t="str">
        <f>IF(D183="", "", VLOOKUP(D183, '[1]SEARCH FILE'!$A$1:$N$65536, 13, FALSE))</f>
        <v>U12</v>
      </c>
      <c r="J183" s="26" t="str">
        <f>IF(D183="", "", VLOOKUP(D183, '[1]SEARCH FILE'!$A$1:$N$65536, 10, FALSE))</f>
        <v>LE HOCHET AC</v>
      </c>
      <c r="K183" s="27" t="str">
        <f>IF(D183="", "", VLOOKUP(D183, '[1]SEARCH FILE'!$A$1:$N$65536, 11, FALSE))</f>
        <v>PAMP</v>
      </c>
    </row>
    <row r="184" spans="2:11" ht="35.1" customHeight="1" x14ac:dyDescent="0.3">
      <c r="B184" s="28"/>
      <c r="C184" s="29">
        <v>2130</v>
      </c>
      <c r="D184" s="23">
        <v>3454</v>
      </c>
      <c r="E184" s="24" t="str">
        <f>IF(D184="", "", VLOOKUP(D184, '[1]SEARCH FILE'!$A$1:$N$65536, 2, FALSE))</f>
        <v>MOOTEALOO</v>
      </c>
      <c r="F184" s="24" t="str">
        <f>IF(D184="", "", VLOOKUP(D184, '[1]SEARCH FILE'!$A$1:$N$65536, 3, FALSE))</f>
        <v>Sley-Ann</v>
      </c>
      <c r="G184" s="25">
        <f>IF(D184="", "", VLOOKUP(D184, '[1]SEARCH FILE'!$A$1:$N$65536, 5, FALSE))</f>
        <v>42378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LE HOCHET AC</v>
      </c>
      <c r="K184" s="27" t="str">
        <f>IF(D184="", "", VLOOKUP(D184, '[1]SEARCH FILE'!$A$1:$N$65536, 11, FALSE))</f>
        <v>PAMP</v>
      </c>
    </row>
    <row r="185" spans="2:11" ht="35.1" customHeight="1" x14ac:dyDescent="0.3">
      <c r="B185" s="28"/>
      <c r="C185" s="29">
        <v>2131</v>
      </c>
      <c r="D185" s="23">
        <v>5576</v>
      </c>
      <c r="E185" s="24" t="str">
        <f>IF(D185="", "", VLOOKUP(D185, '[1]SEARCH FILE'!$A$1:$N$65536, 2, FALSE))</f>
        <v>PITCHEN</v>
      </c>
      <c r="F185" s="24" t="str">
        <f>IF(D185="", "", VLOOKUP(D185, '[1]SEARCH FILE'!$A$1:$N$65536, 3, FALSE))</f>
        <v>Eloisha Esther</v>
      </c>
      <c r="G185" s="25">
        <f>IF(D185="", "", VLOOKUP(D185, '[1]SEARCH FILE'!$A$1:$N$65536, 5, FALSE))</f>
        <v>42633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LE HOCHET AC</v>
      </c>
      <c r="K185" s="27" t="str">
        <f>IF(D185="", "", VLOOKUP(D185, '[1]SEARCH FILE'!$A$1:$N$65536, 11, FALSE))</f>
        <v>PAMP</v>
      </c>
    </row>
    <row r="186" spans="2:11" ht="35.1" customHeight="1" x14ac:dyDescent="0.3">
      <c r="B186" s="28"/>
      <c r="C186" s="29">
        <v>2132</v>
      </c>
      <c r="D186" s="23">
        <v>4471</v>
      </c>
      <c r="E186" s="24" t="str">
        <f>IF(D186="", "", VLOOKUP(D186, '[1]SEARCH FILE'!$A$1:$N$65536, 2, FALSE))</f>
        <v>RIBET</v>
      </c>
      <c r="F186" s="24" t="str">
        <f>IF(D186="", "", VLOOKUP(D186, '[1]SEARCH FILE'!$A$1:$N$65536, 3, FALSE))</f>
        <v>Jade</v>
      </c>
      <c r="G186" s="25">
        <f>IF(D186="", "", VLOOKUP(D186, '[1]SEARCH FILE'!$A$1:$N$65536, 5, FALSE))</f>
        <v>42138</v>
      </c>
      <c r="H186" s="26" t="str">
        <f>IF(D186="", "", VLOOKUP(D186, '[1]SEARCH FILE'!$A$1:$N$65536, 4, FALSE))</f>
        <v>F</v>
      </c>
      <c r="I186" s="26" t="str">
        <f>IF(D186="", "", VLOOKUP(D186, '[1]SEARCH FILE'!$A$1:$N$65536, 13, FALSE))</f>
        <v>U12</v>
      </c>
      <c r="J186" s="26" t="str">
        <f>IF(D186="", "", VLOOKUP(D186, '[1]SEARCH FILE'!$A$1:$N$65536, 10, FALSE))</f>
        <v>LE HOCHET AC</v>
      </c>
      <c r="K186" s="27"/>
    </row>
    <row r="187" spans="2:11" ht="35.1" customHeight="1" x14ac:dyDescent="0.3">
      <c r="B187" s="28"/>
      <c r="C187" s="29">
        <v>2133</v>
      </c>
      <c r="D187" s="23">
        <v>4638</v>
      </c>
      <c r="E187" s="24" t="str">
        <f>IF(D187="", "", VLOOKUP(D187, '[1]SEARCH FILE'!$A$1:$N$65536, 2, FALSE))</f>
        <v>SOURETH</v>
      </c>
      <c r="F187" s="24" t="str">
        <f>IF(D187="", "", VLOOKUP(D187, '[1]SEARCH FILE'!$A$1:$N$65536, 3, FALSE))</f>
        <v>Kernela</v>
      </c>
      <c r="G187" s="25">
        <f>IF(D187="", "", VLOOKUP(D187, '[1]SEARCH FILE'!$A$1:$N$65536, 5, FALSE))</f>
        <v>42480</v>
      </c>
      <c r="H187" s="26" t="str">
        <f>IF(D187="", "", VLOOKUP(D187, '[1]SEARCH FILE'!$A$1:$N$65536, 4, FALSE))</f>
        <v>F</v>
      </c>
      <c r="I187" s="26" t="str">
        <f>IF(D187="", "", VLOOKUP(D187, '[1]SEARCH FILE'!$A$1:$N$65536, 13, FALSE))</f>
        <v>U12</v>
      </c>
      <c r="J187" s="26" t="str">
        <f>IF(D187="", "", VLOOKUP(D187, '[1]SEARCH FILE'!$A$1:$N$65536, 10, FALSE))</f>
        <v>LE HOCHET AC</v>
      </c>
      <c r="K187" s="27" t="str">
        <f>IF(D187="", "", VLOOKUP(D187, '[1]SEARCH FILE'!$A$1:$N$65536, 11, FALSE))</f>
        <v>PAMP</v>
      </c>
    </row>
    <row r="188" spans="2:11" ht="35.1" customHeight="1" x14ac:dyDescent="0.3">
      <c r="B188" s="28"/>
      <c r="C188" s="29"/>
      <c r="D188" s="23"/>
      <c r="E188" s="24"/>
      <c r="F188" s="24"/>
      <c r="G188" s="25"/>
      <c r="H188" s="26"/>
      <c r="I188" s="26"/>
      <c r="J188" s="26"/>
      <c r="K188" s="27"/>
    </row>
    <row r="189" spans="2:11" ht="35.1" customHeight="1" x14ac:dyDescent="0.3">
      <c r="B189" s="28"/>
      <c r="C189" s="29">
        <v>1227</v>
      </c>
      <c r="D189" s="23">
        <v>5177</v>
      </c>
      <c r="E189" s="24" t="str">
        <f>IF(D189="", "", VLOOKUP(D189, '[1]SEARCH FILE'!$A$1:$N$65536, 2, FALSE))</f>
        <v>NULLIAH</v>
      </c>
      <c r="F189" s="24" t="str">
        <f>IF(D189="", "", VLOOKUP(D189, '[1]SEARCH FILE'!$A$1:$N$65536, 3, FALSE))</f>
        <v>Anya Victoria Maria</v>
      </c>
      <c r="G189" s="25">
        <f>IF(D189="", "", VLOOKUP(D189, '[1]SEARCH FILE'!$A$1:$N$65536, 5, FALSE))</f>
        <v>41917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U14</v>
      </c>
      <c r="J189" s="26" t="str">
        <f>IF(D189="", "", VLOOKUP(D189, '[1]SEARCH FILE'!$A$1:$N$65536, 10, FALSE))</f>
        <v>LE HOCHET AC</v>
      </c>
      <c r="K189" s="27" t="str">
        <f>IF(D189="", "", VLOOKUP(D189, '[1]SEARCH FILE'!$A$1:$N$65536, 11, FALSE))</f>
        <v>PAMP</v>
      </c>
    </row>
    <row r="190" spans="2:11" ht="35.1" customHeight="1" x14ac:dyDescent="0.3">
      <c r="B190" s="28"/>
      <c r="C190" s="29">
        <v>1228</v>
      </c>
      <c r="D190" s="23">
        <v>3132</v>
      </c>
      <c r="E190" s="24" t="str">
        <f>IF(D190="", "", VLOOKUP(D190, '[1]SEARCH FILE'!$A$1:$N$65536, 2, FALSE))</f>
        <v xml:space="preserve">PAULIN </v>
      </c>
      <c r="F190" s="24" t="str">
        <f>IF(D190="", "", VLOOKUP(D190, '[1]SEARCH FILE'!$A$1:$N$65536, 3, FALSE))</f>
        <v>Kursilla</v>
      </c>
      <c r="G190" s="25">
        <f>IF(D190="", "", VLOOKUP(D190, '[1]SEARCH FILE'!$A$1:$N$65536, 5, FALSE))</f>
        <v>41636</v>
      </c>
      <c r="H190" s="26" t="str">
        <f>IF(D190="", "", VLOOKUP(D190, '[1]SEARCH FILE'!$A$1:$N$65536, 4, FALSE))</f>
        <v>F</v>
      </c>
      <c r="I190" s="26" t="str">
        <f>IF(D190="", "", VLOOKUP(D190, '[1]SEARCH FILE'!$A$1:$N$65536, 13, FALSE))</f>
        <v>U14</v>
      </c>
      <c r="J190" s="26" t="str">
        <f>IF(D190="", "", VLOOKUP(D190, '[1]SEARCH FILE'!$A$1:$N$65536, 10, FALSE))</f>
        <v>LE HOCHET AC</v>
      </c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>
        <v>1522</v>
      </c>
      <c r="D192" s="23">
        <v>5680</v>
      </c>
      <c r="E192" s="24" t="str">
        <f>IF(D192="", "", VLOOKUP(D192, '[1]SEARCH FILE'!$A$1:$N$65536, 2, FALSE))</f>
        <v>ANDRIAMIDONA</v>
      </c>
      <c r="F192" s="24" t="str">
        <f>IF(D192="", "", VLOOKUP(D192, '[1]SEARCH FILE'!$A$1:$N$65536, 3, FALSE))</f>
        <v>Oceane</v>
      </c>
      <c r="G192" s="25">
        <f>IF(D192="", "", VLOOKUP(D192, '[1]SEARCH FILE'!$A$1:$N$65536, 5, FALSE))</f>
        <v>41023</v>
      </c>
      <c r="H192" s="26" t="str">
        <f>IF(D192="", "", VLOOKUP(D192, '[1]SEARCH FILE'!$A$1:$N$65536, 4, FALSE))</f>
        <v>F</v>
      </c>
      <c r="I192" s="26" t="str">
        <f>IF(D192="", "", VLOOKUP(D192, '[1]SEARCH FILE'!$A$1:$N$65536, 13, FALSE))</f>
        <v>U16</v>
      </c>
      <c r="J192" s="26" t="str">
        <f>IF(D192="", "", VLOOKUP(D192, '[1]SEARCH FILE'!$A$1:$N$65536, 10, FALSE))</f>
        <v>LE HOCHET AC</v>
      </c>
      <c r="K192" s="27"/>
    </row>
    <row r="193" spans="2:11" ht="35.1" customHeight="1" x14ac:dyDescent="0.3">
      <c r="B193" s="28"/>
      <c r="C193" s="29">
        <v>1523</v>
      </c>
      <c r="D193" s="23">
        <v>5678</v>
      </c>
      <c r="E193" s="24" t="str">
        <f>IF(D193="", "", VLOOKUP(D193, '[1]SEARCH FILE'!$A$1:$N$65536, 2, FALSE))</f>
        <v>AZEMOTH</v>
      </c>
      <c r="F193" s="24" t="str">
        <f>IF(D193="", "", VLOOKUP(D193, '[1]SEARCH FILE'!$A$1:$N$65536, 3, FALSE))</f>
        <v>Emillia</v>
      </c>
      <c r="G193" s="25">
        <f>IF(D193="", "", VLOOKUP(D193, '[1]SEARCH FILE'!$A$1:$N$65536, 5, FALSE))</f>
        <v>40985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U16</v>
      </c>
      <c r="J193" s="26" t="str">
        <f>IF(D193="", "", VLOOKUP(D193, '[1]SEARCH FILE'!$A$1:$N$65536, 10, FALSE))</f>
        <v>LE HOCHET AC</v>
      </c>
      <c r="K193" s="27" t="str">
        <f>IF(D193="", "", VLOOKUP(D193, '[1]SEARCH FILE'!$A$1:$N$65536, 11, FALSE))</f>
        <v>PAMP</v>
      </c>
    </row>
    <row r="194" spans="2:11" ht="35.1" customHeight="1" x14ac:dyDescent="0.3">
      <c r="B194" s="28"/>
      <c r="C194" s="29">
        <v>1524</v>
      </c>
      <c r="D194" s="23">
        <v>3135</v>
      </c>
      <c r="E194" s="24" t="str">
        <f>IF(D194="", "", VLOOKUP(D194, '[1]SEARCH FILE'!$A$1:$N$65536, 2, FALSE))</f>
        <v>BOTTE-SOIE</v>
      </c>
      <c r="F194" s="24" t="str">
        <f>IF(D194="", "", VLOOKUP(D194, '[1]SEARCH FILE'!$A$1:$N$65536, 3, FALSE))</f>
        <v>Ayem</v>
      </c>
      <c r="G194" s="25">
        <f>IF(D194="", "", VLOOKUP(D194, '[1]SEARCH FILE'!$A$1:$N$65536, 5, FALSE))</f>
        <v>40998</v>
      </c>
      <c r="H194" s="26" t="str">
        <f>IF(D194="", "", VLOOKUP(D194, '[1]SEARCH FILE'!$A$1:$N$65536, 4, FALSE))</f>
        <v>F</v>
      </c>
      <c r="I194" s="26" t="str">
        <f>IF(D194="", "", VLOOKUP(D194, '[1]SEARCH FILE'!$A$1:$N$65536, 13, FALSE))</f>
        <v>U16</v>
      </c>
      <c r="J194" s="26" t="str">
        <f>IF(D194="", "", VLOOKUP(D194, '[1]SEARCH FILE'!$A$1:$N$65536, 10, FALSE))</f>
        <v>LE HOCHET AC</v>
      </c>
      <c r="K194" s="27"/>
    </row>
    <row r="195" spans="2:11" ht="35.1" customHeight="1" x14ac:dyDescent="0.3">
      <c r="B195" s="28"/>
      <c r="C195" s="29">
        <v>1524</v>
      </c>
      <c r="D195" s="23">
        <v>1311</v>
      </c>
      <c r="E195" s="24" t="str">
        <f>IF(D195="", "", VLOOKUP(D195, '[1]SEARCH FILE'!$A$1:$N$65536, 2, FALSE))</f>
        <v xml:space="preserve">CATHERINE </v>
      </c>
      <c r="F195" s="24" t="str">
        <f>IF(D195="", "", VLOOKUP(D195, '[1]SEARCH FILE'!$A$1:$N$65536, 3, FALSE))</f>
        <v>Amy</v>
      </c>
      <c r="G195" s="25">
        <f>IF(D195="", "", VLOOKUP(D195, '[1]SEARCH FILE'!$A$1:$N$65536, 5, FALSE))</f>
        <v>41045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U16</v>
      </c>
      <c r="J195" s="26" t="str">
        <f>IF(D195="", "", VLOOKUP(D195, '[1]SEARCH FILE'!$A$1:$N$65536, 10, FALSE))</f>
        <v>LE HOCHET AC</v>
      </c>
      <c r="K195" s="27"/>
    </row>
    <row r="196" spans="2:11" ht="35.1" customHeight="1" x14ac:dyDescent="0.3">
      <c r="B196" s="28"/>
      <c r="C196" s="29">
        <v>1527</v>
      </c>
      <c r="D196" s="23">
        <v>5676</v>
      </c>
      <c r="E196" s="24" t="str">
        <f>IF(D196="", "", VLOOKUP(D196, '[1]SEARCH FILE'!$A$1:$N$65536, 2, FALSE))</f>
        <v>LUCIEN</v>
      </c>
      <c r="F196" s="24" t="str">
        <f>IF(D196="", "", VLOOKUP(D196, '[1]SEARCH FILE'!$A$1:$N$65536, 3, FALSE))</f>
        <v>Tyra</v>
      </c>
      <c r="G196" s="25">
        <f>IF(D196="", "", VLOOKUP(D196, '[1]SEARCH FILE'!$A$1:$N$65536, 5, FALSE))</f>
        <v>41240</v>
      </c>
      <c r="H196" s="26" t="str">
        <f>IF(D196="", "", VLOOKUP(D196, '[1]SEARCH FILE'!$A$1:$N$65536, 4, FALSE))</f>
        <v>F</v>
      </c>
      <c r="I196" s="26" t="str">
        <f>IF(D196="", "", VLOOKUP(D196, '[1]SEARCH FILE'!$A$1:$N$65536, 13, FALSE))</f>
        <v>U16</v>
      </c>
      <c r="J196" s="26" t="str">
        <f>IF(D196="", "", VLOOKUP(D196, '[1]SEARCH FILE'!$A$1:$N$65536, 10, FALSE))</f>
        <v>LE HOCHET AC</v>
      </c>
      <c r="K196" s="27" t="str">
        <f>IF(D196="", "", VLOOKUP(D196, '[1]SEARCH FILE'!$A$1:$N$65536, 11, FALSE))</f>
        <v>PAMP</v>
      </c>
    </row>
    <row r="197" spans="2:11" ht="35.1" customHeight="1" x14ac:dyDescent="0.3">
      <c r="B197" s="28"/>
      <c r="C197" s="29">
        <v>1528</v>
      </c>
      <c r="D197" s="23">
        <v>5423</v>
      </c>
      <c r="E197" s="24" t="str">
        <f>IF(D197="", "", VLOOKUP(D197, '[1]SEARCH FILE'!$A$1:$N$65536, 2, FALSE))</f>
        <v>ZIALOR</v>
      </c>
      <c r="F197" s="24" t="str">
        <f>IF(D197="", "", VLOOKUP(D197, '[1]SEARCH FILE'!$A$1:$N$65536, 3, FALSE))</f>
        <v>Nelly</v>
      </c>
      <c r="G197" s="25">
        <f>IF(D197="", "", VLOOKUP(D197, '[1]SEARCH FILE'!$A$1:$N$65536, 5, FALSE))</f>
        <v>40734</v>
      </c>
      <c r="H197" s="26" t="str">
        <f>IF(D197="", "", VLOOKUP(D197, '[1]SEARCH FILE'!$A$1:$N$65536, 4, FALSE))</f>
        <v>F</v>
      </c>
      <c r="I197" s="26" t="str">
        <f>IF(D197="", "", VLOOKUP(D197, '[1]SEARCH FILE'!$A$1:$N$65536, 13, FALSE))</f>
        <v>U16</v>
      </c>
      <c r="J197" s="26" t="str">
        <f>IF(D197="", "", VLOOKUP(D197, '[1]SEARCH FILE'!$A$1:$N$65536, 10, FALSE))</f>
        <v>LE HOCHET AC</v>
      </c>
      <c r="K197" s="27" t="str">
        <f>IF(D197="", "", VLOOKUP(D197, '[1]SEARCH FILE'!$A$1:$N$65536, 11, FALSE))</f>
        <v>PAMP</v>
      </c>
    </row>
    <row r="198" spans="2:11" ht="35.1" customHeight="1" x14ac:dyDescent="0.3">
      <c r="B198" s="28"/>
      <c r="C198" s="29"/>
      <c r="D198" s="23"/>
      <c r="E198" s="24"/>
      <c r="F198" s="24"/>
      <c r="G198" s="25"/>
      <c r="H198" s="26"/>
      <c r="I198" s="26"/>
      <c r="J198" s="26"/>
      <c r="K198" s="27"/>
    </row>
    <row r="199" spans="2:11" ht="35.1" customHeight="1" x14ac:dyDescent="0.3">
      <c r="B199" s="28"/>
      <c r="C199" s="29">
        <v>2319</v>
      </c>
      <c r="D199" s="23">
        <v>5681</v>
      </c>
      <c r="E199" s="24" t="str">
        <f>IF(D199="", "", VLOOKUP(D199, '[1]SEARCH FILE'!$A$1:$N$65536, 2, FALSE))</f>
        <v>ANDRIAMIDONA</v>
      </c>
      <c r="F199" s="24" t="str">
        <f>IF(D199="", "", VLOOKUP(D199, '[1]SEARCH FILE'!$A$1:$N$65536, 3, FALSE))</f>
        <v xml:space="preserve">Mégane </v>
      </c>
      <c r="G199" s="25">
        <f>IF(D199="", "", VLOOKUP(D199, '[1]SEARCH FILE'!$A$1:$N$65536, 5, FALSE))</f>
        <v>40385</v>
      </c>
      <c r="H199" s="26" t="str">
        <f>IF(D199="", "", VLOOKUP(D199, '[1]SEARCH FILE'!$A$1:$N$65536, 4, FALSE))</f>
        <v>F</v>
      </c>
      <c r="I199" s="26" t="str">
        <f>IF(D199="", "", VLOOKUP(D199, '[1]SEARCH FILE'!$A$1:$N$65536, 13, FALSE))</f>
        <v>U18</v>
      </c>
      <c r="J199" s="26" t="str">
        <f>IF(D199="", "", VLOOKUP(D199, '[1]SEARCH FILE'!$A$1:$N$65536, 10, FALSE))</f>
        <v>LE HOCHET AC</v>
      </c>
      <c r="K199" s="27" t="str">
        <f>IF(D199="", "", VLOOKUP(D199, '[1]SEARCH FILE'!$A$1:$N$65536, 11, FALSE))</f>
        <v>PAMP</v>
      </c>
    </row>
    <row r="200" spans="2:11" ht="35.1" customHeight="1" x14ac:dyDescent="0.3">
      <c r="B200" s="28"/>
      <c r="C200" s="29">
        <v>2320</v>
      </c>
      <c r="D200" s="23">
        <v>1324</v>
      </c>
      <c r="E200" s="24" t="str">
        <f>IF(D200="", "", VLOOKUP(D200, '[1]SEARCH FILE'!$A$1:$N$65536, 2, FALSE))</f>
        <v>PIRON</v>
      </c>
      <c r="F200" s="24" t="str">
        <f>IF(D200="", "", VLOOKUP(D200, '[1]SEARCH FILE'!$A$1:$N$65536, 3, FALSE))</f>
        <v>Shanael</v>
      </c>
      <c r="G200" s="25">
        <f>IF(D200="", "", VLOOKUP(D200, '[1]SEARCH FILE'!$A$1:$N$65536, 5, FALSE))</f>
        <v>40267</v>
      </c>
      <c r="H200" s="26" t="str">
        <f>IF(D200="", "", VLOOKUP(D200, '[1]SEARCH FILE'!$A$1:$N$65536, 4, FALSE))</f>
        <v>F</v>
      </c>
      <c r="I200" s="26" t="str">
        <f>IF(D200="", "", VLOOKUP(D200, '[1]SEARCH FILE'!$A$1:$N$65536, 13, FALSE))</f>
        <v>U18</v>
      </c>
      <c r="J200" s="26" t="str">
        <f>IF(D200="", "", VLOOKUP(D200, '[1]SEARCH FILE'!$A$1:$N$65536, 10, FALSE))</f>
        <v>LE HOCHET AC</v>
      </c>
      <c r="K200" s="27" t="str">
        <f>IF(D200="", "", VLOOKUP(D200, '[1]SEARCH FILE'!$A$1:$N$65536, 11, FALSE))</f>
        <v>PAMP</v>
      </c>
    </row>
    <row r="201" spans="2:11" ht="35.1" customHeight="1" x14ac:dyDescent="0.3">
      <c r="B201" s="28"/>
      <c r="C201" s="29"/>
      <c r="D201" s="23"/>
      <c r="E201" s="24"/>
      <c r="F201" s="24"/>
      <c r="G201" s="25"/>
      <c r="H201" s="26"/>
      <c r="I201" s="26"/>
      <c r="J201" s="26"/>
      <c r="K201" s="27"/>
    </row>
    <row r="202" spans="2:11" ht="35.1" customHeight="1" x14ac:dyDescent="0.3">
      <c r="B202" s="28"/>
      <c r="C202" s="29">
        <v>1611</v>
      </c>
      <c r="D202" s="23">
        <v>4460</v>
      </c>
      <c r="E202" s="24" t="str">
        <f>IF(D202="", "", VLOOKUP(D202, '[1]SEARCH FILE'!$A$1:$N$65536, 2, FALSE))</f>
        <v>FRA</v>
      </c>
      <c r="F202" s="24" t="str">
        <f>IF(D202="", "", VLOOKUP(D202, '[1]SEARCH FILE'!$A$1:$N$65536, 3, FALSE))</f>
        <v>Elkana Priscille</v>
      </c>
      <c r="G202" s="25">
        <f>IF(D202="", "", VLOOKUP(D202, '[1]SEARCH FILE'!$A$1:$N$65536, 5, FALSE))</f>
        <v>39786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U20</v>
      </c>
      <c r="J202" s="26" t="str">
        <f>IF(D202="", "", VLOOKUP(D202, '[1]SEARCH FILE'!$A$1:$N$65536, 10, FALSE))</f>
        <v>LE HOCHET AC</v>
      </c>
      <c r="K202" s="27"/>
    </row>
    <row r="203" spans="2:11" ht="35.1" customHeight="1" x14ac:dyDescent="0.3">
      <c r="B203" s="28"/>
      <c r="C203" s="29"/>
      <c r="D203" s="23"/>
      <c r="E203" s="24"/>
      <c r="F203" s="24"/>
      <c r="G203" s="25"/>
      <c r="H203" s="26"/>
      <c r="I203" s="26"/>
      <c r="J203" s="26"/>
      <c r="K203" s="27"/>
    </row>
    <row r="204" spans="2:11" ht="35.1" customHeight="1" x14ac:dyDescent="0.3">
      <c r="B204" s="28"/>
      <c r="C204" s="29">
        <v>1704</v>
      </c>
      <c r="D204" s="23">
        <v>1272</v>
      </c>
      <c r="E204" s="24" t="str">
        <f>IF(D204="", "", VLOOKUP(D204, '[1]SEARCH FILE'!$A$1:$N$65536, 2, FALSE))</f>
        <v>ARSENIUS</v>
      </c>
      <c r="F204" s="24" t="str">
        <f>IF(D204="", "", VLOOKUP(D204, '[1]SEARCH FILE'!$A$1:$N$65536, 3, FALSE))</f>
        <v>Larissa</v>
      </c>
      <c r="G204" s="25">
        <f>IF(D204="", "", VLOOKUP(D204, '[1]SEARCH FILE'!$A$1:$N$65536, 5, FALSE))</f>
        <v>39057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SENIOR</v>
      </c>
      <c r="J204" s="26" t="str">
        <f>IF(D204="", "", VLOOKUP(D204, '[1]SEARCH FILE'!$A$1:$N$65536, 10, FALSE))</f>
        <v>LE HOCHET AC</v>
      </c>
      <c r="K204" s="27"/>
    </row>
    <row r="205" spans="2:11" ht="35.1" customHeight="1" x14ac:dyDescent="0.3">
      <c r="B205" s="28"/>
      <c r="C205" s="29"/>
      <c r="D205" s="23"/>
      <c r="E205" s="24"/>
      <c r="F205" s="24"/>
      <c r="G205" s="25"/>
      <c r="H205" s="26"/>
      <c r="I205" s="26"/>
      <c r="J205" s="26"/>
      <c r="K205" s="27"/>
    </row>
    <row r="206" spans="2:11" ht="35.1" customHeight="1" x14ac:dyDescent="0.3">
      <c r="B206" s="28"/>
      <c r="C206" s="29">
        <v>1855</v>
      </c>
      <c r="D206" s="23">
        <v>4666</v>
      </c>
      <c r="E206" s="24" t="str">
        <f>IF(D206="", "", VLOOKUP(D206, '[1]SEARCH FILE'!$A$1:$N$65536, 2, FALSE))</f>
        <v>RAMBACCUS</v>
      </c>
      <c r="F206" s="24" t="str">
        <f>IF(D206="", "", VLOOKUP(D206, '[1]SEARCH FILE'!$A$1:$N$65536, 3, FALSE))</f>
        <v>Marie Audrey Sandra</v>
      </c>
      <c r="G206" s="25">
        <f>IF(D206="", "", VLOOKUP(D206, '[1]SEARCH FILE'!$A$1:$N$65536, 5, FALSE))</f>
        <v>31798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MASTERS</v>
      </c>
      <c r="J206" s="26" t="str">
        <f>IF(D206="", "", VLOOKUP(D206, '[1]SEARCH FILE'!$A$1:$N$65536, 10, FALSE))</f>
        <v>LE HOCHET AC</v>
      </c>
      <c r="K206" s="27" t="str">
        <f>IF(D206="", "", VLOOKUP(D206, '[1]SEARCH FILE'!$A$1:$N$65536, 11, FALSE))</f>
        <v>PAMP</v>
      </c>
    </row>
    <row r="207" spans="2:11" ht="35.1" customHeight="1" x14ac:dyDescent="0.3">
      <c r="B207" s="28"/>
      <c r="C207" s="29">
        <v>1856</v>
      </c>
      <c r="D207" s="23">
        <v>5062</v>
      </c>
      <c r="E207" s="24" t="str">
        <f>IF(D207="", "", VLOOKUP(D207, '[1]SEARCH FILE'!$A$1:$N$65536, 2, FALSE))</f>
        <v>LARCHÉ</v>
      </c>
      <c r="F207" s="24" t="str">
        <f>IF(D207="", "", VLOOKUP(D207, '[1]SEARCH FILE'!$A$1:$N$65536, 3, FALSE))</f>
        <v>Valerie Rebecca</v>
      </c>
      <c r="G207" s="25">
        <f>IF(D207="", "", VLOOKUP(D207, '[1]SEARCH FILE'!$A$1:$N$65536, 5, FALSE))</f>
        <v>31742</v>
      </c>
      <c r="H207" s="26" t="str">
        <f>IF(D207="", "", VLOOKUP(D207, '[1]SEARCH FILE'!$A$1:$N$65536, 4, FALSE))</f>
        <v>F</v>
      </c>
      <c r="I207" s="26" t="str">
        <f>IF(D207="", "", VLOOKUP(D207, '[1]SEARCH FILE'!$A$1:$N$65536, 13, FALSE))</f>
        <v>MASTERS</v>
      </c>
      <c r="J207" s="26" t="str">
        <f>IF(D207="", "", VLOOKUP(D207, '[1]SEARCH FILE'!$A$1:$N$65536, 10, FALSE))</f>
        <v>LE HOCHET AC</v>
      </c>
      <c r="K207" s="27" t="str">
        <f>IF(D207="", "", VLOOKUP(D207, '[1]SEARCH FILE'!$A$1:$N$65536, 11, FALSE))</f>
        <v>PAMP</v>
      </c>
    </row>
    <row r="208" spans="2:11" ht="35.1" customHeight="1" x14ac:dyDescent="0.3">
      <c r="B208" s="28"/>
      <c r="C208" s="29">
        <v>1857</v>
      </c>
      <c r="D208" s="23">
        <v>1316</v>
      </c>
      <c r="E208" s="24" t="str">
        <f>IF(D208="", "", VLOOKUP(D208, '[1]SEARCH FILE'!$A$1:$N$65536, 2, FALSE))</f>
        <v>CLOVIS</v>
      </c>
      <c r="F208" s="24" t="str">
        <f>IF(D208="", "", VLOOKUP(D208, '[1]SEARCH FILE'!$A$1:$N$65536, 3, FALSE))</f>
        <v xml:space="preserve">Josique </v>
      </c>
      <c r="G208" s="25">
        <f>IF(D208="", "", VLOOKUP(D208, '[1]SEARCH FILE'!$A$1:$N$65536, 5, FALSE))</f>
        <v>32014</v>
      </c>
      <c r="H208" s="26" t="str">
        <f>IF(D208="", "", VLOOKUP(D208, '[1]SEARCH FILE'!$A$1:$N$65536, 4, FALSE))</f>
        <v>F</v>
      </c>
      <c r="I208" s="26" t="s">
        <v>89</v>
      </c>
      <c r="J208" s="26" t="str">
        <f>IF(D208="", "", VLOOKUP(D208, '[1]SEARCH FILE'!$A$1:$N$65536, 10, FALSE))</f>
        <v>LE HOCHET AC</v>
      </c>
      <c r="K208" s="27" t="str">
        <f>IF(D208="", "", VLOOKUP(D208, '[1]SEARCH FILE'!$A$1:$N$65536, 11, FALSE))</f>
        <v>PAMP</v>
      </c>
    </row>
    <row r="209" spans="2:11" ht="35.1" customHeight="1" x14ac:dyDescent="0.3">
      <c r="B209" s="28"/>
      <c r="C209" s="29"/>
      <c r="D209" s="23"/>
      <c r="E209" s="24"/>
      <c r="F209" s="24"/>
      <c r="G209" s="25"/>
      <c r="H209" s="26"/>
      <c r="I209" s="26"/>
      <c r="J209" s="26"/>
      <c r="K209" s="27"/>
    </row>
    <row r="210" spans="2:11" ht="35.1" customHeight="1" x14ac:dyDescent="0.3">
      <c r="B210" s="28"/>
      <c r="C210" s="29">
        <v>1026</v>
      </c>
      <c r="D210" s="23">
        <v>5247</v>
      </c>
      <c r="E210" s="24" t="str">
        <f>IF(D210="", "", VLOOKUP(D210, '[1]SEARCH FILE'!$A$1:$N$65536, 2, FALSE))</f>
        <v>ANTOINE</v>
      </c>
      <c r="F210" s="24" t="str">
        <f>IF(D210="", "", VLOOKUP(D210, '[1]SEARCH FILE'!$A$1:$N$65536, 3, FALSE))</f>
        <v>Heidillinia</v>
      </c>
      <c r="G210" s="25">
        <f>IF(D210="", "", VLOOKUP(D210, '[1]SEARCH FILE'!$A$1:$N$65536, 5, FALSE))</f>
        <v>42953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U10</v>
      </c>
      <c r="J210" s="26" t="str">
        <f>IF(D210="", "", VLOOKUP(D210, '[1]SEARCH FILE'!$A$1:$N$65536, 10, FALSE))</f>
        <v>MAHEBOURG AC</v>
      </c>
      <c r="K210" s="27" t="str">
        <f>IF(D210="", "", VLOOKUP(D210, '[1]SEARCH FILE'!$A$1:$N$65536, 11, FALSE))</f>
        <v>GP</v>
      </c>
    </row>
    <row r="211" spans="2:11" ht="35.1" customHeight="1" x14ac:dyDescent="0.3">
      <c r="B211" s="28"/>
      <c r="C211" s="29">
        <v>1027</v>
      </c>
      <c r="D211" s="23">
        <v>5254</v>
      </c>
      <c r="E211" s="24" t="str">
        <f>IF(D211="", "", VLOOKUP(D211, '[1]SEARCH FILE'!$A$1:$N$65536, 2, FALSE))</f>
        <v>ARMOOGUM</v>
      </c>
      <c r="F211" s="24" t="str">
        <f>IF(D211="", "", VLOOKUP(D211, '[1]SEARCH FILE'!$A$1:$N$65536, 3, FALSE))</f>
        <v xml:space="preserve">Jahnaelle Aura </v>
      </c>
      <c r="G211" s="25" t="str">
        <f>IF(D211="", "", VLOOKUP(D211, '[1]SEARCH FILE'!$A$1:$N$65536, 5, FALSE))</f>
        <v>12/08/2019</v>
      </c>
      <c r="H211" s="26" t="str">
        <f>IF(D211="", "", VLOOKUP(D211, '[1]SEARCH FILE'!$A$1:$N$65536, 4, FALSE))</f>
        <v>F</v>
      </c>
      <c r="I211" s="26" t="str">
        <f>IF(D211="", "", VLOOKUP(D211, '[1]SEARCH FILE'!$A$1:$N$65536, 13, FALSE))</f>
        <v>U10</v>
      </c>
      <c r="J211" s="26" t="str">
        <f>IF(D211="", "", VLOOKUP(D211, '[1]SEARCH FILE'!$A$1:$N$65536, 10, FALSE))</f>
        <v>MAHEBOURG AC</v>
      </c>
      <c r="K211" s="27" t="str">
        <f>IF(D211="", "", VLOOKUP(D211, '[1]SEARCH FILE'!$A$1:$N$65536, 11, FALSE))</f>
        <v>GP</v>
      </c>
    </row>
    <row r="212" spans="2:11" ht="35.1" customHeight="1" x14ac:dyDescent="0.3">
      <c r="B212" s="28"/>
      <c r="C212" s="29">
        <v>1028</v>
      </c>
      <c r="D212" s="23"/>
      <c r="E212" s="31" t="s">
        <v>11</v>
      </c>
      <c r="F212" s="31" t="s">
        <v>12</v>
      </c>
      <c r="G212" s="32">
        <v>43678</v>
      </c>
      <c r="H212" s="26" t="s">
        <v>13</v>
      </c>
      <c r="I212" s="26" t="s">
        <v>14</v>
      </c>
      <c r="J212" s="26" t="s">
        <v>15</v>
      </c>
      <c r="K212" s="27" t="str">
        <f>IF(D212="", "", VLOOKUP(D212, '[1]SEARCH FILE'!$A$1:$N$65536, 11, FALSE))</f>
        <v/>
      </c>
    </row>
    <row r="213" spans="2:11" ht="35.1" customHeight="1" x14ac:dyDescent="0.3">
      <c r="B213" s="28"/>
      <c r="C213" s="29"/>
      <c r="D213" s="23"/>
      <c r="E213" s="31"/>
      <c r="F213" s="31"/>
      <c r="G213" s="32"/>
      <c r="H213" s="26"/>
      <c r="I213" s="26"/>
      <c r="J213" s="26"/>
      <c r="K213" s="27"/>
    </row>
    <row r="214" spans="2:11" ht="35.1" customHeight="1" x14ac:dyDescent="0.3">
      <c r="B214" s="28"/>
      <c r="C214" s="29">
        <v>2134</v>
      </c>
      <c r="D214" s="23">
        <v>5261</v>
      </c>
      <c r="E214" s="24" t="str">
        <f>IF(D214="", "", VLOOKUP(D214, '[1]SEARCH FILE'!$A$1:$N$65536, 2, FALSE))</f>
        <v>CYBELE</v>
      </c>
      <c r="F214" s="24" t="str">
        <f>IF(D214="", "", VLOOKUP(D214, '[1]SEARCH FILE'!$A$1:$N$65536, 3, FALSE))</f>
        <v>Meloe Aelys</v>
      </c>
      <c r="G214" s="25" t="str">
        <f>IF(D214="", "", VLOOKUP(D214, '[1]SEARCH FILE'!$A$1:$N$65536, 5, FALSE))</f>
        <v>05/10/2016</v>
      </c>
      <c r="H214" s="26" t="str">
        <f>IF(D214="", "", VLOOKUP(D214, '[1]SEARCH FILE'!$A$1:$N$65536, 4, FALSE))</f>
        <v>F</v>
      </c>
      <c r="I214" s="26" t="str">
        <f>IF(D214="", "", VLOOKUP(D214, '[1]SEARCH FILE'!$A$1:$N$65536, 13, FALSE))</f>
        <v>U12</v>
      </c>
      <c r="J214" s="26" t="str">
        <f>IF(D214="", "", VLOOKUP(D214, '[1]SEARCH FILE'!$A$1:$N$65536, 10, FALSE))</f>
        <v>MAHEBOURG AC</v>
      </c>
      <c r="K214" s="27" t="str">
        <f>IF(D214="", "", VLOOKUP(D214, '[1]SEARCH FILE'!$A$1:$N$65536, 11, FALSE))</f>
        <v>GP</v>
      </c>
    </row>
    <row r="215" spans="2:11" ht="35.1" customHeight="1" x14ac:dyDescent="0.3">
      <c r="B215" s="28"/>
      <c r="C215" s="29">
        <v>2135</v>
      </c>
      <c r="D215" s="23">
        <v>5249</v>
      </c>
      <c r="E215" s="24" t="str">
        <f>IF(D215="", "", VLOOKUP(D215, '[1]SEARCH FILE'!$A$1:$N$65536, 2, FALSE))</f>
        <v>LAPROVIDENCE</v>
      </c>
      <c r="F215" s="24" t="str">
        <f>IF(D215="", "", VLOOKUP(D215, '[1]SEARCH FILE'!$A$1:$N$65536, 3, FALSE))</f>
        <v>Etana Tracy</v>
      </c>
      <c r="G215" s="25">
        <f>IF(D215="", "", VLOOKUP(D215, '[1]SEARCH FILE'!$A$1:$N$65536, 5, FALSE))</f>
        <v>42198</v>
      </c>
      <c r="H215" s="26" t="str">
        <f>IF(D215="", "", VLOOKUP(D215, '[1]SEARCH FILE'!$A$1:$N$65536, 4, FALSE))</f>
        <v>F</v>
      </c>
      <c r="I215" s="26" t="str">
        <f>IF(D215="", "", VLOOKUP(D215, '[1]SEARCH FILE'!$A$1:$N$65536, 13, FALSE))</f>
        <v>U12</v>
      </c>
      <c r="J215" s="26" t="str">
        <f>IF(D215="", "", VLOOKUP(D215, '[1]SEARCH FILE'!$A$1:$N$65536, 10, FALSE))</f>
        <v>MAHEBOURG AC</v>
      </c>
      <c r="K215" s="27" t="str">
        <f>IF(D215="", "", VLOOKUP(D215, '[1]SEARCH FILE'!$A$1:$N$65536, 11, FALSE))</f>
        <v>GP</v>
      </c>
    </row>
    <row r="216" spans="2:11" ht="35.1" customHeight="1" x14ac:dyDescent="0.3">
      <c r="B216" s="28"/>
      <c r="C216" s="29"/>
      <c r="D216" s="23"/>
      <c r="E216" s="24"/>
      <c r="F216" s="24"/>
      <c r="G216" s="25"/>
      <c r="H216" s="26"/>
      <c r="I216" s="26"/>
      <c r="J216" s="26"/>
      <c r="K216" s="27"/>
    </row>
    <row r="217" spans="2:11" ht="35.1" customHeight="1" x14ac:dyDescent="0.3">
      <c r="B217" s="28"/>
      <c r="C217" s="29">
        <v>1529</v>
      </c>
      <c r="D217" s="23"/>
      <c r="E217" s="24" t="s">
        <v>64</v>
      </c>
      <c r="F217" s="24" t="s">
        <v>65</v>
      </c>
      <c r="G217" s="25">
        <v>41228</v>
      </c>
      <c r="H217" s="26" t="s">
        <v>13</v>
      </c>
      <c r="I217" s="26" t="s">
        <v>57</v>
      </c>
      <c r="J217" s="26" t="s">
        <v>15</v>
      </c>
      <c r="K217" s="27" t="str">
        <f>IF(D217="", "", VLOOKUP(D217, '[1]SEARCH FILE'!$A$1:$N$65536, 11, FALSE))</f>
        <v/>
      </c>
    </row>
    <row r="218" spans="2:11" ht="35.1" customHeight="1" x14ac:dyDescent="0.3">
      <c r="B218" s="28"/>
      <c r="C218" s="29">
        <v>1530</v>
      </c>
      <c r="D218" s="23"/>
      <c r="E218" s="24" t="s">
        <v>66</v>
      </c>
      <c r="F218" s="24" t="s">
        <v>67</v>
      </c>
      <c r="G218" s="25">
        <v>41154</v>
      </c>
      <c r="H218" s="26" t="s">
        <v>13</v>
      </c>
      <c r="I218" s="26" t="s">
        <v>57</v>
      </c>
      <c r="J218" s="26" t="s">
        <v>15</v>
      </c>
      <c r="K218" s="27"/>
    </row>
    <row r="219" spans="2:11" ht="35.1" customHeight="1" x14ac:dyDescent="0.3">
      <c r="B219" s="28"/>
      <c r="C219" s="29"/>
      <c r="D219" s="23"/>
      <c r="E219" s="24"/>
      <c r="F219" s="24"/>
      <c r="G219" s="25"/>
      <c r="H219" s="26"/>
      <c r="I219" s="26"/>
      <c r="J219" s="26"/>
      <c r="K219" s="27"/>
    </row>
    <row r="220" spans="2:11" ht="35.1" customHeight="1" x14ac:dyDescent="0.3">
      <c r="B220" s="28"/>
      <c r="C220" s="29">
        <v>2322</v>
      </c>
      <c r="D220" s="23"/>
      <c r="E220" s="24" t="s">
        <v>82</v>
      </c>
      <c r="F220" s="24" t="s">
        <v>83</v>
      </c>
      <c r="G220" s="25">
        <v>40013</v>
      </c>
      <c r="H220" s="26" t="s">
        <v>13</v>
      </c>
      <c r="I220" s="26" t="s">
        <v>73</v>
      </c>
      <c r="J220" s="26" t="s">
        <v>15</v>
      </c>
      <c r="K220" s="27"/>
    </row>
    <row r="221" spans="2:11" ht="35.1" customHeight="1" x14ac:dyDescent="0.3">
      <c r="B221" s="28"/>
      <c r="C221" s="29"/>
      <c r="D221" s="23"/>
      <c r="E221" s="24"/>
      <c r="F221" s="24"/>
      <c r="G221" s="25"/>
      <c r="H221" s="26"/>
      <c r="I221" s="26"/>
      <c r="J221" s="26"/>
      <c r="K221" s="27"/>
    </row>
    <row r="222" spans="2:11" ht="35.1" customHeight="1" x14ac:dyDescent="0.3">
      <c r="B222" s="28"/>
      <c r="C222" s="29">
        <v>1858</v>
      </c>
      <c r="D222" s="23">
        <v>5246</v>
      </c>
      <c r="E222" s="24" t="str">
        <f>IF(D222="", "", VLOOKUP(D222, '[1]SEARCH FILE'!$A$1:$N$65536, 2, FALSE))</f>
        <v>LUTCHMANEN</v>
      </c>
      <c r="F222" s="24" t="str">
        <f>IF(D222="", "", VLOOKUP(D222, '[1]SEARCH FILE'!$A$1:$N$65536, 3, FALSE))</f>
        <v>Shirley Wendy</v>
      </c>
      <c r="G222" s="25">
        <f>IF(D222="", "", VLOOKUP(D222, '[1]SEARCH FILE'!$A$1:$N$65536, 5, FALSE))</f>
        <v>32037</v>
      </c>
      <c r="H222" s="26" t="str">
        <f>IF(D222="", "", VLOOKUP(D222, '[1]SEARCH FILE'!$A$1:$N$65536, 4, FALSE))</f>
        <v>F</v>
      </c>
      <c r="I222" s="26" t="s">
        <v>89</v>
      </c>
      <c r="J222" s="26" t="str">
        <f>IF(D222="", "", VLOOKUP(D222, '[1]SEARCH FILE'!$A$1:$N$65536, 10, FALSE))</f>
        <v>MAHEBOURG AC</v>
      </c>
      <c r="K222" s="27" t="str">
        <f>IF(D222="", "", VLOOKUP(D222, '[1]SEARCH FILE'!$A$1:$N$65536, 11, FALSE))</f>
        <v>GP</v>
      </c>
    </row>
    <row r="223" spans="2:11" ht="35.1" customHeight="1" x14ac:dyDescent="0.3">
      <c r="B223" s="28"/>
      <c r="C223" s="29">
        <v>1859</v>
      </c>
      <c r="D223" s="23"/>
      <c r="E223" s="24" t="s">
        <v>11</v>
      </c>
      <c r="F223" s="24" t="s">
        <v>90</v>
      </c>
      <c r="G223" s="25">
        <v>32603</v>
      </c>
      <c r="H223" s="26" t="s">
        <v>13</v>
      </c>
      <c r="I223" s="26" t="s">
        <v>89</v>
      </c>
      <c r="J223" s="26" t="s">
        <v>15</v>
      </c>
      <c r="K223" s="27" t="str">
        <f>IF(D223="", "", VLOOKUP(D223, '[1]SEARCH FILE'!$A$1:$N$65536, 11, FALSE))</f>
        <v/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>
        <v>1531</v>
      </c>
      <c r="D225" s="23">
        <v>4916</v>
      </c>
      <c r="E225" s="24" t="str">
        <f>IF(D225="", "", VLOOKUP(D225, '[1]SEARCH FILE'!$A$1:$N$65536, 2, FALSE))</f>
        <v>COLLIN</v>
      </c>
      <c r="F225" s="24" t="str">
        <f>IF(D225="", "", VLOOKUP(D225, '[1]SEARCH FILE'!$A$1:$N$65536, 3, FALSE))</f>
        <v>Kendeliza</v>
      </c>
      <c r="G225" s="25">
        <f>IF(D225="", "", VLOOKUP(D225, '[1]SEARCH FILE'!$A$1:$N$65536, 5, FALSE))</f>
        <v>41175</v>
      </c>
      <c r="H225" s="26" t="str">
        <f>IF(D225="", "", VLOOKUP(D225, '[1]SEARCH FILE'!$A$1:$N$65536, 4, FALSE))</f>
        <v>F</v>
      </c>
      <c r="I225" s="26" t="str">
        <f>IF(D225="", "", VLOOKUP(D225, '[1]SEARCH FILE'!$A$1:$N$65536, 13, FALSE))</f>
        <v>U16</v>
      </c>
      <c r="J225" s="26" t="str">
        <f>IF(D225="", "", VLOOKUP(D225, '[1]SEARCH FILE'!$A$1:$N$65536, 10, FALSE))</f>
        <v>MEDINE AC</v>
      </c>
      <c r="K225" s="27" t="str">
        <f>IF(D225="", "", VLOOKUP(D225, '[1]SEARCH FILE'!$A$1:$N$65536, 11, FALSE))</f>
        <v>BR</v>
      </c>
    </row>
    <row r="226" spans="2:11" ht="35.1" customHeight="1" x14ac:dyDescent="0.3">
      <c r="B226" s="28"/>
      <c r="C226" s="29"/>
      <c r="D226" s="23"/>
      <c r="E226" s="24"/>
      <c r="F226" s="24"/>
      <c r="G226" s="25"/>
      <c r="H226" s="26"/>
      <c r="I226" s="26"/>
      <c r="J226" s="26"/>
      <c r="K226" s="27"/>
    </row>
    <row r="227" spans="2:11" ht="35.1" customHeight="1" x14ac:dyDescent="0.3">
      <c r="B227" s="28"/>
      <c r="C227" s="29">
        <v>1705</v>
      </c>
      <c r="D227" s="23">
        <v>5651</v>
      </c>
      <c r="E227" s="24" t="str">
        <f>IF(D227="", "", VLOOKUP(D227, '[1]SEARCH FILE'!$A$1:$N$65536, 2, FALSE))</f>
        <v>RAMKISHAR</v>
      </c>
      <c r="F227" s="24" t="str">
        <f>IF(D227="", "", VLOOKUP(D227, '[1]SEARCH FILE'!$A$1:$N$65536, 3, FALSE))</f>
        <v>Kirti</v>
      </c>
      <c r="G227" s="25">
        <f>IF(D227="", "", VLOOKUP(D227, '[1]SEARCH FILE'!$A$1:$N$65536, 5, FALSE))</f>
        <v>34331</v>
      </c>
      <c r="H227" s="26" t="str">
        <f>IF(D227="", "", VLOOKUP(D227, '[1]SEARCH FILE'!$A$1:$N$65536, 4, FALSE))</f>
        <v>F</v>
      </c>
      <c r="I227" s="26" t="str">
        <f>IF(D227="", "", VLOOKUP(D227, '[1]SEARCH FILE'!$A$1:$N$65536, 13, FALSE))</f>
        <v>SENIOR</v>
      </c>
      <c r="J227" s="26" t="str">
        <f>IF(D227="", "", VLOOKUP(D227, '[1]SEARCH FILE'!$A$1:$N$65536, 10, FALSE))</f>
        <v>MEDINE AC</v>
      </c>
      <c r="K227" s="27" t="str">
        <f>IF(D227="", "", VLOOKUP(D227, '[1]SEARCH FILE'!$A$1:$N$65536, 11, FALSE))</f>
        <v>BR</v>
      </c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1860</v>
      </c>
      <c r="D229" s="23">
        <v>4774</v>
      </c>
      <c r="E229" s="24" t="str">
        <f>IF(D229="", "", VLOOKUP(D229, '[1]SEARCH FILE'!$A$1:$N$65536, 2, FALSE))</f>
        <v>CHUI CHUN LAM</v>
      </c>
      <c r="F229" s="24" t="str">
        <f>IF(D229="", "", VLOOKUP(D229, '[1]SEARCH FILE'!$A$1:$N$65536, 3, FALSE))</f>
        <v>Aurore</v>
      </c>
      <c r="G229" s="25">
        <f>IF(D229="", "", VLOOKUP(D229, '[1]SEARCH FILE'!$A$1:$N$65536, 5, FALSE))</f>
        <v>32792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MASTERS</v>
      </c>
      <c r="J229" s="26" t="str">
        <f>IF(D229="", "", VLOOKUP(D229, '[1]SEARCH FILE'!$A$1:$N$65536, 10, FALSE))</f>
        <v>MEDINE AC</v>
      </c>
      <c r="K229" s="27"/>
    </row>
    <row r="230" spans="2:11" ht="35.1" customHeight="1" x14ac:dyDescent="0.3">
      <c r="B230" s="28"/>
      <c r="C230" s="29">
        <v>1861</v>
      </c>
      <c r="D230" s="23">
        <v>1706</v>
      </c>
      <c r="E230" s="24" t="str">
        <f>IF(D230="", "", VLOOKUP(D230, '[1]SEARCH FILE'!$A$1:$N$65536, 2, FALSE))</f>
        <v>HOSANEE</v>
      </c>
      <c r="F230" s="24" t="str">
        <f>IF(D230="", "", VLOOKUP(D230, '[1]SEARCH FILE'!$A$1:$N$65536, 3, FALSE))</f>
        <v xml:space="preserve">Nista Devi </v>
      </c>
      <c r="G230" s="25">
        <f>IF(D230="", "", VLOOKUP(D230, '[1]SEARCH FILE'!$A$1:$N$65536, 5, FALSE))</f>
        <v>27296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MASTERS</v>
      </c>
      <c r="J230" s="26" t="str">
        <f>IF(D230="", "", VLOOKUP(D230, '[1]SEARCH FILE'!$A$1:$N$65536, 10, FALSE))</f>
        <v>MEDINE AC</v>
      </c>
      <c r="K230" s="27"/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>
        <v>2136</v>
      </c>
      <c r="D232" s="23">
        <v>4314</v>
      </c>
      <c r="E232" s="24" t="str">
        <f>IF(D232="", "", VLOOKUP(D232, '[1]SEARCH FILE'!$A$1:$N$65536, 2, FALSE))</f>
        <v>LONG CHO</v>
      </c>
      <c r="F232" s="24" t="str">
        <f>IF(D232="", "", VLOOKUP(D232, '[1]SEARCH FILE'!$A$1:$N$65536, 3, FALSE))</f>
        <v>Leyanah</v>
      </c>
      <c r="G232" s="25">
        <f>IF(D232="", "", VLOOKUP(D232, '[1]SEARCH FILE'!$A$1:$N$65536, 5, FALSE))</f>
        <v>42351</v>
      </c>
      <c r="H232" s="26" t="str">
        <f>IF(D232="", "", VLOOKUP(D232, '[1]SEARCH FILE'!$A$1:$N$65536, 4, FALSE))</f>
        <v>F</v>
      </c>
      <c r="I232" s="26" t="str">
        <f>IF(D232="", "", VLOOKUP(D232, '[1]SEARCH FILE'!$A$1:$N$65536, 13, FALSE))</f>
        <v>U12</v>
      </c>
      <c r="J232" s="26" t="str">
        <f>IF(D232="", "", VLOOKUP(D232, '[1]SEARCH FILE'!$A$1:$N$65536, 10, FALSE))</f>
        <v>P-LOUIS CENTAURS AC</v>
      </c>
      <c r="K232" s="27" t="str">
        <f>IF(D232="", "", VLOOKUP(D232, '[1]SEARCH FILE'!$A$1:$N$65536, 11, FALSE))</f>
        <v>PL</v>
      </c>
    </row>
    <row r="233" spans="2:11" ht="35.1" customHeight="1" x14ac:dyDescent="0.3">
      <c r="B233" s="28"/>
      <c r="C233" s="29"/>
      <c r="D233" s="23"/>
      <c r="E233" s="24"/>
      <c r="F233" s="24"/>
      <c r="G233" s="25"/>
      <c r="H233" s="26"/>
      <c r="I233" s="26"/>
      <c r="J233" s="26"/>
      <c r="K233" s="27"/>
    </row>
    <row r="234" spans="2:11" ht="35.1" customHeight="1" x14ac:dyDescent="0.3">
      <c r="B234" s="28"/>
      <c r="C234" s="29">
        <v>1031</v>
      </c>
      <c r="D234" s="23">
        <v>1737</v>
      </c>
      <c r="E234" s="24" t="str">
        <f>IF(D234="", "", VLOOKUP(D234, '[1]SEARCH FILE'!$A$1:$N$65536, 2, FALSE))</f>
        <v>LABUTTE</v>
      </c>
      <c r="F234" s="24" t="str">
        <f>IF(D234="", "", VLOOKUP(D234, '[1]SEARCH FILE'!$A$1:$N$65536, 3, FALSE))</f>
        <v>Méloé</v>
      </c>
      <c r="G234" s="25">
        <f>IF(D234="", "", VLOOKUP(D234, '[1]SEARCH FILE'!$A$1:$N$65536, 5, FALSE))</f>
        <v>42823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U10</v>
      </c>
      <c r="J234" s="26" t="str">
        <f>IF(D234="", "", VLOOKUP(D234, '[1]SEARCH FILE'!$A$1:$N$65536, 10, FALSE))</f>
        <v>P-LOUIS RACERS AC</v>
      </c>
      <c r="K234" s="27" t="str">
        <f>IF(D234="", "", VLOOKUP(D234, '[1]SEARCH FILE'!$A$1:$N$65536, 11, FALSE))</f>
        <v>PL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>
        <v>2137</v>
      </c>
      <c r="D236" s="23">
        <v>2514</v>
      </c>
      <c r="E236" s="24" t="str">
        <f>IF(D236="", "", VLOOKUP(D236, '[1]SEARCH FILE'!$A$1:$N$65536, 2, FALSE))</f>
        <v>FLEUR</v>
      </c>
      <c r="F236" s="24" t="str">
        <f>IF(D236="", "", VLOOKUP(D236, '[1]SEARCH FILE'!$A$1:$N$65536, 3, FALSE))</f>
        <v>Shekinah</v>
      </c>
      <c r="G236" s="25">
        <f>IF(D236="", "", VLOOKUP(D236, '[1]SEARCH FILE'!$A$1:$N$65536, 5, FALSE))</f>
        <v>42445</v>
      </c>
      <c r="H236" s="26" t="str">
        <f>IF(D236="", "", VLOOKUP(D236, '[1]SEARCH FILE'!$A$1:$N$65536, 4, FALSE))</f>
        <v>F</v>
      </c>
      <c r="I236" s="26" t="str">
        <f>IF(D236="", "", VLOOKUP(D236, '[1]SEARCH FILE'!$A$1:$N$65536, 13, FALSE))</f>
        <v>U12</v>
      </c>
      <c r="J236" s="26" t="str">
        <f>IF(D236="", "", VLOOKUP(D236, '[1]SEARCH FILE'!$A$1:$N$65536, 10, FALSE))</f>
        <v>P-LOUIS RACERS AC</v>
      </c>
      <c r="K236" s="27"/>
    </row>
    <row r="237" spans="2:11" ht="35.1" customHeight="1" x14ac:dyDescent="0.3">
      <c r="B237" s="28"/>
      <c r="C237" s="29">
        <v>2138</v>
      </c>
      <c r="D237" s="23">
        <v>1736</v>
      </c>
      <c r="E237" s="24" t="str">
        <f>IF(D237="", "", VLOOKUP(D237, '[1]SEARCH FILE'!$A$1:$N$65536, 2, FALSE))</f>
        <v>MALBROOK</v>
      </c>
      <c r="F237" s="24" t="str">
        <f>IF(D237="", "", VLOOKUP(D237, '[1]SEARCH FILE'!$A$1:$N$65536, 3, FALSE))</f>
        <v>Marine</v>
      </c>
      <c r="G237" s="25">
        <f>IF(D237="", "", VLOOKUP(D237, '[1]SEARCH FILE'!$A$1:$N$65536, 5, FALSE))</f>
        <v>42196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U12</v>
      </c>
      <c r="J237" s="26" t="str">
        <f>IF(D237="", "", VLOOKUP(D237, '[1]SEARCH FILE'!$A$1:$N$65536, 10, FALSE))</f>
        <v>P-LOUIS RACERS AC</v>
      </c>
      <c r="K237" s="27"/>
    </row>
    <row r="238" spans="2:11" ht="35.1" customHeight="1" x14ac:dyDescent="0.3">
      <c r="B238" s="28"/>
      <c r="C238" s="29">
        <v>2139</v>
      </c>
      <c r="D238" s="23">
        <v>4327</v>
      </c>
      <c r="E238" s="24" t="str">
        <f>IF(D238="", "", VLOOKUP(D238, '[1]SEARCH FILE'!$A$1:$N$65536, 2, FALSE))</f>
        <v>NAPANAHANI</v>
      </c>
      <c r="F238" s="24" t="str">
        <f>IF(D238="", "", VLOOKUP(D238, '[1]SEARCH FILE'!$A$1:$N$65536, 3, FALSE))</f>
        <v>Amelia</v>
      </c>
      <c r="G238" s="25">
        <f>IF(D238="", "", VLOOKUP(D238, '[1]SEARCH FILE'!$A$1:$N$65536, 5, FALSE))</f>
        <v>42679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U12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2140</v>
      </c>
      <c r="D239" s="23">
        <v>2564</v>
      </c>
      <c r="E239" s="24" t="str">
        <f>IF(D239="", "", VLOOKUP(D239, '[1]SEARCH FILE'!$A$1:$N$65536, 2, FALSE))</f>
        <v>ROMANCE</v>
      </c>
      <c r="F239" s="24" t="str">
        <f>IF(D239="", "", VLOOKUP(D239, '[1]SEARCH FILE'!$A$1:$N$65536, 3, FALSE))</f>
        <v>Julie</v>
      </c>
      <c r="G239" s="25">
        <f>IF(D239="", "", VLOOKUP(D239, '[1]SEARCH FILE'!$A$1:$N$65536, 5, FALSE))</f>
        <v>42263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U12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1229</v>
      </c>
      <c r="D241" s="23">
        <v>4835</v>
      </c>
      <c r="E241" s="24" t="str">
        <f>IF(D241="", "", VLOOKUP(D241, '[1]SEARCH FILE'!$A$1:$N$65536, 2, FALSE))</f>
        <v>HUGUET</v>
      </c>
      <c r="F241" s="24" t="str">
        <f>IF(D241="", "", VLOOKUP(D241, '[1]SEARCH FILE'!$A$1:$N$65536, 3, FALSE))</f>
        <v>Camille</v>
      </c>
      <c r="G241" s="25">
        <f>IF(D241="", "", VLOOKUP(D241, '[1]SEARCH FILE'!$A$1:$N$65536, 5, FALSE))</f>
        <v>41367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P-LOUIS RACERS AC</v>
      </c>
      <c r="K241" s="27" t="str">
        <f>IF(D241="", "", VLOOKUP(D241, '[1]SEARCH FILE'!$A$1:$N$65536, 11, FALSE))</f>
        <v>PL</v>
      </c>
    </row>
    <row r="242" spans="2:11" ht="35.1" customHeight="1" x14ac:dyDescent="0.3">
      <c r="B242" s="28"/>
      <c r="C242" s="29">
        <v>1230</v>
      </c>
      <c r="D242" s="23">
        <v>5268</v>
      </c>
      <c r="E242" s="24" t="str">
        <f>IF(D242="", "", VLOOKUP(D242, '[1]SEARCH FILE'!$A$1:$N$65536, 2, FALSE))</f>
        <v>LACROIX</v>
      </c>
      <c r="F242" s="24" t="str">
        <f>IF(D242="", "", VLOOKUP(D242, '[1]SEARCH FILE'!$A$1:$N$65536, 3, FALSE))</f>
        <v>Khelia</v>
      </c>
      <c r="G242" s="25">
        <f>IF(D242="", "", VLOOKUP(D242, '[1]SEARCH FILE'!$A$1:$N$65536, 5, FALSE))</f>
        <v>41577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P-LOUIS RACERS AC</v>
      </c>
      <c r="K242" s="27"/>
    </row>
    <row r="243" spans="2:11" ht="35.1" customHeight="1" x14ac:dyDescent="0.3">
      <c r="B243" s="28"/>
      <c r="C243" s="29">
        <v>1231</v>
      </c>
      <c r="D243" s="23">
        <v>3413</v>
      </c>
      <c r="E243" s="24" t="str">
        <f>IF(D243="", "", VLOOKUP(D243, '[1]SEARCH FILE'!$A$1:$N$65536, 2, FALSE))</f>
        <v>LOUIS</v>
      </c>
      <c r="F243" s="24" t="str">
        <f>IF(D243="", "", VLOOKUP(D243, '[1]SEARCH FILE'!$A$1:$N$65536, 3, FALSE))</f>
        <v>Megane</v>
      </c>
      <c r="G243" s="25">
        <f>IF(D243="", "", VLOOKUP(D243, '[1]SEARCH FILE'!$A$1:$N$65536, 5, FALSE))</f>
        <v>41628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P-LOUIS RACERS AC</v>
      </c>
      <c r="K243" s="27"/>
    </row>
    <row r="244" spans="2:11" ht="35.1" customHeight="1" x14ac:dyDescent="0.3">
      <c r="B244" s="28"/>
      <c r="C244" s="29"/>
      <c r="D244" s="23"/>
      <c r="E244" s="24"/>
      <c r="F244" s="24"/>
      <c r="G244" s="25"/>
      <c r="H244" s="26"/>
      <c r="I244" s="26"/>
      <c r="J244" s="26"/>
      <c r="K244" s="27"/>
    </row>
    <row r="245" spans="2:11" ht="35.1" customHeight="1" x14ac:dyDescent="0.3">
      <c r="B245" s="28"/>
      <c r="C245" s="29">
        <v>1533</v>
      </c>
      <c r="D245" s="23">
        <v>5384</v>
      </c>
      <c r="E245" s="24" t="str">
        <f>IF(D245="", "", VLOOKUP(D245, '[1]SEARCH FILE'!$A$1:$N$65536, 2, FALSE))</f>
        <v>AH KANG</v>
      </c>
      <c r="F245" s="24" t="str">
        <f>IF(D245="", "", VLOOKUP(D245, '[1]SEARCH FILE'!$A$1:$N$65536, 3, FALSE))</f>
        <v>Annaelle Cataleya</v>
      </c>
      <c r="G245" s="25">
        <f>IF(D245="", "", VLOOKUP(D245, '[1]SEARCH FILE'!$A$1:$N$65536, 5, FALSE))</f>
        <v>40977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U16</v>
      </c>
      <c r="J245" s="26" t="str">
        <f>IF(D245="", "", VLOOKUP(D245, '[1]SEARCH FILE'!$A$1:$N$65536, 10, FALSE))</f>
        <v>P-LOUIS RACERS AC</v>
      </c>
      <c r="K245" s="27" t="str">
        <f>IF(D245="", "", VLOOKUP(D245, '[1]SEARCH FILE'!$A$1:$N$65536, 11, FALSE))</f>
        <v>PL</v>
      </c>
    </row>
    <row r="246" spans="2:11" ht="35.1" customHeight="1" x14ac:dyDescent="0.3">
      <c r="B246" s="28"/>
      <c r="C246" s="29">
        <v>1534</v>
      </c>
      <c r="D246" s="23">
        <v>4287</v>
      </c>
      <c r="E246" s="24" t="str">
        <f>IF(D246="", "", VLOOKUP(D246, '[1]SEARCH FILE'!$A$1:$N$65536, 2, FALSE))</f>
        <v>BATTERIE</v>
      </c>
      <c r="F246" s="24" t="str">
        <f>IF(D246="", "", VLOOKUP(D246, '[1]SEARCH FILE'!$A$1:$N$65536, 3, FALSE))</f>
        <v>Anne Cecile</v>
      </c>
      <c r="G246" s="25">
        <f>IF(D246="", "", VLOOKUP(D246, '[1]SEARCH FILE'!$A$1:$N$65536, 5, FALSE))</f>
        <v>40951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U16</v>
      </c>
      <c r="J246" s="26" t="str">
        <f>IF(D246="", "", VLOOKUP(D246, '[1]SEARCH FILE'!$A$1:$N$65536, 10, FALSE))</f>
        <v>P-LOUIS RACERS AC</v>
      </c>
      <c r="K246" s="27"/>
    </row>
    <row r="247" spans="2:11" ht="35.1" customHeight="1" x14ac:dyDescent="0.3">
      <c r="B247" s="28"/>
      <c r="C247" s="29">
        <v>1535</v>
      </c>
      <c r="D247" s="23">
        <v>5389</v>
      </c>
      <c r="E247" s="24" t="str">
        <f>IF(D247="", "", VLOOKUP(D247, '[1]SEARCH FILE'!$A$1:$N$65536, 2, FALSE))</f>
        <v>BRIZMOHUN</v>
      </c>
      <c r="F247" s="24" t="str">
        <f>IF(D247="", "", VLOOKUP(D247, '[1]SEARCH FILE'!$A$1:$N$65536, 3, FALSE))</f>
        <v>Harmonie</v>
      </c>
      <c r="G247" s="25">
        <f>IF(D247="", "", VLOOKUP(D247, '[1]SEARCH FILE'!$A$1:$N$65536, 5, FALSE))</f>
        <v>40886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U16</v>
      </c>
      <c r="J247" s="26" t="str">
        <f>IF(D247="", "", VLOOKUP(D247, '[1]SEARCH FILE'!$A$1:$N$65536, 10, FALSE))</f>
        <v>P-LOUIS RACERS AC</v>
      </c>
      <c r="K247" s="27"/>
    </row>
    <row r="248" spans="2:11" ht="35.1" customHeight="1" x14ac:dyDescent="0.3">
      <c r="B248" s="28"/>
      <c r="C248" s="29">
        <v>1536</v>
      </c>
      <c r="D248" s="23">
        <v>5393</v>
      </c>
      <c r="E248" s="24" t="str">
        <f>IF(D248="", "", VLOOKUP(D248, '[1]SEARCH FILE'!$A$1:$N$65536, 2, FALSE))</f>
        <v>CARPEN</v>
      </c>
      <c r="F248" s="24" t="str">
        <f>IF(D248="", "", VLOOKUP(D248, '[1]SEARCH FILE'!$A$1:$N$65536, 3, FALSE))</f>
        <v>Alessia</v>
      </c>
      <c r="G248" s="25">
        <f>IF(D248="", "", VLOOKUP(D248, '[1]SEARCH FILE'!$A$1:$N$65536, 5, FALSE))</f>
        <v>40826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U16</v>
      </c>
      <c r="J248" s="26" t="str">
        <f>IF(D248="", "", VLOOKUP(D248, '[1]SEARCH FILE'!$A$1:$N$65536, 10, FALSE))</f>
        <v>P-LOUIS RACERS AC</v>
      </c>
      <c r="K248" s="27" t="str">
        <f>IF(D248="", "", VLOOKUP(D248, '[1]SEARCH FILE'!$A$1:$N$65536, 11, FALSE))</f>
        <v>PL</v>
      </c>
    </row>
    <row r="249" spans="2:11" ht="35.1" customHeight="1" x14ac:dyDescent="0.3">
      <c r="B249" s="28"/>
      <c r="C249" s="29">
        <v>1537</v>
      </c>
      <c r="D249" s="23">
        <v>4280</v>
      </c>
      <c r="E249" s="24" t="str">
        <f>IF(D249="", "", VLOOKUP(D249, '[1]SEARCH FILE'!$A$1:$N$65536, 2, FALSE))</f>
        <v>DOOKHOO</v>
      </c>
      <c r="F249" s="24" t="str">
        <f>IF(D249="", "", VLOOKUP(D249, '[1]SEARCH FILE'!$A$1:$N$65536, 3, FALSE))</f>
        <v>Melina Keila</v>
      </c>
      <c r="G249" s="25">
        <f>IF(D249="", "", VLOOKUP(D249, '[1]SEARCH FILE'!$A$1:$N$65536, 5, FALSE))</f>
        <v>40663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U16</v>
      </c>
      <c r="J249" s="26" t="str">
        <f>IF(D249="", "", VLOOKUP(D249, '[1]SEARCH FILE'!$A$1:$N$65536, 10, FALSE))</f>
        <v>P-LOUIS RACERS AC</v>
      </c>
      <c r="K249" s="27"/>
    </row>
    <row r="250" spans="2:11" ht="35.1" customHeight="1" x14ac:dyDescent="0.3">
      <c r="B250" s="28"/>
      <c r="C250" s="29">
        <v>1538</v>
      </c>
      <c r="D250" s="23">
        <v>4284</v>
      </c>
      <c r="E250" s="24" t="str">
        <f>IF(D250="", "", VLOOKUP(D250, '[1]SEARCH FILE'!$A$1:$N$65536, 2, FALSE))</f>
        <v>ELLIS</v>
      </c>
      <c r="F250" s="24" t="str">
        <f>IF(D250="", "", VLOOKUP(D250, '[1]SEARCH FILE'!$A$1:$N$65536, 3, FALSE))</f>
        <v>Emie</v>
      </c>
      <c r="G250" s="25">
        <f>IF(D250="", "", VLOOKUP(D250, '[1]SEARCH FILE'!$A$1:$N$65536, 5, FALSE))</f>
        <v>40835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U16</v>
      </c>
      <c r="J250" s="26" t="str">
        <f>IF(D250="", "", VLOOKUP(D250, '[1]SEARCH FILE'!$A$1:$N$65536, 10, FALSE))</f>
        <v>P-LOUIS RACERS AC</v>
      </c>
      <c r="K250" s="27"/>
    </row>
    <row r="251" spans="2:11" ht="35.1" customHeight="1" x14ac:dyDescent="0.3">
      <c r="B251" s="28"/>
      <c r="C251" s="29">
        <v>1539</v>
      </c>
      <c r="D251" s="23">
        <v>4760</v>
      </c>
      <c r="E251" s="24" t="str">
        <f>IF(D251="", "", VLOOKUP(D251, '[1]SEARCH FILE'!$A$1:$N$65536, 2, FALSE))</f>
        <v>LAI SHING WAN</v>
      </c>
      <c r="F251" s="24" t="str">
        <f>IF(D251="", "", VLOOKUP(D251, '[1]SEARCH FILE'!$A$1:$N$65536, 3, FALSE))</f>
        <v>Keylianna</v>
      </c>
      <c r="G251" s="25">
        <f>IF(D251="", "", VLOOKUP(D251, '[1]SEARCH FILE'!$A$1:$N$65536, 5, FALSE))</f>
        <v>41070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U16</v>
      </c>
      <c r="J251" s="26" t="str">
        <f>IF(D251="", "", VLOOKUP(D251, '[1]SEARCH FILE'!$A$1:$N$65536, 10, FALSE))</f>
        <v>P-LOUIS RACERS AC</v>
      </c>
      <c r="K251" s="27" t="str">
        <f>IF(D251="", "", VLOOKUP(D251, '[1]SEARCH FILE'!$A$1:$N$65536, 11, FALSE))</f>
        <v>PL</v>
      </c>
    </row>
    <row r="252" spans="2:11" ht="35.1" customHeight="1" x14ac:dyDescent="0.3">
      <c r="B252" s="28"/>
      <c r="C252" s="29">
        <v>1540</v>
      </c>
      <c r="D252" s="23">
        <v>4058</v>
      </c>
      <c r="E252" s="24" t="str">
        <f>IF(D252="", "", VLOOKUP(D252, '[1]SEARCH FILE'!$A$1:$N$65536, 2, FALSE))</f>
        <v>LEBRASSE</v>
      </c>
      <c r="F252" s="24" t="str">
        <f>IF(D252="", "", VLOOKUP(D252, '[1]SEARCH FILE'!$A$1:$N$65536, 3, FALSE))</f>
        <v>Marusha</v>
      </c>
      <c r="G252" s="25">
        <f>IF(D252="", "", VLOOKUP(D252, '[1]SEARCH FILE'!$A$1:$N$65536, 5, FALSE))</f>
        <v>41147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U16</v>
      </c>
      <c r="J252" s="26" t="str">
        <f>IF(D252="", "", VLOOKUP(D252, '[1]SEARCH FILE'!$A$1:$N$65536, 10, FALSE))</f>
        <v>P-LOUIS RACERS AC</v>
      </c>
      <c r="K252" s="27" t="str">
        <f>IF(D252="", "", VLOOKUP(D252, '[1]SEARCH FILE'!$A$1:$N$65536, 11, FALSE))</f>
        <v>PL</v>
      </c>
    </row>
    <row r="253" spans="2:11" ht="35.1" customHeight="1" x14ac:dyDescent="0.3">
      <c r="B253" s="28"/>
      <c r="C253" s="29">
        <v>1541</v>
      </c>
      <c r="D253" s="23">
        <v>4635</v>
      </c>
      <c r="E253" s="24" t="str">
        <f>IF(D253="", "", VLOOKUP(D253, '[1]SEARCH FILE'!$A$1:$N$65536, 2, FALSE))</f>
        <v>MAHATANA</v>
      </c>
      <c r="F253" s="24" t="str">
        <f>IF(D253="", "", VLOOKUP(D253, '[1]SEARCH FILE'!$A$1:$N$65536, 3, FALSE))</f>
        <v>Lorena</v>
      </c>
      <c r="G253" s="25">
        <f>IF(D253="", "", VLOOKUP(D253, '[1]SEARCH FILE'!$A$1:$N$65536, 5, FALSE))</f>
        <v>41124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U16</v>
      </c>
      <c r="J253" s="26" t="str">
        <f>IF(D253="", "", VLOOKUP(D253, '[1]SEARCH FILE'!$A$1:$N$65536, 10, FALSE))</f>
        <v>P-LOUIS RACERS AC</v>
      </c>
      <c r="K253" s="27"/>
    </row>
    <row r="254" spans="2:11" ht="35.1" customHeight="1" x14ac:dyDescent="0.3">
      <c r="B254" s="28"/>
      <c r="C254" s="29">
        <v>1542</v>
      </c>
      <c r="D254" s="23">
        <v>1729</v>
      </c>
      <c r="E254" s="24" t="str">
        <f>IF(D254="", "", VLOOKUP(D254, '[1]SEARCH FILE'!$A$1:$N$65536, 2, FALSE))</f>
        <v>ROMANCE</v>
      </c>
      <c r="F254" s="24" t="str">
        <f>IF(D254="", "", VLOOKUP(D254, '[1]SEARCH FILE'!$A$1:$N$65536, 3, FALSE))</f>
        <v xml:space="preserve">Anais </v>
      </c>
      <c r="G254" s="25">
        <f>IF(D254="", "", VLOOKUP(D254, '[1]SEARCH FILE'!$A$1:$N$65536, 5, FALSE))</f>
        <v>41063</v>
      </c>
      <c r="H254" s="26" t="str">
        <f>IF(D254="", "", VLOOKUP(D254, '[1]SEARCH FILE'!$A$1:$N$65536, 4, FALSE))</f>
        <v>F</v>
      </c>
      <c r="I254" s="26" t="str">
        <f>IF(D254="", "", VLOOKUP(D254, '[1]SEARCH FILE'!$A$1:$N$65536, 13, FALSE))</f>
        <v>U16</v>
      </c>
      <c r="J254" s="26" t="str">
        <f>IF(D254="", "", VLOOKUP(D254, '[1]SEARCH FILE'!$A$1:$N$65536, 10, FALSE))</f>
        <v>P-LOUIS RACERS AC</v>
      </c>
      <c r="K254" s="27"/>
    </row>
    <row r="255" spans="2:11" ht="35.1" customHeight="1" x14ac:dyDescent="0.3">
      <c r="B255" s="22"/>
      <c r="C255" s="29">
        <v>1543</v>
      </c>
      <c r="D255" s="23">
        <v>4761</v>
      </c>
      <c r="E255" s="24" t="str">
        <f>IF(D255="", "", VLOOKUP(D255, '[1]SEARCH FILE'!$A$1:$N$65536, 2, FALSE))</f>
        <v>ROULE</v>
      </c>
      <c r="F255" s="24" t="str">
        <f>IF(D255="", "", VLOOKUP(D255, '[1]SEARCH FILE'!$A$1:$N$65536, 3, FALSE))</f>
        <v>Lara</v>
      </c>
      <c r="G255" s="25">
        <f>IF(D255="", "", VLOOKUP(D255, '[1]SEARCH FILE'!$A$1:$N$65536, 5, FALSE))</f>
        <v>40774</v>
      </c>
      <c r="H255" s="26" t="str">
        <f>IF(D255="", "", VLOOKUP(D255, '[1]SEARCH FILE'!$A$1:$N$65536, 4, FALSE))</f>
        <v>F</v>
      </c>
      <c r="I255" s="26" t="str">
        <f>IF(D255="", "", VLOOKUP(D255, '[1]SEARCH FILE'!$A$1:$N$65536, 13, FALSE))</f>
        <v>U16</v>
      </c>
      <c r="J255" s="26" t="str">
        <f>IF(D255="", "", VLOOKUP(D255, '[1]SEARCH FILE'!$A$1:$N$65536, 10, FALSE))</f>
        <v>P-LOUIS RACERS AC</v>
      </c>
      <c r="K255" s="27" t="str">
        <f>IF(D255="", "", VLOOKUP(D255, '[1]SEARCH FILE'!$A$1:$N$65536, 11, FALSE))</f>
        <v>PL</v>
      </c>
    </row>
    <row r="256" spans="2:11" ht="35.1" customHeight="1" x14ac:dyDescent="0.3">
      <c r="B256" s="22"/>
      <c r="C256" s="29"/>
      <c r="D256" s="23"/>
      <c r="E256" s="24"/>
      <c r="F256" s="24"/>
      <c r="G256" s="25"/>
      <c r="H256" s="26"/>
      <c r="I256" s="26"/>
      <c r="J256" s="26"/>
      <c r="K256" s="27"/>
    </row>
    <row r="257" spans="2:11" ht="35.1" customHeight="1" x14ac:dyDescent="0.3">
      <c r="B257" s="22"/>
      <c r="C257" s="29">
        <v>2323</v>
      </c>
      <c r="D257" s="23">
        <v>4132</v>
      </c>
      <c r="E257" s="24" t="str">
        <f>IF(D257="", "", VLOOKUP(D257, '[1]SEARCH FILE'!$A$1:$N$65536, 2, FALSE))</f>
        <v>ETIENNETTE</v>
      </c>
      <c r="F257" s="24" t="str">
        <f>IF(D257="", "", VLOOKUP(D257, '[1]SEARCH FILE'!$A$1:$N$65536, 3, FALSE))</f>
        <v>Anne Mathilde</v>
      </c>
      <c r="G257" s="25">
        <f>IF(D257="", "", VLOOKUP(D257, '[1]SEARCH FILE'!$A$1:$N$65536, 5, FALSE))</f>
        <v>39956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U18</v>
      </c>
      <c r="J257" s="26" t="str">
        <f>IF(D257="", "", VLOOKUP(D257, '[1]SEARCH FILE'!$A$1:$N$65536, 10, FALSE))</f>
        <v>P-LOUIS RACERS AC</v>
      </c>
      <c r="K257" s="27" t="str">
        <f>IF(D257="", "", VLOOKUP(D257, '[1]SEARCH FILE'!$A$1:$N$65536, 11, FALSE))</f>
        <v>PL</v>
      </c>
    </row>
    <row r="258" spans="2:11" ht="35.1" customHeight="1" x14ac:dyDescent="0.3">
      <c r="B258" s="28"/>
      <c r="C258" s="29">
        <v>2324</v>
      </c>
      <c r="D258" s="23">
        <v>4288</v>
      </c>
      <c r="E258" s="24" t="str">
        <f>IF(D258="", "", VLOOKUP(D258, '[1]SEARCH FILE'!$A$1:$N$65536, 2, FALSE))</f>
        <v>LODOISKA</v>
      </c>
      <c r="F258" s="24" t="str">
        <f>IF(D258="", "", VLOOKUP(D258, '[1]SEARCH FILE'!$A$1:$N$65536, 3, FALSE))</f>
        <v>Nehemie</v>
      </c>
      <c r="G258" s="25">
        <f>IF(D258="", "", VLOOKUP(D258, '[1]SEARCH FILE'!$A$1:$N$65536, 5, FALSE))</f>
        <v>40403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U18</v>
      </c>
      <c r="J258" s="26" t="str">
        <f>IF(D258="", "", VLOOKUP(D258, '[1]SEARCH FILE'!$A$1:$N$65536, 10, FALSE))</f>
        <v>P-LOUIS RACERS AC</v>
      </c>
      <c r="K258" s="27"/>
    </row>
    <row r="259" spans="2:11" ht="35.1" customHeight="1" x14ac:dyDescent="0.3">
      <c r="B259" s="28"/>
      <c r="C259" s="29">
        <v>2325</v>
      </c>
      <c r="D259" s="23">
        <v>4634</v>
      </c>
      <c r="E259" s="24" t="str">
        <f>IF(D259="", "", VLOOKUP(D259, '[1]SEARCH FILE'!$A$1:$N$65536, 2, FALSE))</f>
        <v>NARRAINEN</v>
      </c>
      <c r="F259" s="24" t="str">
        <f>IF(D259="", "", VLOOKUP(D259, '[1]SEARCH FILE'!$A$1:$N$65536, 3, FALSE))</f>
        <v>Cerema</v>
      </c>
      <c r="G259" s="25">
        <f>IF(D259="", "", VLOOKUP(D259, '[1]SEARCH FILE'!$A$1:$N$65536, 5, FALSE))</f>
        <v>40386</v>
      </c>
      <c r="H259" s="26" t="str">
        <f>IF(D259="", "", VLOOKUP(D259, '[1]SEARCH FILE'!$A$1:$N$65536, 4, FALSE))</f>
        <v>F</v>
      </c>
      <c r="I259" s="26" t="str">
        <f>IF(D259="", "", VLOOKUP(D259, '[1]SEARCH FILE'!$A$1:$N$65536, 13, FALSE))</f>
        <v>U18</v>
      </c>
      <c r="J259" s="26" t="str">
        <f>IF(D259="", "", VLOOKUP(D259, '[1]SEARCH FILE'!$A$1:$N$65536, 10, FALSE))</f>
        <v>P-LOUIS RACERS AC</v>
      </c>
      <c r="K259" s="27"/>
    </row>
    <row r="260" spans="2:11" ht="35.1" customHeight="1" x14ac:dyDescent="0.3">
      <c r="B260" s="28"/>
      <c r="C260" s="29">
        <v>2326</v>
      </c>
      <c r="D260" s="23">
        <v>4290</v>
      </c>
      <c r="E260" s="24" t="str">
        <f>IF(D260="", "", VLOOKUP(D260, '[1]SEARCH FILE'!$A$1:$N$65536, 2, FALSE))</f>
        <v>UMANEE</v>
      </c>
      <c r="F260" s="24" t="str">
        <f>IF(D260="", "", VLOOKUP(D260, '[1]SEARCH FILE'!$A$1:$N$65536, 3, FALSE))</f>
        <v>Nesy</v>
      </c>
      <c r="G260" s="25">
        <f>IF(D260="", "", VLOOKUP(D260, '[1]SEARCH FILE'!$A$1:$N$65536, 5, FALSE))</f>
        <v>40135</v>
      </c>
      <c r="H260" s="26" t="str">
        <f>IF(D260="", "", VLOOKUP(D260, '[1]SEARCH FILE'!$A$1:$N$65536, 4, FALSE))</f>
        <v>F</v>
      </c>
      <c r="I260" s="26" t="str">
        <f>IF(D260="", "", VLOOKUP(D260, '[1]SEARCH FILE'!$A$1:$N$65536, 13, FALSE))</f>
        <v>U18</v>
      </c>
      <c r="J260" s="26" t="str">
        <f>IF(D260="", "", VLOOKUP(D260, '[1]SEARCH FILE'!$A$1:$N$65536, 10, FALSE))</f>
        <v>P-LOUIS RACERS AC</v>
      </c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1613</v>
      </c>
      <c r="D262" s="23">
        <v>4379</v>
      </c>
      <c r="E262" s="24" t="str">
        <f>IF(D262="", "", VLOOKUP(D262, '[1]SEARCH FILE'!$A$1:$N$65536, 2, FALSE))</f>
        <v>DUVAL</v>
      </c>
      <c r="F262" s="24" t="str">
        <f>IF(D262="", "", VLOOKUP(D262, '[1]SEARCH FILE'!$A$1:$N$65536, 3, FALSE))</f>
        <v>Nathanaelle</v>
      </c>
      <c r="G262" s="25">
        <f>IF(D262="", "", VLOOKUP(D262, '[1]SEARCH FILE'!$A$1:$N$65536, 5, FALSE))</f>
        <v>39541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U20</v>
      </c>
      <c r="J262" s="26" t="str">
        <f>IF(D262="", "", VLOOKUP(D262, '[1]SEARCH FILE'!$A$1:$N$65536, 10, FALSE))</f>
        <v>P-LOUIS RACERS AC</v>
      </c>
      <c r="K262" s="27" t="str">
        <f>IF(D262="", "", VLOOKUP(D262, '[1]SEARCH FILE'!$A$1:$N$65536, 11, FALSE))</f>
        <v>PL</v>
      </c>
    </row>
    <row r="263" spans="2:11" ht="35.1" customHeight="1" x14ac:dyDescent="0.3">
      <c r="B263" s="28"/>
      <c r="C263" s="29">
        <v>1614</v>
      </c>
      <c r="D263" s="23">
        <v>4630</v>
      </c>
      <c r="E263" s="24" t="str">
        <f>IF(D263="", "", VLOOKUP(D263, '[1]SEARCH FILE'!$A$1:$N$65536, 2, FALSE))</f>
        <v>KEISER</v>
      </c>
      <c r="F263" s="24" t="str">
        <f>IF(D263="", "", VLOOKUP(D263, '[1]SEARCH FILE'!$A$1:$N$65536, 3, FALSE))</f>
        <v>Marie Irisse Aurore</v>
      </c>
      <c r="G263" s="25">
        <f>IF(D263="", "", VLOOKUP(D263, '[1]SEARCH FILE'!$A$1:$N$65536, 5, FALSE))</f>
        <v>39305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U20</v>
      </c>
      <c r="J263" s="26" t="str">
        <f>IF(D263="", "", VLOOKUP(D263, '[1]SEARCH FILE'!$A$1:$N$65536, 10, FALSE))</f>
        <v>P-LOUIS RACERS AC</v>
      </c>
      <c r="K263" s="27" t="str">
        <f>IF(D263="", "", VLOOKUP(D263, '[1]SEARCH FILE'!$A$1:$N$65536, 11, FALSE))</f>
        <v>PL</v>
      </c>
    </row>
    <row r="264" spans="2:11" ht="35.1" customHeight="1" x14ac:dyDescent="0.3">
      <c r="B264" s="28"/>
      <c r="C264" s="29">
        <v>1615</v>
      </c>
      <c r="D264" s="23">
        <v>1489</v>
      </c>
      <c r="E264" s="24" t="str">
        <f>IF(D264="", "", VLOOKUP(D264, '[1]SEARCH FILE'!$A$1:$N$65536, 2, FALSE))</f>
        <v>NAPANAHANI</v>
      </c>
      <c r="F264" s="24" t="str">
        <f>IF(D264="", "", VLOOKUP(D264, '[1]SEARCH FILE'!$A$1:$N$65536, 3, FALSE))</f>
        <v>Anaïs</v>
      </c>
      <c r="G264" s="25">
        <f>IF(D264="", "", VLOOKUP(D264, '[1]SEARCH FILE'!$A$1:$N$65536, 5, FALSE))</f>
        <v>39720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U20</v>
      </c>
      <c r="J264" s="26" t="str">
        <f>IF(D264="", "", VLOOKUP(D264, '[1]SEARCH FILE'!$A$1:$N$65536, 10, FALSE))</f>
        <v>P-LOUIS RACERS AC</v>
      </c>
      <c r="K264" s="27" t="str">
        <f>IF(D264="", "", VLOOKUP(D264, '[1]SEARCH FILE'!$A$1:$N$65536, 11, FALSE))</f>
        <v>PL</v>
      </c>
    </row>
    <row r="265" spans="2:11" ht="35.1" customHeight="1" x14ac:dyDescent="0.3">
      <c r="B265" s="28"/>
      <c r="C265" s="29"/>
      <c r="D265" s="23"/>
      <c r="E265" s="24"/>
      <c r="F265" s="24"/>
      <c r="G265" s="25"/>
      <c r="H265" s="26"/>
      <c r="I265" s="26"/>
      <c r="J265" s="26"/>
      <c r="K265" s="27"/>
    </row>
    <row r="266" spans="2:11" ht="35.1" customHeight="1" x14ac:dyDescent="0.3">
      <c r="B266" s="28"/>
      <c r="C266" s="29">
        <v>1708</v>
      </c>
      <c r="D266" s="23">
        <v>3816</v>
      </c>
      <c r="E266" s="24" t="str">
        <f>IF(D266="", "", VLOOKUP(D266, '[1]SEARCH FILE'!$A$1:$N$65536, 2, FALSE))</f>
        <v>BABAJEE</v>
      </c>
      <c r="F266" s="24" t="str">
        <f>IF(D266="", "", VLOOKUP(D266, '[1]SEARCH FILE'!$A$1:$N$65536, 3, FALSE))</f>
        <v>Rebekah Hadassa</v>
      </c>
      <c r="G266" s="25">
        <f>IF(D266="", "", VLOOKUP(D266, '[1]SEARCH FILE'!$A$1:$N$65536, 5, FALSE))</f>
        <v>35321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SENIOR</v>
      </c>
      <c r="J266" s="26" t="str">
        <f>IF(D266="", "", VLOOKUP(D266, '[1]SEARCH FILE'!$A$1:$N$65536, 10, FALSE))</f>
        <v>P-LOUIS RACERS AC</v>
      </c>
      <c r="K266" s="27"/>
    </row>
    <row r="267" spans="2:11" ht="35.1" customHeight="1" x14ac:dyDescent="0.3">
      <c r="B267" s="28"/>
      <c r="C267" s="29">
        <v>1709</v>
      </c>
      <c r="D267" s="23">
        <v>4254</v>
      </c>
      <c r="E267" s="24" t="str">
        <f>IF(D267="", "", VLOOKUP(D267, '[1]SEARCH FILE'!$A$1:$N$65536, 2, FALSE))</f>
        <v>BHUNJAN</v>
      </c>
      <c r="F267" s="24" t="str">
        <f>IF(D267="", "", VLOOKUP(D267, '[1]SEARCH FILE'!$A$1:$N$65536, 3, FALSE))</f>
        <v>Yogeshwary Devi</v>
      </c>
      <c r="G267" s="25">
        <f>IF(D267="", "", VLOOKUP(D267, '[1]SEARCH FILE'!$A$1:$N$65536, 5, FALSE))</f>
        <v>34863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SENIOR</v>
      </c>
      <c r="J267" s="26" t="str">
        <f>IF(D267="", "", VLOOKUP(D267, '[1]SEARCH FILE'!$A$1:$N$65536, 10, FALSE))</f>
        <v>P-LOUIS RACERS AC</v>
      </c>
      <c r="K267" s="27"/>
    </row>
    <row r="268" spans="2:11" ht="35.1" customHeight="1" x14ac:dyDescent="0.3">
      <c r="B268" s="28"/>
      <c r="C268" s="29">
        <v>1710</v>
      </c>
      <c r="D268" s="23">
        <v>1892</v>
      </c>
      <c r="E268" s="24" t="str">
        <f>IF(D268="", "", VLOOKUP(D268, '[1]SEARCH FILE'!$A$1:$N$65536, 2, FALSE))</f>
        <v>LALJEE</v>
      </c>
      <c r="F268" s="24" t="str">
        <f>IF(D268="", "", VLOOKUP(D268, '[1]SEARCH FILE'!$A$1:$N$65536, 3, FALSE))</f>
        <v>Tanisha</v>
      </c>
      <c r="G268" s="25">
        <f>IF(D268="", "", VLOOKUP(D268, '[1]SEARCH FILE'!$A$1:$N$65536, 5, FALSE))</f>
        <v>38437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SENIOR</v>
      </c>
      <c r="J268" s="26" t="str">
        <f>IF(D268="", "", VLOOKUP(D268, '[1]SEARCH FILE'!$A$1:$N$65536, 10, FALSE))</f>
        <v>P-LOUIS RACERS AC</v>
      </c>
      <c r="K268" s="27" t="str">
        <f>IF(D268="", "", VLOOKUP(D268, '[1]SEARCH FILE'!$A$1:$N$65536, 11, FALSE))</f>
        <v>PL</v>
      </c>
    </row>
    <row r="269" spans="2:11" ht="35.1" customHeight="1" x14ac:dyDescent="0.3">
      <c r="B269" s="28"/>
      <c r="C269" s="29">
        <v>1711</v>
      </c>
      <c r="D269" s="23">
        <v>4768</v>
      </c>
      <c r="E269" s="24" t="str">
        <f>IF(D269="", "", VLOOKUP(D269, '[1]SEARCH FILE'!$A$1:$N$65536, 2, FALSE))</f>
        <v>LISETTE</v>
      </c>
      <c r="F269" s="24" t="str">
        <f>IF(D269="", "", VLOOKUP(D269, '[1]SEARCH FILE'!$A$1:$N$65536, 3, FALSE))</f>
        <v>Mariana Dorina</v>
      </c>
      <c r="G269" s="25">
        <f>IF(D269="", "", VLOOKUP(D269, '[1]SEARCH FILE'!$A$1:$N$65536, 5, FALSE))</f>
        <v>34879</v>
      </c>
      <c r="H269" s="26" t="str">
        <f>IF(D269="", "", VLOOKUP(D269, '[1]SEARCH FILE'!$A$1:$N$65536, 4, FALSE))</f>
        <v>F</v>
      </c>
      <c r="I269" s="26" t="str">
        <f>IF(D269="", "", VLOOKUP(D269, '[1]SEARCH FILE'!$A$1:$N$65536, 13, FALSE))</f>
        <v>SENIOR</v>
      </c>
      <c r="J269" s="26" t="str">
        <f>IF(D269="", "", VLOOKUP(D269, '[1]SEARCH FILE'!$A$1:$N$65536, 10, FALSE))</f>
        <v>P-LOUIS RACERS AC</v>
      </c>
      <c r="K269" s="27"/>
    </row>
    <row r="270" spans="2:11" ht="35.1" customHeight="1" x14ac:dyDescent="0.3">
      <c r="B270" s="28"/>
      <c r="C270" s="29">
        <v>1712</v>
      </c>
      <c r="D270" s="23">
        <v>3235</v>
      </c>
      <c r="E270" s="24" t="str">
        <f>IF(D270="", "", VLOOKUP(D270, '[1]SEARCH FILE'!$A$1:$N$65536, 2, FALSE))</f>
        <v xml:space="preserve">MARIE </v>
      </c>
      <c r="F270" s="24" t="str">
        <f>IF(D270="", "", VLOOKUP(D270, '[1]SEARCH FILE'!$A$1:$N$65536, 3, FALSE))</f>
        <v>Sylvana Prisca</v>
      </c>
      <c r="G270" s="25">
        <f>IF(D270="", "", VLOOKUP(D270, '[1]SEARCH FILE'!$A$1:$N$65536, 5, FALSE))</f>
        <v>35668</v>
      </c>
      <c r="H270" s="26" t="str">
        <f>IF(D270="", "", VLOOKUP(D270, '[1]SEARCH FILE'!$A$1:$N$65536, 4, FALSE))</f>
        <v>F</v>
      </c>
      <c r="I270" s="26" t="str">
        <f>IF(D270="", "", VLOOKUP(D270, '[1]SEARCH FILE'!$A$1:$N$65536, 13, FALSE))</f>
        <v>SENIOR</v>
      </c>
      <c r="J270" s="26" t="str">
        <f>IF(D270="", "", VLOOKUP(D270, '[1]SEARCH FILE'!$A$1:$N$65536, 10, FALSE))</f>
        <v>P-LOUIS RACERS AC</v>
      </c>
      <c r="K270" s="27"/>
    </row>
    <row r="271" spans="2:11" ht="35.1" customHeight="1" x14ac:dyDescent="0.3">
      <c r="B271" s="28"/>
      <c r="C271" s="29">
        <v>1713</v>
      </c>
      <c r="D271" s="23">
        <v>1676</v>
      </c>
      <c r="E271" s="24" t="str">
        <f>IF(D271="", "", VLOOKUP(D271, '[1]SEARCH FILE'!$A$1:$N$65536, 2, FALSE))</f>
        <v>RABOT</v>
      </c>
      <c r="F271" s="24" t="str">
        <f>IF(D271="", "", VLOOKUP(D271, '[1]SEARCH FILE'!$A$1:$N$65536, 3, FALSE))</f>
        <v>Sabrina</v>
      </c>
      <c r="G271" s="25">
        <f>IF(D271="", "", VLOOKUP(D271, '[1]SEARCH FILE'!$A$1:$N$65536, 5, FALSE))</f>
        <v>29560</v>
      </c>
      <c r="H271" s="26" t="str">
        <f>IF(D271="", "", VLOOKUP(D271, '[1]SEARCH FILE'!$A$1:$N$65536, 4, FALSE))</f>
        <v>F</v>
      </c>
      <c r="I271" s="26" t="s">
        <v>88</v>
      </c>
      <c r="J271" s="26" t="str">
        <f>IF(D271="", "", VLOOKUP(D271, '[1]SEARCH FILE'!$A$1:$N$65536, 10, FALSE))</f>
        <v>P-LOUIS RACERS AC</v>
      </c>
      <c r="K271" s="27" t="str">
        <f>IF(D271="", "", VLOOKUP(D271, '[1]SEARCH FILE'!$A$1:$N$65536, 11, FALSE))</f>
        <v>PL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1862</v>
      </c>
      <c r="D273" s="23">
        <v>4702</v>
      </c>
      <c r="E273" s="24" t="str">
        <f>IF(D273="", "", VLOOKUP(D273, '[1]SEARCH FILE'!$A$1:$N$65536, 2, FALSE))</f>
        <v>AUFFRAY</v>
      </c>
      <c r="F273" s="24" t="str">
        <f>IF(D273="", "", VLOOKUP(D273, '[1]SEARCH FILE'!$A$1:$N$65536, 3, FALSE))</f>
        <v>Isabelle Christine</v>
      </c>
      <c r="G273" s="25">
        <f>IF(D273="", "", VLOOKUP(D273, '[1]SEARCH FILE'!$A$1:$N$65536, 5, FALSE))</f>
        <v>27550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MASTERS</v>
      </c>
      <c r="J273" s="26" t="str">
        <f>IF(D273="", "", VLOOKUP(D273, '[1]SEARCH FILE'!$A$1:$N$65536, 10, FALSE))</f>
        <v>P-LOUIS RACERS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>
        <v>1863</v>
      </c>
      <c r="D274" s="23">
        <v>4253</v>
      </c>
      <c r="E274" s="24" t="str">
        <f>IF(D274="", "", VLOOKUP(D274, '[1]SEARCH FILE'!$A$1:$N$65536, 2, FALSE))</f>
        <v>DURHONE</v>
      </c>
      <c r="F274" s="24" t="str">
        <f>IF(D274="", "", VLOOKUP(D274, '[1]SEARCH FILE'!$A$1:$N$65536, 3, FALSE))</f>
        <v>Devika</v>
      </c>
      <c r="G274" s="25">
        <f>IF(D274="", "", VLOOKUP(D274, '[1]SEARCH FILE'!$A$1:$N$65536, 5, FALSE))</f>
        <v>32677</v>
      </c>
      <c r="H274" s="26" t="str">
        <f>IF(D274="", "", VLOOKUP(D274, '[1]SEARCH FILE'!$A$1:$N$65536, 4, FALSE))</f>
        <v>F</v>
      </c>
      <c r="I274" s="26" t="str">
        <f>IF(D274="", "", VLOOKUP(D274, '[1]SEARCH FILE'!$A$1:$N$65536, 13, FALSE))</f>
        <v>MASTERS</v>
      </c>
      <c r="J274" s="26" t="str">
        <f>IF(D274="", "", VLOOKUP(D274, '[1]SEARCH FILE'!$A$1:$N$65536, 10, FALSE))</f>
        <v>P-LOUIS RACERS AC</v>
      </c>
      <c r="K274" s="27" t="str">
        <f>IF(D274="", "", VLOOKUP(D274, '[1]SEARCH FILE'!$A$1:$N$65536, 11, FALSE))</f>
        <v>PL</v>
      </c>
    </row>
    <row r="275" spans="2:11" ht="35.1" customHeight="1" x14ac:dyDescent="0.3">
      <c r="B275" s="28"/>
      <c r="C275" s="29">
        <v>1864</v>
      </c>
      <c r="D275" s="23">
        <v>5756</v>
      </c>
      <c r="E275" s="24" t="str">
        <f>IF(D275="", "", VLOOKUP(D275, '[1]SEARCH FILE'!$A$1:$N$65536, 2, FALSE))</f>
        <v>HELMERICK</v>
      </c>
      <c r="F275" s="24" t="str">
        <f>IF(D275="", "", VLOOKUP(D275, '[1]SEARCH FILE'!$A$1:$N$65536, 3, FALSE))</f>
        <v>Laura</v>
      </c>
      <c r="G275" s="25">
        <f>IF(D275="", "", VLOOKUP(D275, '[1]SEARCH FILE'!$A$1:$N$65536, 5, FALSE))</f>
        <v>21817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MASTERS</v>
      </c>
      <c r="J275" s="26" t="str">
        <f>IF(D275="", "", VLOOKUP(D275, '[1]SEARCH FILE'!$A$1:$N$65536, 10, FALSE))</f>
        <v>P-LOUIS RACERS AC</v>
      </c>
      <c r="K275" s="27" t="str">
        <f>IF(D275="", "", VLOOKUP(D275, '[1]SEARCH FILE'!$A$1:$N$65536, 11, FALSE))</f>
        <v>PL</v>
      </c>
    </row>
    <row r="276" spans="2:11" ht="35.1" customHeight="1" x14ac:dyDescent="0.3">
      <c r="B276" s="28"/>
      <c r="C276" s="29">
        <v>1865</v>
      </c>
      <c r="D276" s="23">
        <v>4758</v>
      </c>
      <c r="E276" s="24" t="str">
        <f>IF(D276="", "", VLOOKUP(D276, '[1]SEARCH FILE'!$A$1:$N$65536, 2, FALSE))</f>
        <v>MARIE</v>
      </c>
      <c r="F276" s="24" t="str">
        <f>IF(D276="", "", VLOOKUP(D276, '[1]SEARCH FILE'!$A$1:$N$65536, 3, FALSE))</f>
        <v>Catherine Sharone</v>
      </c>
      <c r="G276" s="25">
        <f>IF(D276="", "", VLOOKUP(D276, '[1]SEARCH FILE'!$A$1:$N$65536, 5, FALSE))</f>
        <v>31495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MASTERS</v>
      </c>
      <c r="J276" s="26" t="str">
        <f>IF(D276="", "", VLOOKUP(D276, '[1]SEARCH FILE'!$A$1:$N$65536, 10, FALSE))</f>
        <v>P-LOUIS RACERS AC</v>
      </c>
      <c r="K276" s="27" t="str">
        <f>IF(D276="", "", VLOOKUP(D276, '[1]SEARCH FILE'!$A$1:$N$65536, 11, FALSE))</f>
        <v>PL</v>
      </c>
    </row>
    <row r="277" spans="2:11" ht="35.1" customHeight="1" x14ac:dyDescent="0.3">
      <c r="B277" s="28"/>
      <c r="C277" s="29"/>
      <c r="D277" s="23"/>
      <c r="E277" s="24"/>
      <c r="F277" s="24"/>
      <c r="G277" s="25"/>
      <c r="H277" s="26"/>
      <c r="I277" s="26"/>
      <c r="J277" s="26"/>
      <c r="K277" s="27"/>
    </row>
    <row r="278" spans="2:11" ht="35.1" customHeight="1" x14ac:dyDescent="0.3">
      <c r="B278" s="28"/>
      <c r="C278" s="29">
        <v>1032</v>
      </c>
      <c r="D278" s="23">
        <v>4277</v>
      </c>
      <c r="E278" s="24" t="str">
        <f>IF(D278="", "", VLOOKUP(D278, '[1]SEARCH FILE'!$A$1:$N$65536, 2, FALSE))</f>
        <v>ALEXANDER</v>
      </c>
      <c r="F278" s="24" t="str">
        <f>IF(D278="", "", VLOOKUP(D278, '[1]SEARCH FILE'!$A$1:$N$65536, 3, FALSE))</f>
        <v>Isla  Payton</v>
      </c>
      <c r="G278" s="25">
        <f>IF(D278="", "", VLOOKUP(D278, '[1]SEARCH FILE'!$A$1:$N$65536, 5, FALSE))</f>
        <v>42746</v>
      </c>
      <c r="H278" s="26" t="str">
        <f>IF(D278="", "", VLOOKUP(D278, '[1]SEARCH FILE'!$A$1:$N$65536, 4, FALSE))</f>
        <v>F</v>
      </c>
      <c r="I278" s="26" t="str">
        <f>IF(D278="", "", VLOOKUP(D278, '[1]SEARCH FILE'!$A$1:$N$65536, 13, FALSE))</f>
        <v>U10</v>
      </c>
      <c r="J278" s="26" t="str">
        <f>IF(D278="", "", VLOOKUP(D278, '[1]SEARCH FILE'!$A$1:$N$65536, 10, FALSE))</f>
        <v>POUDRE D'OR AC</v>
      </c>
      <c r="K278" s="27" t="str">
        <f>IF(D278="", "", VLOOKUP(D278, '[1]SEARCH FILE'!$A$1:$N$65536, 11, FALSE))</f>
        <v>REMP</v>
      </c>
    </row>
    <row r="279" spans="2:11" ht="35.1" customHeight="1" x14ac:dyDescent="0.3">
      <c r="B279" s="28"/>
      <c r="C279" s="29">
        <v>1033</v>
      </c>
      <c r="D279" s="23">
        <v>4852</v>
      </c>
      <c r="E279" s="24" t="str">
        <f>IF(D279="", "", VLOOKUP(D279, '[1]SEARCH FILE'!$A$1:$N$65536, 2, FALSE))</f>
        <v>ALLAS</v>
      </c>
      <c r="F279" s="24" t="str">
        <f>IF(D279="", "", VLOOKUP(D279, '[1]SEARCH FILE'!$A$1:$N$65536, 3, FALSE))</f>
        <v>Eva Anais</v>
      </c>
      <c r="G279" s="25">
        <f>IF(D279="", "", VLOOKUP(D279, '[1]SEARCH FILE'!$A$1:$N$65536, 5, FALSE))</f>
        <v>43768</v>
      </c>
      <c r="H279" s="26" t="str">
        <f>IF(D279="", "", VLOOKUP(D279, '[1]SEARCH FILE'!$A$1:$N$65536, 4, FALSE))</f>
        <v>F</v>
      </c>
      <c r="I279" s="26" t="str">
        <f>IF(D279="", "", VLOOKUP(D279, '[1]SEARCH FILE'!$A$1:$N$65536, 13, FALSE))</f>
        <v>U10</v>
      </c>
      <c r="J279" s="26" t="str">
        <f>IF(D279="", "", VLOOKUP(D279, '[1]SEARCH FILE'!$A$1:$N$65536, 10, FALSE))</f>
        <v>POUDRE D'OR AC</v>
      </c>
      <c r="K279" s="27"/>
    </row>
    <row r="280" spans="2:11" ht="35.1" customHeight="1" x14ac:dyDescent="0.3">
      <c r="B280" s="28"/>
      <c r="C280" s="29">
        <v>1035</v>
      </c>
      <c r="D280" s="23">
        <v>5223</v>
      </c>
      <c r="E280" s="24" t="str">
        <f>IF(D280="", "", VLOOKUP(D280, '[1]SEARCH FILE'!$A$1:$N$65536, 2, FALSE))</f>
        <v>ANCHARAZ</v>
      </c>
      <c r="F280" s="24" t="str">
        <f>IF(D280="", "", VLOOKUP(D280, '[1]SEARCH FILE'!$A$1:$N$65536, 3, FALSE))</f>
        <v>Kiana</v>
      </c>
      <c r="G280" s="25">
        <f>IF(D280="", "", VLOOKUP(D280, '[1]SEARCH FILE'!$A$1:$N$65536, 5, FALSE))</f>
        <v>43185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U10</v>
      </c>
      <c r="J280" s="26" t="str">
        <f>IF(D280="", "", VLOOKUP(D280, '[1]SEARCH FILE'!$A$1:$N$65536, 10, FALSE))</f>
        <v>POUDRE D'OR AC</v>
      </c>
      <c r="K280" s="27"/>
    </row>
    <row r="281" spans="2:11" ht="35.1" customHeight="1" x14ac:dyDescent="0.3">
      <c r="B281" s="28"/>
      <c r="C281" s="29">
        <v>1036</v>
      </c>
      <c r="D281" s="23">
        <v>5215</v>
      </c>
      <c r="E281" s="24" t="str">
        <f>IF(D281="", "", VLOOKUP(D281, '[1]SEARCH FILE'!$A$1:$N$65536, 2, FALSE))</f>
        <v>BEGUE</v>
      </c>
      <c r="F281" s="24" t="str">
        <f>IF(D281="", "", VLOOKUP(D281, '[1]SEARCH FILE'!$A$1:$N$65536, 3, FALSE))</f>
        <v>Alexandra</v>
      </c>
      <c r="G281" s="25">
        <f>IF(D281="", "", VLOOKUP(D281, '[1]SEARCH FILE'!$A$1:$N$65536, 5, FALSE))</f>
        <v>43207</v>
      </c>
      <c r="H281" s="26" t="str">
        <f>IF(D281="", "", VLOOKUP(D281, '[1]SEARCH FILE'!$A$1:$N$65536, 4, FALSE))</f>
        <v>F</v>
      </c>
      <c r="I281" s="26" t="str">
        <f>IF(D281="", "", VLOOKUP(D281, '[1]SEARCH FILE'!$A$1:$N$65536, 13, FALSE))</f>
        <v>U10</v>
      </c>
      <c r="J281" s="26" t="str">
        <f>IF(D281="", "", VLOOKUP(D281, '[1]SEARCH FILE'!$A$1:$N$65536, 10, FALSE))</f>
        <v>POUDRE D'OR AC</v>
      </c>
      <c r="K281" s="27" t="str">
        <f>IF(D281="", "", VLOOKUP(D281, '[1]SEARCH FILE'!$A$1:$N$65536, 11, FALSE))</f>
        <v>REMP</v>
      </c>
    </row>
    <row r="282" spans="2:11" ht="35.1" customHeight="1" x14ac:dyDescent="0.3">
      <c r="B282" s="28"/>
      <c r="C282" s="29">
        <v>1037</v>
      </c>
      <c r="D282" s="23">
        <v>5293</v>
      </c>
      <c r="E282" s="24" t="str">
        <f>IF(D282="", "", VLOOKUP(D282, '[1]SEARCH FILE'!$A$1:$N$65536, 2, FALSE))</f>
        <v>BEGUÉ</v>
      </c>
      <c r="F282" s="24" t="str">
        <f>IF(D282="", "", VLOOKUP(D282, '[1]SEARCH FILE'!$A$1:$N$65536, 3, FALSE))</f>
        <v>Elizabeth Tatyana</v>
      </c>
      <c r="G282" s="25">
        <f>IF(D282="", "", VLOOKUP(D282, '[1]SEARCH FILE'!$A$1:$N$65536, 5, FALSE))</f>
        <v>43500</v>
      </c>
      <c r="H282" s="26" t="str">
        <f>IF(D282="", "", VLOOKUP(D282, '[1]SEARCH FILE'!$A$1:$N$65536, 4, FALSE))</f>
        <v>F</v>
      </c>
      <c r="I282" s="26" t="str">
        <f>IF(D282="", "", VLOOKUP(D282, '[1]SEARCH FILE'!$A$1:$N$65536, 13, FALSE))</f>
        <v>U10</v>
      </c>
      <c r="J282" s="26" t="str">
        <f>IF(D282="", "", VLOOKUP(D282, '[1]SEARCH FILE'!$A$1:$N$65536, 10, FALSE))</f>
        <v>POUDRE D'OR AC</v>
      </c>
      <c r="K282" s="27" t="str">
        <f>IF(D282="", "", VLOOKUP(D282, '[1]SEARCH FILE'!$A$1:$N$65536, 11, FALSE))</f>
        <v>REMP</v>
      </c>
    </row>
    <row r="283" spans="2:11" ht="35.1" customHeight="1" x14ac:dyDescent="0.3">
      <c r="B283" s="28"/>
      <c r="C283" s="29">
        <v>1038</v>
      </c>
      <c r="D283" s="23">
        <v>5219</v>
      </c>
      <c r="E283" s="24" t="str">
        <f>IF(D283="", "", VLOOKUP(D283, '[1]SEARCH FILE'!$A$1:$N$65536, 2, FALSE))</f>
        <v>EVANS</v>
      </c>
      <c r="F283" s="24" t="str">
        <f>IF(D283="", "", VLOOKUP(D283, '[1]SEARCH FILE'!$A$1:$N$65536, 3, FALSE))</f>
        <v>Charlie Dakota</v>
      </c>
      <c r="G283" s="25">
        <f>IF(D283="", "", VLOOKUP(D283, '[1]SEARCH FILE'!$A$1:$N$65536, 5, FALSE))</f>
        <v>43423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U10</v>
      </c>
      <c r="J283" s="26" t="str">
        <f>IF(D283="", "", VLOOKUP(D283, '[1]SEARCH FILE'!$A$1:$N$65536, 10, FALSE))</f>
        <v>POUDRE D'OR AC</v>
      </c>
      <c r="K283" s="27"/>
    </row>
    <row r="284" spans="2:11" ht="35.1" customHeight="1" x14ac:dyDescent="0.3">
      <c r="B284" s="28"/>
      <c r="C284" s="29">
        <v>1039</v>
      </c>
      <c r="D284" s="23">
        <v>3343</v>
      </c>
      <c r="E284" s="24" t="str">
        <f>IF(D284="", "", VLOOKUP(D284, '[1]SEARCH FILE'!$A$1:$N$65536, 2, FALSE))</f>
        <v>FIRJHUN</v>
      </c>
      <c r="F284" s="24" t="str">
        <f>IF(D284="", "", VLOOKUP(D284, '[1]SEARCH FILE'!$A$1:$N$65536, 3, FALSE))</f>
        <v>Graicia</v>
      </c>
      <c r="G284" s="25">
        <f>IF(D284="", "", VLOOKUP(D284, '[1]SEARCH FILE'!$A$1:$N$65536, 5, FALSE))</f>
        <v>43155</v>
      </c>
      <c r="H284" s="26" t="str">
        <f>IF(D284="", "", VLOOKUP(D284, '[1]SEARCH FILE'!$A$1:$N$65536, 4, FALSE))</f>
        <v>F</v>
      </c>
      <c r="I284" s="26" t="str">
        <f>IF(D284="", "", VLOOKUP(D284, '[1]SEARCH FILE'!$A$1:$N$65536, 13, FALSE))</f>
        <v>U10</v>
      </c>
      <c r="J284" s="26" t="str">
        <f>IF(D284="", "", VLOOKUP(D284, '[1]SEARCH FILE'!$A$1:$N$65536, 10, FALSE))</f>
        <v>POUDRE D'OR AC</v>
      </c>
      <c r="K284" s="27"/>
    </row>
    <row r="285" spans="2:11" ht="35.1" customHeight="1" x14ac:dyDescent="0.3">
      <c r="B285" s="28"/>
      <c r="C285" s="29">
        <v>1040</v>
      </c>
      <c r="D285" s="23">
        <v>5294</v>
      </c>
      <c r="E285" s="24" t="str">
        <f>IF(D285="", "", VLOOKUP(D285, '[1]SEARCH FILE'!$A$1:$N$65536, 2, FALSE))</f>
        <v>GANGAPERSAD</v>
      </c>
      <c r="F285" s="24" t="str">
        <f>IF(D285="", "", VLOOKUP(D285, '[1]SEARCH FILE'!$A$1:$N$65536, 3, FALSE))</f>
        <v>Anaya Genaelle</v>
      </c>
      <c r="G285" s="25">
        <f>IF(D285="", "", VLOOKUP(D285, '[1]SEARCH FILE'!$A$1:$N$65536, 5, FALSE))</f>
        <v>43020</v>
      </c>
      <c r="H285" s="26" t="str">
        <f>IF(D285="", "", VLOOKUP(D285, '[1]SEARCH FILE'!$A$1:$N$65536, 4, FALSE))</f>
        <v>F</v>
      </c>
      <c r="I285" s="26" t="str">
        <f>IF(D285="", "", VLOOKUP(D285, '[1]SEARCH FILE'!$A$1:$N$65536, 13, FALSE))</f>
        <v>U10</v>
      </c>
      <c r="J285" s="26" t="str">
        <f>IF(D285="", "", VLOOKUP(D285, '[1]SEARCH FILE'!$A$1:$N$65536, 10, FALSE))</f>
        <v>POUDRE D'OR AC</v>
      </c>
      <c r="K285" s="27" t="str">
        <f>IF(D285="", "", VLOOKUP(D285, '[1]SEARCH FILE'!$A$1:$N$65536, 11, FALSE))</f>
        <v>REMP</v>
      </c>
    </row>
    <row r="286" spans="2:11" ht="35.1" customHeight="1" x14ac:dyDescent="0.3">
      <c r="B286" s="28"/>
      <c r="C286" s="29">
        <v>1041</v>
      </c>
      <c r="D286" s="23">
        <v>5226</v>
      </c>
      <c r="E286" s="24" t="str">
        <f>IF(D286="", "", VLOOKUP(D286, '[1]SEARCH FILE'!$A$1:$N$65536, 2, FALSE))</f>
        <v>MATHESON</v>
      </c>
      <c r="F286" s="24" t="str">
        <f>IF(D286="", "", VLOOKUP(D286, '[1]SEARCH FILE'!$A$1:$N$65536, 3, FALSE))</f>
        <v>Jane</v>
      </c>
      <c r="G286" s="25">
        <f>IF(D286="", "", VLOOKUP(D286, '[1]SEARCH FILE'!$A$1:$N$65536, 5, FALSE))</f>
        <v>43436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U10</v>
      </c>
      <c r="J286" s="26" t="str">
        <f>IF(D286="", "", VLOOKUP(D286, '[1]SEARCH FILE'!$A$1:$N$65536, 10, FALSE))</f>
        <v>POUDRE D'OR AC</v>
      </c>
      <c r="K286" s="27"/>
    </row>
    <row r="287" spans="2:11" ht="35.1" customHeight="1" x14ac:dyDescent="0.3">
      <c r="B287" s="28"/>
      <c r="C287" s="29">
        <v>1042</v>
      </c>
      <c r="D287" s="23">
        <v>4273</v>
      </c>
      <c r="E287" s="24" t="str">
        <f>IF(D287="", "", VLOOKUP(D287, '[1]SEARCH FILE'!$A$1:$N$65536, 2, FALSE))</f>
        <v>RAVINA</v>
      </c>
      <c r="F287" s="24" t="str">
        <f>IF(D287="", "", VLOOKUP(D287, '[1]SEARCH FILE'!$A$1:$N$65536, 3, FALSE))</f>
        <v>Marie Daliana Oceanne</v>
      </c>
      <c r="G287" s="25">
        <f>IF(D287="", "", VLOOKUP(D287, '[1]SEARCH FILE'!$A$1:$N$65536, 5, FALSE))</f>
        <v>42871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U10</v>
      </c>
      <c r="J287" s="26" t="str">
        <f>IF(D287="", "", VLOOKUP(D287, '[1]SEARCH FILE'!$A$1:$N$65536, 10, FALSE))</f>
        <v>POUDRE D'OR AC</v>
      </c>
      <c r="K287" s="27"/>
    </row>
    <row r="288" spans="2:11" ht="35.1" customHeight="1" x14ac:dyDescent="0.3">
      <c r="B288" s="28"/>
      <c r="C288" s="29"/>
      <c r="D288" s="23"/>
      <c r="E288" s="24"/>
      <c r="F288" s="24"/>
      <c r="G288" s="25"/>
      <c r="H288" s="26"/>
      <c r="I288" s="26"/>
      <c r="J288" s="26"/>
      <c r="K288" s="27"/>
    </row>
    <row r="289" spans="2:11" ht="35.1" customHeight="1" x14ac:dyDescent="0.3">
      <c r="B289" s="28"/>
      <c r="C289" s="29">
        <v>2141</v>
      </c>
      <c r="D289" s="23">
        <v>3275</v>
      </c>
      <c r="E289" s="24" t="str">
        <f>IF(D289="", "", VLOOKUP(D289, '[1]SEARCH FILE'!$A$1:$N$65536, 2, FALSE))</f>
        <v>ANCHARAZ</v>
      </c>
      <c r="F289" s="24" t="str">
        <f>IF(D289="", "", VLOOKUP(D289, '[1]SEARCH FILE'!$A$1:$N$65536, 3, FALSE))</f>
        <v>Kiara</v>
      </c>
      <c r="G289" s="25">
        <f>IF(D289="", "", VLOOKUP(D289, '[1]SEARCH FILE'!$A$1:$N$65536, 5, FALSE))</f>
        <v>42724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U12</v>
      </c>
      <c r="J289" s="26" t="str">
        <f>IF(D289="", "", VLOOKUP(D289, '[1]SEARCH FILE'!$A$1:$N$65536, 10, FALSE))</f>
        <v>POUDRE D'OR AC</v>
      </c>
      <c r="K289" s="27" t="s">
        <v>26</v>
      </c>
    </row>
    <row r="290" spans="2:11" ht="35.1" customHeight="1" x14ac:dyDescent="0.3">
      <c r="B290" s="28"/>
      <c r="C290" s="29">
        <v>2142</v>
      </c>
      <c r="D290" s="23">
        <v>4371</v>
      </c>
      <c r="E290" s="24" t="str">
        <f>IF(D290="", "", VLOOKUP(D290, '[1]SEARCH FILE'!$A$1:$N$65536, 2, FALSE))</f>
        <v>BURMEISTER</v>
      </c>
      <c r="F290" s="24" t="str">
        <f>IF(D290="", "", VLOOKUP(D290, '[1]SEARCH FILE'!$A$1:$N$65536, 3, FALSE))</f>
        <v>Rachel</v>
      </c>
      <c r="G290" s="25">
        <f>IF(D290="", "", VLOOKUP(D290, '[1]SEARCH FILE'!$A$1:$N$65536, 5, FALSE))</f>
        <v>42464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U12</v>
      </c>
      <c r="J290" s="26" t="str">
        <f>IF(D290="", "", VLOOKUP(D290, '[1]SEARCH FILE'!$A$1:$N$65536, 10, FALSE))</f>
        <v>POUDRE D'OR AC</v>
      </c>
      <c r="K290" s="27" t="s">
        <v>26</v>
      </c>
    </row>
    <row r="291" spans="2:11" ht="35.1" customHeight="1" x14ac:dyDescent="0.3">
      <c r="B291" s="28"/>
      <c r="C291" s="29">
        <v>2145</v>
      </c>
      <c r="D291" s="23">
        <v>5142</v>
      </c>
      <c r="E291" s="24" t="str">
        <f>IF(D291="", "", VLOOKUP(D291, '[1]SEARCH FILE'!$A$1:$N$65536, 2, FALSE))</f>
        <v>CAPTIEUX</v>
      </c>
      <c r="F291" s="24" t="str">
        <f>IF(D291="", "", VLOOKUP(D291, '[1]SEARCH FILE'!$A$1:$N$65536, 3, FALSE))</f>
        <v>Jahmelia</v>
      </c>
      <c r="G291" s="25">
        <f>IF(D291="", "", VLOOKUP(D291, '[1]SEARCH FILE'!$A$1:$N$65536, 5, FALSE))</f>
        <v>42602</v>
      </c>
      <c r="H291" s="26" t="str">
        <f>IF(D291="", "", VLOOKUP(D291, '[1]SEARCH FILE'!$A$1:$N$65536, 4, FALSE))</f>
        <v>F</v>
      </c>
      <c r="I291" s="26" t="str">
        <f>IF(D291="", "", VLOOKUP(D291, '[1]SEARCH FILE'!$A$1:$N$65536, 13, FALSE))</f>
        <v>U12</v>
      </c>
      <c r="J291" s="26" t="str">
        <f>IF(D291="", "", VLOOKUP(D291, '[1]SEARCH FILE'!$A$1:$N$65536, 10, FALSE))</f>
        <v>POUDRE D'OR AC</v>
      </c>
      <c r="K291" s="27" t="s">
        <v>26</v>
      </c>
    </row>
    <row r="292" spans="2:11" ht="35.1" customHeight="1" x14ac:dyDescent="0.3">
      <c r="B292" s="28"/>
      <c r="C292" s="29">
        <v>2147</v>
      </c>
      <c r="D292" s="23">
        <v>4362</v>
      </c>
      <c r="E292" s="24" t="str">
        <f>IF(D292="", "", VLOOKUP(D292, '[1]SEARCH FILE'!$A$1:$N$65536, 2, FALSE))</f>
        <v>CHARLOT</v>
      </c>
      <c r="F292" s="24" t="str">
        <f>IF(D292="", "", VLOOKUP(D292, '[1]SEARCH FILE'!$A$1:$N$65536, 3, FALSE))</f>
        <v>Meyli</v>
      </c>
      <c r="G292" s="25">
        <f>IF(D292="", "", VLOOKUP(D292, '[1]SEARCH FILE'!$A$1:$N$65536, 5, FALSE))</f>
        <v>42067</v>
      </c>
      <c r="H292" s="26" t="str">
        <f>IF(D292="", "", VLOOKUP(D292, '[1]SEARCH FILE'!$A$1:$N$65536, 4, FALSE))</f>
        <v>F</v>
      </c>
      <c r="I292" s="26" t="str">
        <f>IF(D292="", "", VLOOKUP(D292, '[1]SEARCH FILE'!$A$1:$N$65536, 13, FALSE))</f>
        <v>U12</v>
      </c>
      <c r="J292" s="26" t="str">
        <f>IF(D292="", "", VLOOKUP(D292, '[1]SEARCH FILE'!$A$1:$N$65536, 10, FALSE))</f>
        <v>POUDRE D'OR AC</v>
      </c>
      <c r="K292" s="27" t="s">
        <v>26</v>
      </c>
    </row>
    <row r="293" spans="2:11" ht="35.1" customHeight="1" x14ac:dyDescent="0.3">
      <c r="B293" s="28"/>
      <c r="C293" s="29">
        <v>2148</v>
      </c>
      <c r="D293" s="23">
        <v>5633</v>
      </c>
      <c r="E293" s="24" t="str">
        <f>IF(D293="", "", VLOOKUP(D293, '[1]SEARCH FILE'!$A$1:$N$65536, 2, FALSE))</f>
        <v>COLLET</v>
      </c>
      <c r="F293" s="24" t="str">
        <f>IF(D293="", "", VLOOKUP(D293, '[1]SEARCH FILE'!$A$1:$N$65536, 3, FALSE))</f>
        <v>Eleana Eloktra</v>
      </c>
      <c r="G293" s="25">
        <f>IF(D293="", "", VLOOKUP(D293, '[1]SEARCH FILE'!$A$1:$N$65536, 5, FALSE))</f>
        <v>42299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U12</v>
      </c>
      <c r="J293" s="26" t="str">
        <f>IF(D293="", "", VLOOKUP(D293, '[1]SEARCH FILE'!$A$1:$N$65536, 10, FALSE))</f>
        <v>POUDRE D'OR AC</v>
      </c>
      <c r="K293" s="27" t="s">
        <v>26</v>
      </c>
    </row>
    <row r="294" spans="2:11" ht="35.1" customHeight="1" x14ac:dyDescent="0.3">
      <c r="B294" s="28"/>
      <c r="C294" s="29">
        <v>2149</v>
      </c>
      <c r="D294" s="23">
        <v>1123</v>
      </c>
      <c r="E294" s="24" t="str">
        <f>IF(D294="", "", VLOOKUP(D294, '[1]SEARCH FILE'!$A$1:$N$65536, 2, FALSE))</f>
        <v>LADOUCEUR</v>
      </c>
      <c r="F294" s="24" t="str">
        <f>IF(D294="", "", VLOOKUP(D294, '[1]SEARCH FILE'!$A$1:$N$65536, 3, FALSE))</f>
        <v>Alice</v>
      </c>
      <c r="G294" s="25">
        <f>IF(D294="", "", VLOOKUP(D294, '[1]SEARCH FILE'!$A$1:$N$65536, 5, FALSE))</f>
        <v>42598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U12</v>
      </c>
      <c r="J294" s="26" t="str">
        <f>IF(D294="", "", VLOOKUP(D294, '[1]SEARCH FILE'!$A$1:$N$65536, 10, FALSE))</f>
        <v>POUDRE D'OR AC</v>
      </c>
      <c r="K294" s="27" t="s">
        <v>26</v>
      </c>
    </row>
    <row r="295" spans="2:11" ht="35.1" customHeight="1" x14ac:dyDescent="0.3">
      <c r="B295" s="28"/>
      <c r="C295" s="29">
        <v>2150</v>
      </c>
      <c r="D295" s="23">
        <v>5214</v>
      </c>
      <c r="E295" s="24" t="str">
        <f>IF(D295="", "", VLOOKUP(D295, '[1]SEARCH FILE'!$A$1:$N$65536, 2, FALSE))</f>
        <v>MEUNIER</v>
      </c>
      <c r="F295" s="24" t="str">
        <f>IF(D295="", "", VLOOKUP(D295, '[1]SEARCH FILE'!$A$1:$N$65536, 3, FALSE))</f>
        <v>Oceane</v>
      </c>
      <c r="G295" s="25">
        <f>IF(D295="", "", VLOOKUP(D295, '[1]SEARCH FILE'!$A$1:$N$65536, 5, FALSE))</f>
        <v>42311</v>
      </c>
      <c r="H295" s="26" t="str">
        <f>IF(D295="", "", VLOOKUP(D295, '[1]SEARCH FILE'!$A$1:$N$65536, 4, FALSE))</f>
        <v>F</v>
      </c>
      <c r="I295" s="26" t="str">
        <f>IF(D295="", "", VLOOKUP(D295, '[1]SEARCH FILE'!$A$1:$N$65536, 13, FALSE))</f>
        <v>U12</v>
      </c>
      <c r="J295" s="26" t="str">
        <f>IF(D295="", "", VLOOKUP(D295, '[1]SEARCH FILE'!$A$1:$N$65536, 10, FALSE))</f>
        <v>POUDRE D'OR AC</v>
      </c>
      <c r="K295" s="27" t="s">
        <v>26</v>
      </c>
    </row>
    <row r="296" spans="2:11" ht="35.1" customHeight="1" x14ac:dyDescent="0.3">
      <c r="B296" s="28"/>
      <c r="C296" s="29">
        <v>2152</v>
      </c>
      <c r="D296" s="23">
        <v>5754</v>
      </c>
      <c r="E296" s="24" t="str">
        <f>IF(D296="", "", VLOOKUP(D296, '[1]SEARCH FILE'!$A$1:$N$65536, 2, FALSE))</f>
        <v>OYEBANJI</v>
      </c>
      <c r="F296" s="24" t="str">
        <f>IF(D296="", "", VLOOKUP(D296, '[1]SEARCH FILE'!$A$1:$N$65536, 3, FALSE))</f>
        <v>Joanne</v>
      </c>
      <c r="G296" s="25">
        <f>IF(D296="", "", VLOOKUP(D296, '[1]SEARCH FILE'!$A$1:$N$65536, 5, FALSE))</f>
        <v>42138</v>
      </c>
      <c r="H296" s="26" t="str">
        <f>IF(D296="", "", VLOOKUP(D296, '[1]SEARCH FILE'!$A$1:$N$65536, 4, FALSE))</f>
        <v>F</v>
      </c>
      <c r="I296" s="26" t="str">
        <f>IF(D296="", "", VLOOKUP(D296, '[1]SEARCH FILE'!$A$1:$N$65536, 13, FALSE))</f>
        <v>U12</v>
      </c>
      <c r="J296" s="26" t="str">
        <f>IF(D296="", "", VLOOKUP(D296, '[1]SEARCH FILE'!$A$1:$N$65536, 10, FALSE))</f>
        <v>POUDRE D'OR AC</v>
      </c>
      <c r="K296" s="27" t="s">
        <v>26</v>
      </c>
    </row>
    <row r="297" spans="2:11" ht="35.1" customHeight="1" x14ac:dyDescent="0.3">
      <c r="B297" s="28"/>
      <c r="C297" s="29">
        <v>2154</v>
      </c>
      <c r="D297" s="23">
        <v>5433</v>
      </c>
      <c r="E297" s="24" t="str">
        <f>IF(D297="", "", VLOOKUP(D297, '[1]SEARCH FILE'!$A$1:$N$65536, 2, FALSE))</f>
        <v>PENELOPE</v>
      </c>
      <c r="F297" s="24" t="str">
        <f>IF(D297="", "", VLOOKUP(D297, '[1]SEARCH FILE'!$A$1:$N$65536, 3, FALSE))</f>
        <v>Marie Ceana Clarita</v>
      </c>
      <c r="G297" s="25">
        <f>IF(D297="", "", VLOOKUP(D297, '[1]SEARCH FILE'!$A$1:$N$65536, 5, FALSE))</f>
        <v>42240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U12</v>
      </c>
      <c r="J297" s="26" t="str">
        <f>IF(D297="", "", VLOOKUP(D297, '[1]SEARCH FILE'!$A$1:$N$65536, 10, FALSE))</f>
        <v>POUDRE D'OR AC</v>
      </c>
      <c r="K297" s="27"/>
    </row>
    <row r="298" spans="2:11" ht="35.1" customHeight="1" x14ac:dyDescent="0.3">
      <c r="B298" s="28"/>
      <c r="C298" s="29"/>
      <c r="D298" s="23"/>
      <c r="E298" s="24"/>
      <c r="F298" s="24"/>
      <c r="G298" s="25"/>
      <c r="H298" s="26"/>
      <c r="I298" s="26"/>
      <c r="J298" s="26"/>
      <c r="K298" s="27"/>
    </row>
    <row r="299" spans="2:11" ht="35.1" customHeight="1" x14ac:dyDescent="0.3">
      <c r="B299" s="28"/>
      <c r="C299" s="29">
        <v>1232</v>
      </c>
      <c r="D299" s="23">
        <v>4853</v>
      </c>
      <c r="E299" s="24" t="str">
        <f>IF(D299="", "", VLOOKUP(D299, '[1]SEARCH FILE'!$A$1:$N$65536, 2, FALSE))</f>
        <v>ALLAS</v>
      </c>
      <c r="F299" s="24" t="str">
        <f>IF(D299="", "", VLOOKUP(D299, '[1]SEARCH FILE'!$A$1:$N$65536, 3, FALSE))</f>
        <v>Ann Léa</v>
      </c>
      <c r="G299" s="25">
        <f>IF(D299="", "", VLOOKUP(D299, '[1]SEARCH FILE'!$A$1:$N$65536, 5, FALSE))</f>
        <v>41668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U14</v>
      </c>
      <c r="J299" s="26" t="str">
        <f>IF(D299="", "", VLOOKUP(D299, '[1]SEARCH FILE'!$A$1:$N$65536, 10, FALSE))</f>
        <v>POUDRE D'OR AC</v>
      </c>
      <c r="K299" s="27"/>
    </row>
    <row r="300" spans="2:11" ht="35.1" customHeight="1" x14ac:dyDescent="0.3">
      <c r="B300" s="28"/>
      <c r="C300" s="29">
        <v>1233</v>
      </c>
      <c r="D300" s="23">
        <v>5703</v>
      </c>
      <c r="E300" s="24" t="str">
        <f>IF(D300="", "", VLOOKUP(D300, '[1]SEARCH FILE'!$A$1:$N$65536, 2, FALSE))</f>
        <v>CARNEL</v>
      </c>
      <c r="F300" s="24" t="str">
        <f>IF(D300="", "", VLOOKUP(D300, '[1]SEARCH FILE'!$A$1:$N$65536, 3, FALSE))</f>
        <v>Isabella Maddison</v>
      </c>
      <c r="G300" s="25">
        <f>IF(D300="", "", VLOOKUP(D300, '[1]SEARCH FILE'!$A$1:$N$65536, 5, FALSE))</f>
        <v>41435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U14</v>
      </c>
      <c r="J300" s="26" t="str">
        <f>IF(D300="", "", VLOOKUP(D300, '[1]SEARCH FILE'!$A$1:$N$65536, 10, FALSE))</f>
        <v>POUDRE D'OR AC</v>
      </c>
      <c r="K300" s="27" t="str">
        <f>IF(D300="", "", VLOOKUP(D300, '[1]SEARCH FILE'!$A$1:$N$65536, 11, FALSE))</f>
        <v>REMP</v>
      </c>
    </row>
    <row r="301" spans="2:11" ht="35.1" customHeight="1" x14ac:dyDescent="0.3">
      <c r="B301" s="28"/>
      <c r="C301" s="29">
        <v>1234</v>
      </c>
      <c r="D301" s="23">
        <v>5533</v>
      </c>
      <c r="E301" s="24" t="str">
        <f>IF(D301="", "", VLOOKUP(D301, '[1]SEARCH FILE'!$A$1:$N$65536, 2, FALSE))</f>
        <v>CARVER</v>
      </c>
      <c r="F301" s="24" t="str">
        <f>IF(D301="", "", VLOOKUP(D301, '[1]SEARCH FILE'!$A$1:$N$65536, 3, FALSE))</f>
        <v>Hilly  Emy  Elsa</v>
      </c>
      <c r="G301" s="25">
        <f>IF(D301="", "", VLOOKUP(D301, '[1]SEARCH FILE'!$A$1:$N$65536, 5, FALSE))</f>
        <v>41362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U14</v>
      </c>
      <c r="J301" s="26" t="str">
        <f>IF(D301="", "", VLOOKUP(D301, '[1]SEARCH FILE'!$A$1:$N$65536, 10, FALSE))</f>
        <v>POUDRE D'OR AC</v>
      </c>
      <c r="K301" s="27"/>
    </row>
    <row r="302" spans="2:11" ht="35.1" customHeight="1" x14ac:dyDescent="0.3">
      <c r="B302" s="28"/>
      <c r="C302" s="29">
        <v>1235</v>
      </c>
      <c r="D302" s="23">
        <v>2450</v>
      </c>
      <c r="E302" s="24" t="str">
        <f>IF(D302="", "", VLOOKUP(D302, '[1]SEARCH FILE'!$A$1:$N$65536, 2, FALSE))</f>
        <v>DIBDEN</v>
      </c>
      <c r="F302" s="24" t="str">
        <f>IF(D302="", "", VLOOKUP(D302, '[1]SEARCH FILE'!$A$1:$N$65536, 3, FALSE))</f>
        <v>Anais</v>
      </c>
      <c r="G302" s="25">
        <f>IF(D302="", "", VLOOKUP(D302, '[1]SEARCH FILE'!$A$1:$N$65536, 5, FALSE))</f>
        <v>41713</v>
      </c>
      <c r="H302" s="26" t="str">
        <f>IF(D302="", "", VLOOKUP(D302, '[1]SEARCH FILE'!$A$1:$N$65536, 4, FALSE))</f>
        <v>F</v>
      </c>
      <c r="I302" s="26" t="str">
        <f>IF(D302="", "", VLOOKUP(D302, '[1]SEARCH FILE'!$A$1:$N$65536, 13, FALSE))</f>
        <v>U14</v>
      </c>
      <c r="J302" s="26" t="str">
        <f>IF(D302="", "", VLOOKUP(D302, '[1]SEARCH FILE'!$A$1:$N$65536, 10, FALSE))</f>
        <v>POUDRE D'OR AC</v>
      </c>
      <c r="K302" s="27"/>
    </row>
    <row r="303" spans="2:11" ht="35.1" customHeight="1" x14ac:dyDescent="0.3">
      <c r="B303" s="28"/>
      <c r="C303" s="29">
        <v>1236</v>
      </c>
      <c r="D303" s="23">
        <v>2174</v>
      </c>
      <c r="E303" s="24" t="str">
        <f>IF(D303="", "", VLOOKUP(D303, '[1]SEARCH FILE'!$A$1:$N$65536, 2, FALSE))</f>
        <v>DIBDEN</v>
      </c>
      <c r="F303" s="24" t="str">
        <f>IF(D303="", "", VLOOKUP(D303, '[1]SEARCH FILE'!$A$1:$N$65536, 3, FALSE))</f>
        <v>Ava</v>
      </c>
      <c r="G303" s="25">
        <f>IF(D303="", "", VLOOKUP(D303, '[1]SEARCH FILE'!$A$1:$N$65536, 5, FALSE))</f>
        <v>41713</v>
      </c>
      <c r="H303" s="26" t="str">
        <f>IF(D303="", "", VLOOKUP(D303, '[1]SEARCH FILE'!$A$1:$N$65536, 4, FALSE))</f>
        <v>F</v>
      </c>
      <c r="I303" s="26" t="str">
        <f>IF(D303="", "", VLOOKUP(D303, '[1]SEARCH FILE'!$A$1:$N$65536, 13, FALSE))</f>
        <v>U14</v>
      </c>
      <c r="J303" s="26" t="str">
        <f>IF(D303="", "", VLOOKUP(D303, '[1]SEARCH FILE'!$A$1:$N$65536, 10, FALSE))</f>
        <v>POUDRE D'OR AC</v>
      </c>
      <c r="K303" s="27" t="str">
        <f>IF(D303="", "", VLOOKUP(D303, '[1]SEARCH FILE'!$A$1:$N$65536, 11, FALSE))</f>
        <v>REMP</v>
      </c>
    </row>
    <row r="304" spans="2:11" ht="35.1" customHeight="1" x14ac:dyDescent="0.3">
      <c r="B304" s="28"/>
      <c r="C304" s="29">
        <v>1237</v>
      </c>
      <c r="D304" s="23">
        <v>1526</v>
      </c>
      <c r="E304" s="24" t="str">
        <f>IF(D304="", "", VLOOKUP(D304, '[1]SEARCH FILE'!$A$1:$N$65536, 2, FALSE))</f>
        <v>FIRJUN</v>
      </c>
      <c r="F304" s="24" t="str">
        <f>IF(D304="", "", VLOOKUP(D304, '[1]SEARCH FILE'!$A$1:$N$65536, 3, FALSE))</f>
        <v>Elicia</v>
      </c>
      <c r="G304" s="25">
        <f>IF(D304="", "", VLOOKUP(D304, '[1]SEARCH FILE'!$A$1:$N$65536, 5, FALSE))</f>
        <v>41855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U14</v>
      </c>
      <c r="J304" s="26" t="str">
        <f>IF(D304="", "", VLOOKUP(D304, '[1]SEARCH FILE'!$A$1:$N$65536, 10, FALSE))</f>
        <v>POUDRE D'OR AC</v>
      </c>
      <c r="K304" s="27" t="str">
        <f>IF(D304="", "", VLOOKUP(D304, '[1]SEARCH FILE'!$A$1:$N$65536, 11, FALSE))</f>
        <v>REMP</v>
      </c>
    </row>
    <row r="305" spans="2:11" ht="35.1" customHeight="1" x14ac:dyDescent="0.3">
      <c r="B305" s="28"/>
      <c r="C305" s="29">
        <v>1238</v>
      </c>
      <c r="D305" s="23">
        <v>4416</v>
      </c>
      <c r="E305" s="24" t="str">
        <f>IF(D305="", "", VLOOKUP(D305, '[1]SEARCH FILE'!$A$1:$N$65536, 2, FALSE))</f>
        <v>KIRBY</v>
      </c>
      <c r="F305" s="24" t="str">
        <f>IF(D305="", "", VLOOKUP(D305, '[1]SEARCH FILE'!$A$1:$N$65536, 3, FALSE))</f>
        <v>Kiera</v>
      </c>
      <c r="G305" s="25">
        <f>IF(D305="", "", VLOOKUP(D305, '[1]SEARCH FILE'!$A$1:$N$65536, 5, FALSE))</f>
        <v>41317</v>
      </c>
      <c r="H305" s="26" t="str">
        <f>IF(D305="", "", VLOOKUP(D305, '[1]SEARCH FILE'!$A$1:$N$65536, 4, FALSE))</f>
        <v>F</v>
      </c>
      <c r="I305" s="26" t="str">
        <f>IF(D305="", "", VLOOKUP(D305, '[1]SEARCH FILE'!$A$1:$N$65536, 13, FALSE))</f>
        <v>U14</v>
      </c>
      <c r="J305" s="26" t="str">
        <f>IF(D305="", "", VLOOKUP(D305, '[1]SEARCH FILE'!$A$1:$N$65536, 10, FALSE))</f>
        <v>POUDRE D'OR AC</v>
      </c>
      <c r="K305" s="27"/>
    </row>
    <row r="306" spans="2:11" ht="35.1" customHeight="1" x14ac:dyDescent="0.3">
      <c r="B306" s="28"/>
      <c r="C306" s="29">
        <v>1239</v>
      </c>
      <c r="D306" s="23">
        <v>4417</v>
      </c>
      <c r="E306" s="24" t="str">
        <f>IF(D306="", "", VLOOKUP(D306, '[1]SEARCH FILE'!$A$1:$N$65536, 2, FALSE))</f>
        <v>KIRBY</v>
      </c>
      <c r="F306" s="24" t="str">
        <f>IF(D306="", "", VLOOKUP(D306, '[1]SEARCH FILE'!$A$1:$N$65536, 3, FALSE))</f>
        <v>Kenzie</v>
      </c>
      <c r="G306" s="25">
        <f>IF(D306="", "", VLOOKUP(D306, '[1]SEARCH FILE'!$A$1:$N$65536, 5, FALSE))</f>
        <v>41934</v>
      </c>
      <c r="H306" s="26" t="str">
        <f>IF(D306="", "", VLOOKUP(D306, '[1]SEARCH FILE'!$A$1:$N$65536, 4, FALSE))</f>
        <v>F</v>
      </c>
      <c r="I306" s="26" t="str">
        <f>IF(D306="", "", VLOOKUP(D306, '[1]SEARCH FILE'!$A$1:$N$65536, 13, FALSE))</f>
        <v>U14</v>
      </c>
      <c r="J306" s="26" t="str">
        <f>IF(D306="", "", VLOOKUP(D306, '[1]SEARCH FILE'!$A$1:$N$65536, 10, FALSE))</f>
        <v>POUDRE D'OR AC</v>
      </c>
      <c r="K306" s="27"/>
    </row>
    <row r="307" spans="2:11" ht="35.1" customHeight="1" x14ac:dyDescent="0.3">
      <c r="B307" s="28"/>
      <c r="C307" s="29">
        <v>1240</v>
      </c>
      <c r="D307" s="23">
        <v>4368</v>
      </c>
      <c r="E307" s="24" t="str">
        <f>IF(D307="", "", VLOOKUP(D307, '[1]SEARCH FILE'!$A$1:$N$65536, 2, FALSE))</f>
        <v>KRITZINGER</v>
      </c>
      <c r="F307" s="24" t="str">
        <f>IF(D307="", "", VLOOKUP(D307, '[1]SEARCH FILE'!$A$1:$N$65536, 3, FALSE))</f>
        <v>Elizabeth</v>
      </c>
      <c r="G307" s="25">
        <f>IF(D307="", "", VLOOKUP(D307, '[1]SEARCH FILE'!$A$1:$N$65536, 5, FALSE))</f>
        <v>41691</v>
      </c>
      <c r="H307" s="26" t="str">
        <f>IF(D307="", "", VLOOKUP(D307, '[1]SEARCH FILE'!$A$1:$N$65536, 4, FALSE))</f>
        <v>F</v>
      </c>
      <c r="I307" s="26" t="str">
        <f>IF(D307="", "", VLOOKUP(D307, '[1]SEARCH FILE'!$A$1:$N$65536, 13, FALSE))</f>
        <v>U14</v>
      </c>
      <c r="J307" s="26" t="str">
        <f>IF(D307="", "", VLOOKUP(D307, '[1]SEARCH FILE'!$A$1:$N$65536, 10, FALSE))</f>
        <v>POUDRE D'OR AC</v>
      </c>
      <c r="K307" s="27" t="str">
        <f>IF(D307="", "", VLOOKUP(D307, '[1]SEARCH FILE'!$A$1:$N$65536, 11, FALSE))</f>
        <v>REMP</v>
      </c>
    </row>
    <row r="308" spans="2:11" ht="35.1" customHeight="1" x14ac:dyDescent="0.3">
      <c r="B308" s="28"/>
      <c r="C308" s="29">
        <v>1243</v>
      </c>
      <c r="D308" s="23">
        <v>4368</v>
      </c>
      <c r="E308" s="24" t="str">
        <f>IF(D308="", "", VLOOKUP(D308, '[1]SEARCH FILE'!$A$1:$N$65536, 2, FALSE))</f>
        <v>KRITZINGER</v>
      </c>
      <c r="F308" s="24" t="str">
        <f>IF(D308="", "", VLOOKUP(D308, '[1]SEARCH FILE'!$A$1:$N$65536, 3, FALSE))</f>
        <v>Elizabeth</v>
      </c>
      <c r="G308" s="25">
        <f>IF(D308="", "", VLOOKUP(D308, '[1]SEARCH FILE'!$A$1:$N$65536, 5, FALSE))</f>
        <v>41691</v>
      </c>
      <c r="H308" s="26" t="str">
        <f>IF(D308="", "", VLOOKUP(D308, '[1]SEARCH FILE'!$A$1:$N$65536, 4, FALSE))</f>
        <v>F</v>
      </c>
      <c r="I308" s="26" t="str">
        <f>IF(D308="", "", VLOOKUP(D308, '[1]SEARCH FILE'!$A$1:$N$65536, 13, FALSE))</f>
        <v>U14</v>
      </c>
      <c r="J308" s="26" t="str">
        <f>IF(D308="", "", VLOOKUP(D308, '[1]SEARCH FILE'!$A$1:$N$65536, 10, FALSE))</f>
        <v>POUDRE D'OR AC</v>
      </c>
      <c r="K308" s="27" t="str">
        <f>IF(D308="", "", VLOOKUP(D308, '[1]SEARCH FILE'!$A$1:$N$65536, 11, FALSE))</f>
        <v>REMP</v>
      </c>
    </row>
    <row r="309" spans="2:11" ht="35.1" customHeight="1" x14ac:dyDescent="0.3">
      <c r="B309" s="28"/>
      <c r="C309" s="29">
        <v>1244</v>
      </c>
      <c r="D309" s="23">
        <v>5225</v>
      </c>
      <c r="E309" s="24" t="str">
        <f>IF(D309="", "", VLOOKUP(D309, '[1]SEARCH FILE'!$A$1:$N$65536, 2, FALSE))</f>
        <v>MATHESON</v>
      </c>
      <c r="F309" s="24" t="str">
        <f>IF(D309="", "", VLOOKUP(D309, '[1]SEARCH FILE'!$A$1:$N$65536, 3, FALSE))</f>
        <v>Adelaide</v>
      </c>
      <c r="G309" s="25">
        <f>IF(D309="", "", VLOOKUP(D309, '[1]SEARCH FILE'!$A$1:$N$65536, 5, FALSE))</f>
        <v>41948</v>
      </c>
      <c r="H309" s="26" t="str">
        <f>IF(D309="", "", VLOOKUP(D309, '[1]SEARCH FILE'!$A$1:$N$65536, 4, FALSE))</f>
        <v>F</v>
      </c>
      <c r="I309" s="26" t="str">
        <f>IF(D309="", "", VLOOKUP(D309, '[1]SEARCH FILE'!$A$1:$N$65536, 13, FALSE))</f>
        <v>U14</v>
      </c>
      <c r="J309" s="26" t="str">
        <f>IF(D309="", "", VLOOKUP(D309, '[1]SEARCH FILE'!$A$1:$N$65536, 10, FALSE))</f>
        <v>POUDRE D'OR AC</v>
      </c>
      <c r="K309" s="27"/>
    </row>
    <row r="310" spans="2:11" ht="35.1" customHeight="1" x14ac:dyDescent="0.3">
      <c r="B310" s="28"/>
      <c r="C310" s="29">
        <v>1245</v>
      </c>
      <c r="D310" s="23">
        <v>1130</v>
      </c>
      <c r="E310" s="24" t="str">
        <f>IF(D310="", "", VLOOKUP(D310, '[1]SEARCH FILE'!$A$1:$N$65536, 2, FALSE))</f>
        <v>ROUSSEL</v>
      </c>
      <c r="F310" s="24" t="str">
        <f>IF(D310="", "", VLOOKUP(D310, '[1]SEARCH FILE'!$A$1:$N$65536, 3, FALSE))</f>
        <v xml:space="preserve">Teagan </v>
      </c>
      <c r="G310" s="25">
        <f>IF(D310="", "", VLOOKUP(D310, '[1]SEARCH FILE'!$A$1:$N$65536, 5, FALSE))</f>
        <v>41291</v>
      </c>
      <c r="H310" s="26" t="str">
        <f>IF(D310="", "", VLOOKUP(D310, '[1]SEARCH FILE'!$A$1:$N$65536, 4, FALSE))</f>
        <v>F</v>
      </c>
      <c r="I310" s="26" t="str">
        <f>IF(D310="", "", VLOOKUP(D310, '[1]SEARCH FILE'!$A$1:$N$65536, 13, FALSE))</f>
        <v>U14</v>
      </c>
      <c r="J310" s="26" t="str">
        <f>IF(D310="", "", VLOOKUP(D310, '[1]SEARCH FILE'!$A$1:$N$65536, 10, FALSE))</f>
        <v>POUDRE D'OR AC</v>
      </c>
      <c r="K310" s="27"/>
    </row>
    <row r="311" spans="2:11" ht="35.1" customHeight="1" x14ac:dyDescent="0.3">
      <c r="B311" s="28"/>
      <c r="C311" s="29">
        <v>1246</v>
      </c>
      <c r="D311" s="23">
        <v>1548</v>
      </c>
      <c r="E311" s="24" t="str">
        <f>IF(D311="", "", VLOOKUP(D311, '[1]SEARCH FILE'!$A$1:$N$65536, 2, FALSE))</f>
        <v xml:space="preserve">TONTA </v>
      </c>
      <c r="F311" s="24" t="str">
        <f>IF(D311="", "", VLOOKUP(D311, '[1]SEARCH FILE'!$A$1:$N$65536, 3, FALSE))</f>
        <v>Selena</v>
      </c>
      <c r="G311" s="25">
        <f>IF(D311="", "", VLOOKUP(D311, '[1]SEARCH FILE'!$A$1:$N$65536, 5, FALSE))</f>
        <v>41353</v>
      </c>
      <c r="H311" s="26" t="str">
        <f>IF(D311="", "", VLOOKUP(D311, '[1]SEARCH FILE'!$A$1:$N$65536, 4, FALSE))</f>
        <v>F</v>
      </c>
      <c r="I311" s="26" t="str">
        <f>IF(D311="", "", VLOOKUP(D311, '[1]SEARCH FILE'!$A$1:$N$65536, 13, FALSE))</f>
        <v>U14</v>
      </c>
      <c r="J311" s="26" t="str">
        <f>IF(D311="", "", VLOOKUP(D311, '[1]SEARCH FILE'!$A$1:$N$65536, 10, FALSE))</f>
        <v>POUDRE D'OR AC</v>
      </c>
      <c r="K311" s="27" t="str">
        <f>IF(D311="", "", VLOOKUP(D311, '[1]SEARCH FILE'!$A$1:$N$65536, 11, FALSE))</f>
        <v>REMP</v>
      </c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1545</v>
      </c>
      <c r="D313" s="23">
        <v>5706</v>
      </c>
      <c r="E313" s="24" t="str">
        <f>IF(D313="", "", VLOOKUP(D313, '[1]SEARCH FILE'!$A$1:$N$65536, 2, FALSE))</f>
        <v xml:space="preserve"> CARVER</v>
      </c>
      <c r="F313" s="24" t="str">
        <f>IF(D313="", "", VLOOKUP(D313, '[1]SEARCH FILE'!$A$1:$N$65536, 3, FALSE))</f>
        <v>Megane</v>
      </c>
      <c r="G313" s="25">
        <f>IF(D313="", "", VLOOKUP(D313, '[1]SEARCH FILE'!$A$1:$N$65536, 5, FALSE))</f>
        <v>40612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POUDRE D'OR AC</v>
      </c>
      <c r="K313" s="27" t="str">
        <f>IF(D313="", "", VLOOKUP(D313, '[1]SEARCH FILE'!$A$1:$N$65536, 11, FALSE))</f>
        <v>REMP</v>
      </c>
    </row>
    <row r="314" spans="2:11" ht="35.1" customHeight="1" x14ac:dyDescent="0.3">
      <c r="B314" s="28"/>
      <c r="C314" s="29">
        <v>1546</v>
      </c>
      <c r="D314" s="23">
        <v>5047</v>
      </c>
      <c r="E314" s="24" t="str">
        <f>IF(D314="", "", VLOOKUP(D314, '[1]SEARCH FILE'!$A$1:$N$65536, 2, FALSE))</f>
        <v>AUGUSTIN</v>
      </c>
      <c r="F314" s="24" t="str">
        <f>IF(D314="", "", VLOOKUP(D314, '[1]SEARCH FILE'!$A$1:$N$65536, 3, FALSE))</f>
        <v>Séréna</v>
      </c>
      <c r="G314" s="25">
        <f>IF(D314="", "", VLOOKUP(D314, '[1]SEARCH FILE'!$A$1:$N$65536, 5, FALSE))</f>
        <v>40554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POUDRE D'OR AC</v>
      </c>
      <c r="K314" s="27" t="str">
        <f>IF(D314="", "", VLOOKUP(D314, '[1]SEARCH FILE'!$A$1:$N$65536, 11, FALSE))</f>
        <v>REMP</v>
      </c>
    </row>
    <row r="315" spans="2:11" ht="35.1" customHeight="1" x14ac:dyDescent="0.3">
      <c r="B315" s="28"/>
      <c r="C315" s="29">
        <v>1547</v>
      </c>
      <c r="D315" s="23">
        <v>2207</v>
      </c>
      <c r="E315" s="24" t="str">
        <f>IF(D315="", "", VLOOKUP(D315, '[1]SEARCH FILE'!$A$1:$N$65536, 2, FALSE))</f>
        <v>AZIE</v>
      </c>
      <c r="F315" s="24" t="str">
        <f>IF(D315="", "", VLOOKUP(D315, '[1]SEARCH FILE'!$A$1:$N$65536, 3, FALSE))</f>
        <v>Noadia Elishama</v>
      </c>
      <c r="G315" s="25">
        <f>IF(D315="", "", VLOOKUP(D315, '[1]SEARCH FILE'!$A$1:$N$65536, 5, FALSE))</f>
        <v>40737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POUDRE D'OR AC</v>
      </c>
      <c r="K315" s="27"/>
    </row>
    <row r="316" spans="2:11" ht="35.1" customHeight="1" x14ac:dyDescent="0.3">
      <c r="B316" s="28"/>
      <c r="C316" s="29">
        <v>1548</v>
      </c>
      <c r="D316" s="23">
        <v>5613</v>
      </c>
      <c r="E316" s="24" t="str">
        <f>IF(D316="", "", VLOOKUP(D316, '[1]SEARCH FILE'!$A$1:$N$65536, 2, FALSE))</f>
        <v>AZIE</v>
      </c>
      <c r="F316" s="24" t="str">
        <f>IF(D316="", "", VLOOKUP(D316, '[1]SEARCH FILE'!$A$1:$N$65536, 3, FALSE))</f>
        <v>Marie Mathilde Elsa</v>
      </c>
      <c r="G316" s="25">
        <f>IF(D316="", "", VLOOKUP(D316, '[1]SEARCH FILE'!$A$1:$N$65536, 5, FALSE))</f>
        <v>40750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POUDRE D'OR AC</v>
      </c>
      <c r="K316" s="27" t="str">
        <f>IF(D316="", "", VLOOKUP(D316, '[1]SEARCH FILE'!$A$1:$N$65536, 11, FALSE))</f>
        <v>REMP</v>
      </c>
    </row>
    <row r="317" spans="2:11" ht="35.1" customHeight="1" x14ac:dyDescent="0.3">
      <c r="B317" s="28"/>
      <c r="C317" s="29">
        <v>1549</v>
      </c>
      <c r="D317" s="23">
        <v>5299</v>
      </c>
      <c r="E317" s="24" t="str">
        <f>IF(D317="", "", VLOOKUP(D317, '[1]SEARCH FILE'!$A$1:$N$65536, 2, FALSE))</f>
        <v>BOTSAR</v>
      </c>
      <c r="F317" s="24" t="str">
        <f>IF(D317="", "", VLOOKUP(D317, '[1]SEARCH FILE'!$A$1:$N$65536, 3, FALSE))</f>
        <v>Janeva</v>
      </c>
      <c r="G317" s="25">
        <f>IF(D317="", "", VLOOKUP(D317, '[1]SEARCH FILE'!$A$1:$N$65536, 5, FALSE))</f>
        <v>40644</v>
      </c>
      <c r="H317" s="26" t="str">
        <f>IF(D317="", "", VLOOKUP(D317, '[1]SEARCH FILE'!$A$1:$N$65536, 4, FALSE))</f>
        <v>F</v>
      </c>
      <c r="I317" s="26" t="str">
        <f>IF(D317="", "", VLOOKUP(D317, '[1]SEARCH FILE'!$A$1:$N$65536, 13, FALSE))</f>
        <v>U16</v>
      </c>
      <c r="J317" s="26" t="str">
        <f>IF(D317="", "", VLOOKUP(D317, '[1]SEARCH FILE'!$A$1:$N$65536, 10, FALSE))</f>
        <v>POUDRE D'OR AC</v>
      </c>
      <c r="K317" s="27" t="str">
        <f>IF(D317="", "", VLOOKUP(D317, '[1]SEARCH FILE'!$A$1:$N$65536, 11, FALSE))</f>
        <v>REMP</v>
      </c>
    </row>
    <row r="318" spans="2:11" ht="35.1" customHeight="1" x14ac:dyDescent="0.3">
      <c r="B318" s="28"/>
      <c r="C318" s="29">
        <v>1550</v>
      </c>
      <c r="D318" s="23">
        <v>4297</v>
      </c>
      <c r="E318" s="24" t="str">
        <f>IF(D318="", "", VLOOKUP(D318, '[1]SEARCH FILE'!$A$1:$N$65536, 2, FALSE))</f>
        <v>BOUDEUSE</v>
      </c>
      <c r="F318" s="24" t="str">
        <f>IF(D318="", "", VLOOKUP(D318, '[1]SEARCH FILE'!$A$1:$N$65536, 3, FALSE))</f>
        <v>Eliona Naomie</v>
      </c>
      <c r="G318" s="25">
        <f>IF(D318="", "", VLOOKUP(D318, '[1]SEARCH FILE'!$A$1:$N$65536, 5, FALSE))</f>
        <v>40993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POUDRE D'OR AC</v>
      </c>
      <c r="K318" s="27" t="str">
        <f>IF(D318="", "", VLOOKUP(D318, '[1]SEARCH FILE'!$A$1:$N$65536, 11, FALSE))</f>
        <v>REMP</v>
      </c>
    </row>
    <row r="319" spans="2:11" ht="35.1" customHeight="1" x14ac:dyDescent="0.3">
      <c r="B319" s="28"/>
      <c r="C319" s="29">
        <v>1551</v>
      </c>
      <c r="D319" s="23">
        <v>2208</v>
      </c>
      <c r="E319" s="24" t="str">
        <f>IF(D319="", "", VLOOKUP(D319, '[1]SEARCH FILE'!$A$1:$N$65536, 2, FALSE))</f>
        <v>DABY</v>
      </c>
      <c r="F319" s="24" t="str">
        <f>IF(D319="", "", VLOOKUP(D319, '[1]SEARCH FILE'!$A$1:$N$65536, 3, FALSE))</f>
        <v>Marie Wiella Keysha</v>
      </c>
      <c r="G319" s="25">
        <f>IF(D319="", "", VLOOKUP(D319, '[1]SEARCH FILE'!$A$1:$N$65536, 5, FALSE))</f>
        <v>40837</v>
      </c>
      <c r="H319" s="26" t="str">
        <f>IF(D319="", "", VLOOKUP(D319, '[1]SEARCH FILE'!$A$1:$N$65536, 4, FALSE))</f>
        <v>F</v>
      </c>
      <c r="I319" s="26" t="str">
        <f>IF(D319="", "", VLOOKUP(D319, '[1]SEARCH FILE'!$A$1:$N$65536, 13, FALSE))</f>
        <v>U16</v>
      </c>
      <c r="J319" s="26" t="str">
        <f>IF(D319="", "", VLOOKUP(D319, '[1]SEARCH FILE'!$A$1:$N$65536, 10, FALSE))</f>
        <v>POUDRE D'OR AC</v>
      </c>
      <c r="K319" s="27" t="str">
        <f>IF(D319="", "", VLOOKUP(D319, '[1]SEARCH FILE'!$A$1:$N$65536, 11, FALSE))</f>
        <v>REMP</v>
      </c>
    </row>
    <row r="320" spans="2:11" ht="35.1" customHeight="1" x14ac:dyDescent="0.3">
      <c r="B320" s="28"/>
      <c r="C320" s="29">
        <v>1552</v>
      </c>
      <c r="D320" s="23">
        <v>5752</v>
      </c>
      <c r="E320" s="24" t="str">
        <f>IF(D320="", "", VLOOKUP(D320, '[1]SEARCH FILE'!$A$1:$N$65536, 2, FALSE))</f>
        <v>FELICITE</v>
      </c>
      <c r="F320" s="24" t="str">
        <f>IF(D320="", "", VLOOKUP(D320, '[1]SEARCH FILE'!$A$1:$N$65536, 3, FALSE))</f>
        <v>Fabiana</v>
      </c>
      <c r="G320" s="25">
        <f>IF(D320="", "", VLOOKUP(D320, '[1]SEARCH FILE'!$A$1:$N$65536, 5, FALSE))</f>
        <v>40933</v>
      </c>
      <c r="H320" s="26" t="str">
        <f>IF(D320="", "", VLOOKUP(D320, '[1]SEARCH FILE'!$A$1:$N$65536, 4, FALSE))</f>
        <v>F</v>
      </c>
      <c r="I320" s="26" t="str">
        <f>IF(D320="", "", VLOOKUP(D320, '[1]SEARCH FILE'!$A$1:$N$65536, 13, FALSE))</f>
        <v>U16</v>
      </c>
      <c r="J320" s="26" t="str">
        <f>IF(D320="", "", VLOOKUP(D320, '[1]SEARCH FILE'!$A$1:$N$65536, 10, FALSE))</f>
        <v>POUDRE D'OR AC</v>
      </c>
      <c r="K320" s="27" t="str">
        <f>IF(D320="", "", VLOOKUP(D320, '[1]SEARCH FILE'!$A$1:$N$65536, 11, FALSE))</f>
        <v>REMP</v>
      </c>
    </row>
    <row r="321" spans="2:11" ht="35.1" customHeight="1" x14ac:dyDescent="0.3">
      <c r="B321" s="28"/>
      <c r="C321" s="29">
        <v>1555</v>
      </c>
      <c r="D321" s="23">
        <v>5296</v>
      </c>
      <c r="E321" s="24" t="str">
        <f>IF(D321="", "", VLOOKUP(D321, '[1]SEARCH FILE'!$A$1:$N$65536, 2, FALSE))</f>
        <v>LEWIS</v>
      </c>
      <c r="F321" s="24" t="str">
        <f>IF(D321="", "", VLOOKUP(D321, '[1]SEARCH FILE'!$A$1:$N$65536, 3, FALSE))</f>
        <v>Loana Coraly</v>
      </c>
      <c r="G321" s="25">
        <f>IF(D321="", "", VLOOKUP(D321, '[1]SEARCH FILE'!$A$1:$N$65536, 5, FALSE))</f>
        <v>40764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POUDRE D'OR AC</v>
      </c>
      <c r="K321" s="27" t="str">
        <f>IF(D321="", "", VLOOKUP(D321, '[1]SEARCH FILE'!$A$1:$N$65536, 11, FALSE))</f>
        <v>REMP</v>
      </c>
    </row>
    <row r="322" spans="2:11" ht="35.1" customHeight="1" x14ac:dyDescent="0.3">
      <c r="B322" s="28"/>
      <c r="C322" s="29">
        <v>1556</v>
      </c>
      <c r="D322" s="23">
        <v>4207</v>
      </c>
      <c r="E322" s="24" t="str">
        <f>IF(D322="", "", VLOOKUP(D322, '[1]SEARCH FILE'!$A$1:$N$65536, 2, FALSE))</f>
        <v>MARIE JEANNE</v>
      </c>
      <c r="F322" s="24" t="str">
        <f>IF(D322="", "", VLOOKUP(D322, '[1]SEARCH FILE'!$A$1:$N$65536, 3, FALSE))</f>
        <v>Eglantine Clara</v>
      </c>
      <c r="G322" s="25">
        <f>IF(D322="", "", VLOOKUP(D322, '[1]SEARCH FILE'!$A$1:$N$65536, 5, FALSE))</f>
        <v>40569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POUDRE D'OR AC</v>
      </c>
      <c r="K322" s="27" t="str">
        <f>IF(D322="", "", VLOOKUP(D322, '[1]SEARCH FILE'!$A$1:$N$65536, 11, FALSE))</f>
        <v>REMP</v>
      </c>
    </row>
    <row r="323" spans="2:11" ht="35.1" customHeight="1" x14ac:dyDescent="0.3">
      <c r="B323" s="28"/>
      <c r="C323" s="29">
        <v>1557</v>
      </c>
      <c r="D323" s="23">
        <v>4374</v>
      </c>
      <c r="E323" s="24" t="str">
        <f>IF(D323="", "", VLOOKUP(D323, '[1]SEARCH FILE'!$A$1:$N$65536, 2, FALSE))</f>
        <v>PRETORIUS</v>
      </c>
      <c r="F323" s="24" t="str">
        <f>IF(D323="", "", VLOOKUP(D323, '[1]SEARCH FILE'!$A$1:$N$65536, 3, FALSE))</f>
        <v>Emily</v>
      </c>
      <c r="G323" s="25">
        <f>IF(D323="", "", VLOOKUP(D323, '[1]SEARCH FILE'!$A$1:$N$65536, 5, FALSE))</f>
        <v>41197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POUDRE D'OR AC</v>
      </c>
      <c r="K323" s="27" t="str">
        <f>IF(D323="", "", VLOOKUP(D323, '[1]SEARCH FILE'!$A$1:$N$65536, 11, FALSE))</f>
        <v>REMP</v>
      </c>
    </row>
    <row r="324" spans="2:11" ht="35.1" customHeight="1" x14ac:dyDescent="0.3">
      <c r="B324" s="28"/>
      <c r="C324" s="29">
        <v>1558</v>
      </c>
      <c r="D324" s="23">
        <v>4728</v>
      </c>
      <c r="E324" s="24" t="str">
        <f>IF(D324="", "", VLOOKUP(D324, '[1]SEARCH FILE'!$A$1:$N$65536, 2, FALSE))</f>
        <v>RABOUDE</v>
      </c>
      <c r="F324" s="24" t="str">
        <f>IF(D324="", "", VLOOKUP(D324, '[1]SEARCH FILE'!$A$1:$N$65536, 3, FALSE))</f>
        <v>Whitney Hannah</v>
      </c>
      <c r="G324" s="25">
        <f>IF(D324="", "", VLOOKUP(D324, '[1]SEARCH FILE'!$A$1:$N$65536, 5, FALSE))</f>
        <v>40841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POUDRE D'OR AC</v>
      </c>
      <c r="K324" s="27" t="str">
        <f>IF(D324="", "", VLOOKUP(D324, '[1]SEARCH FILE'!$A$1:$N$65536, 11, FALSE))</f>
        <v>REMP</v>
      </c>
    </row>
    <row r="325" spans="2:11" ht="35.1" customHeight="1" x14ac:dyDescent="0.3">
      <c r="B325" s="28"/>
      <c r="C325" s="29">
        <v>1559</v>
      </c>
      <c r="D325" s="23">
        <v>3766</v>
      </c>
      <c r="E325" s="24" t="str">
        <f>IF(D325="", "", VLOOKUP(D325, '[1]SEARCH FILE'!$A$1:$N$65536, 2, FALSE))</f>
        <v>ROSE</v>
      </c>
      <c r="F325" s="24" t="str">
        <f>IF(D325="", "", VLOOKUP(D325, '[1]SEARCH FILE'!$A$1:$N$65536, 3, FALSE))</f>
        <v>Alicia Klena</v>
      </c>
      <c r="G325" s="25">
        <f>IF(D325="", "", VLOOKUP(D325, '[1]SEARCH FILE'!$A$1:$N$65536, 5, FALSE))</f>
        <v>40746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POUDRE D'OR AC</v>
      </c>
      <c r="K325" s="27" t="str">
        <f>IF(D325="", "", VLOOKUP(D325, '[1]SEARCH FILE'!$A$1:$N$65536, 11, FALSE))</f>
        <v>REMP</v>
      </c>
    </row>
    <row r="326" spans="2:11" ht="35.1" customHeight="1" x14ac:dyDescent="0.3">
      <c r="B326" s="28"/>
      <c r="C326" s="29">
        <v>1560</v>
      </c>
      <c r="D326" s="23">
        <v>5769</v>
      </c>
      <c r="E326" s="24" t="str">
        <f>IF(D326="", "", VLOOKUP(D326, '[1]SEARCH FILE'!$A$1:$N$65536, 2, FALSE))</f>
        <v>SANS-SOUCI</v>
      </c>
      <c r="F326" s="24" t="str">
        <f>IF(D326="", "", VLOOKUP(D326, '[1]SEARCH FILE'!$A$1:$N$65536, 3, FALSE))</f>
        <v>Anasthasia</v>
      </c>
      <c r="G326" s="25">
        <f>IF(D326="", "", VLOOKUP(D326, '[1]SEARCH FILE'!$A$1:$N$65536, 5, FALSE))</f>
        <v>40657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POUDRE D'OR AC</v>
      </c>
      <c r="K326" s="27" t="str">
        <f>IF(D326="", "", VLOOKUP(D326, '[1]SEARCH FILE'!$A$1:$N$65536, 11, FALSE))</f>
        <v>REMP</v>
      </c>
    </row>
    <row r="327" spans="2:11" ht="35.1" customHeight="1" x14ac:dyDescent="0.3">
      <c r="B327" s="28"/>
      <c r="C327" s="29">
        <v>1561</v>
      </c>
      <c r="D327" s="23">
        <v>4349</v>
      </c>
      <c r="E327" s="24" t="str">
        <f>IF(D327="", "", VLOOKUP(D327, '[1]SEARCH FILE'!$A$1:$N$65536, 2, FALSE))</f>
        <v>TURENNE</v>
      </c>
      <c r="F327" s="24" t="str">
        <f>IF(D327="", "", VLOOKUP(D327, '[1]SEARCH FILE'!$A$1:$N$65536, 3, FALSE))</f>
        <v>Jahmelia</v>
      </c>
      <c r="G327" s="25">
        <f>IF(D327="", "", VLOOKUP(D327, '[1]SEARCH FILE'!$A$1:$N$65536, 5, FALSE))</f>
        <v>40899</v>
      </c>
      <c r="H327" s="26" t="str">
        <f>IF(D327="", "", VLOOKUP(D327, '[1]SEARCH FILE'!$A$1:$N$65536, 4, FALSE))</f>
        <v>F</v>
      </c>
      <c r="I327" s="26" t="str">
        <f>IF(D327="", "", VLOOKUP(D327, '[1]SEARCH FILE'!$A$1:$N$65536, 13, FALSE))</f>
        <v>U16</v>
      </c>
      <c r="J327" s="26" t="str">
        <f>IF(D327="", "", VLOOKUP(D327, '[1]SEARCH FILE'!$A$1:$N$65536, 10, FALSE))</f>
        <v>POUDRE D'OR AC</v>
      </c>
      <c r="K327" s="27" t="str">
        <f>IF(D327="", "", VLOOKUP(D327, '[1]SEARCH FILE'!$A$1:$N$65536, 11, FALSE))</f>
        <v>REMP</v>
      </c>
    </row>
    <row r="328" spans="2:11" ht="35.1" customHeight="1" x14ac:dyDescent="0.3">
      <c r="B328" s="28"/>
      <c r="C328" s="29">
        <v>1562</v>
      </c>
      <c r="D328" s="23">
        <v>5753</v>
      </c>
      <c r="E328" s="24" t="str">
        <f>IF(D328="", "", VLOOKUP(D328, '[1]SEARCH FILE'!$A$1:$N$65536, 2, FALSE))</f>
        <v>VAN ZYL</v>
      </c>
      <c r="F328" s="24" t="str">
        <f>IF(D328="", "", VLOOKUP(D328, '[1]SEARCH FILE'!$A$1:$N$65536, 3, FALSE))</f>
        <v>Mia</v>
      </c>
      <c r="G328" s="25">
        <f>IF(D328="", "", VLOOKUP(D328, '[1]SEARCH FILE'!$A$1:$N$65536, 5, FALSE))</f>
        <v>41152</v>
      </c>
      <c r="H328" s="26" t="str">
        <f>IF(D328="", "", VLOOKUP(D328, '[1]SEARCH FILE'!$A$1:$N$65536, 4, FALSE))</f>
        <v>F</v>
      </c>
      <c r="I328" s="26" t="str">
        <f>IF(D328="", "", VLOOKUP(D328, '[1]SEARCH FILE'!$A$1:$N$65536, 13, FALSE))</f>
        <v>U16</v>
      </c>
      <c r="J328" s="26" t="str">
        <f>IF(D328="", "", VLOOKUP(D328, '[1]SEARCH FILE'!$A$1:$N$65536, 10, FALSE))</f>
        <v>POUDRE D'OR AC</v>
      </c>
      <c r="K328" s="27" t="str">
        <f>IF(D328="", "", VLOOKUP(D328, '[1]SEARCH FILE'!$A$1:$N$65536, 11, FALSE))</f>
        <v>REMP</v>
      </c>
    </row>
    <row r="329" spans="2:11" ht="35.1" customHeight="1" x14ac:dyDescent="0.3">
      <c r="B329" s="28"/>
      <c r="C329" s="29"/>
      <c r="D329" s="23"/>
      <c r="E329" s="24"/>
      <c r="F329" s="24"/>
      <c r="G329" s="25"/>
      <c r="H329" s="26"/>
      <c r="I329" s="26"/>
      <c r="J329" s="26"/>
      <c r="K329" s="27"/>
    </row>
    <row r="330" spans="2:11" ht="35.1" customHeight="1" x14ac:dyDescent="0.3">
      <c r="B330" s="28"/>
      <c r="C330" s="29">
        <v>2327</v>
      </c>
      <c r="D330" s="23">
        <v>4209</v>
      </c>
      <c r="E330" s="24" t="str">
        <f>IF(D330="", "", VLOOKUP(D330, '[1]SEARCH FILE'!$A$1:$N$65536, 2, FALSE))</f>
        <v>ANG TING HONG</v>
      </c>
      <c r="F330" s="24" t="str">
        <f>IF(D330="", "", VLOOKUP(D330, '[1]SEARCH FILE'!$A$1:$N$65536, 3, FALSE))</f>
        <v>Yelna Eldora</v>
      </c>
      <c r="G330" s="25">
        <f>IF(D330="", "", VLOOKUP(D330, '[1]SEARCH FILE'!$A$1:$N$65536, 5, FALSE))</f>
        <v>40283</v>
      </c>
      <c r="H330" s="26" t="str">
        <f>IF(D330="", "", VLOOKUP(D330, '[1]SEARCH FILE'!$A$1:$N$65536, 4, FALSE))</f>
        <v>F</v>
      </c>
      <c r="I330" s="26" t="str">
        <f>IF(D330="", "", VLOOKUP(D330, '[1]SEARCH FILE'!$A$1:$N$65536, 13, FALSE))</f>
        <v>U18</v>
      </c>
      <c r="J330" s="26" t="str">
        <f>IF(D330="", "", VLOOKUP(D330, '[1]SEARCH FILE'!$A$1:$N$65536, 10, FALSE))</f>
        <v>POUDRE D'OR AC</v>
      </c>
      <c r="K330" s="27"/>
    </row>
    <row r="331" spans="2:11" ht="35.1" customHeight="1" x14ac:dyDescent="0.3">
      <c r="B331" s="28"/>
      <c r="C331" s="29">
        <v>2328</v>
      </c>
      <c r="D331" s="23">
        <v>4566</v>
      </c>
      <c r="E331" s="24" t="s">
        <v>84</v>
      </c>
      <c r="F331" s="24" t="s">
        <v>85</v>
      </c>
      <c r="G331" s="25">
        <v>40525</v>
      </c>
      <c r="H331" s="26" t="s">
        <v>13</v>
      </c>
      <c r="I331" s="26" t="s">
        <v>73</v>
      </c>
      <c r="J331" s="26" t="s">
        <v>86</v>
      </c>
      <c r="K331" s="27"/>
    </row>
    <row r="332" spans="2:11" ht="35.1" customHeight="1" x14ac:dyDescent="0.3">
      <c r="B332" s="28"/>
      <c r="C332" s="29">
        <v>2329</v>
      </c>
      <c r="D332" s="23">
        <v>4208</v>
      </c>
      <c r="E332" s="24" t="str">
        <f>IF(D332="", "", VLOOKUP(D332, '[1]SEARCH FILE'!$A$1:$N$65536, 2, FALSE))</f>
        <v>JOOMUN</v>
      </c>
      <c r="F332" s="24" t="str">
        <f>IF(D332="", "", VLOOKUP(D332, '[1]SEARCH FILE'!$A$1:$N$65536, 3, FALSE))</f>
        <v>Sarrinah Binti</v>
      </c>
      <c r="G332" s="25">
        <f>IF(D332="", "", VLOOKUP(D332, '[1]SEARCH FILE'!$A$1:$N$65536, 5, FALSE))</f>
        <v>40436</v>
      </c>
      <c r="H332" s="26" t="str">
        <f>IF(D332="", "", VLOOKUP(D332, '[1]SEARCH FILE'!$A$1:$N$65536, 4, FALSE))</f>
        <v>F</v>
      </c>
      <c r="I332" s="26" t="str">
        <f>IF(D332="", "", VLOOKUP(D332, '[1]SEARCH FILE'!$A$1:$N$65536, 13, FALSE))</f>
        <v>U18</v>
      </c>
      <c r="J332" s="26" t="str">
        <f>IF(D332="", "", VLOOKUP(D332, '[1]SEARCH FILE'!$A$1:$N$65536, 10, FALSE))</f>
        <v>POUDRE D'OR AC</v>
      </c>
      <c r="K332" s="27" t="str">
        <f>IF(D332="", "", VLOOKUP(D332, '[1]SEARCH FILE'!$A$1:$N$65536, 11, FALSE))</f>
        <v>REMP</v>
      </c>
    </row>
    <row r="333" spans="2:11" ht="35.1" customHeight="1" x14ac:dyDescent="0.3">
      <c r="B333" s="28"/>
      <c r="C333" s="29">
        <v>2330</v>
      </c>
      <c r="D333" s="23">
        <v>4352</v>
      </c>
      <c r="E333" s="24" t="str">
        <f>IF(D333="", "", VLOOKUP(D333, '[1]SEARCH FILE'!$A$1:$N$65536, 2, FALSE))</f>
        <v>MANAN</v>
      </c>
      <c r="F333" s="24" t="str">
        <f>IF(D333="", "", VLOOKUP(D333, '[1]SEARCH FILE'!$A$1:$N$65536, 3, FALSE))</f>
        <v>Nathalia</v>
      </c>
      <c r="G333" s="25">
        <f>IF(D333="", "", VLOOKUP(D333, '[1]SEARCH FILE'!$A$1:$N$65536, 5, FALSE))</f>
        <v>40274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U18</v>
      </c>
      <c r="J333" s="26" t="str">
        <f>IF(D333="", "", VLOOKUP(D333, '[1]SEARCH FILE'!$A$1:$N$65536, 10, FALSE))</f>
        <v>POUDRE D'OR AC</v>
      </c>
      <c r="K333" s="27" t="str">
        <f>IF(D333="", "", VLOOKUP(D333, '[1]SEARCH FILE'!$A$1:$N$65536, 11, FALSE))</f>
        <v>REMP</v>
      </c>
    </row>
    <row r="334" spans="2:11" ht="35.1" customHeight="1" x14ac:dyDescent="0.3">
      <c r="B334" s="28"/>
      <c r="C334" s="29">
        <v>2331</v>
      </c>
      <c r="D334" s="23">
        <v>5612</v>
      </c>
      <c r="E334" s="24" t="str">
        <f>IF(D334="", "", VLOOKUP(D334, '[1]SEARCH FILE'!$A$1:$N$65536, 2, FALSE))</f>
        <v>MOHUN</v>
      </c>
      <c r="F334" s="24" t="str">
        <f>IF(D334="", "", VLOOKUP(D334, '[1]SEARCH FILE'!$A$1:$N$65536, 3, FALSE))</f>
        <v>Richaa Devi</v>
      </c>
      <c r="G334" s="25">
        <f>IF(D334="", "", VLOOKUP(D334, '[1]SEARCH FILE'!$A$1:$N$65536, 5, FALSE))</f>
        <v>40186</v>
      </c>
      <c r="H334" s="26" t="str">
        <f>IF(D334="", "", VLOOKUP(D334, '[1]SEARCH FILE'!$A$1:$N$65536, 4, FALSE))</f>
        <v>F</v>
      </c>
      <c r="I334" s="26" t="str">
        <f>IF(D334="", "", VLOOKUP(D334, '[1]SEARCH FILE'!$A$1:$N$65536, 13, FALSE))</f>
        <v>U18</v>
      </c>
      <c r="J334" s="26" t="str">
        <f>IF(D334="", "", VLOOKUP(D334, '[1]SEARCH FILE'!$A$1:$N$65536, 10, FALSE))</f>
        <v>POUDRE D'OR AC</v>
      </c>
      <c r="K334" s="27" t="str">
        <f>IF(D334="", "", VLOOKUP(D334, '[1]SEARCH FILE'!$A$1:$N$65536, 11, FALSE))</f>
        <v>REMP</v>
      </c>
    </row>
    <row r="335" spans="2:11" ht="35.1" customHeight="1" x14ac:dyDescent="0.3">
      <c r="B335" s="28"/>
      <c r="C335" s="29">
        <v>2332</v>
      </c>
      <c r="D335" s="23">
        <v>4376</v>
      </c>
      <c r="E335" s="24" t="str">
        <f>IF(D335="", "", VLOOKUP(D335, '[1]SEARCH FILE'!$A$1:$N$65536, 2, FALSE))</f>
        <v>NELSON</v>
      </c>
      <c r="F335" s="24" t="str">
        <f>IF(D335="", "", VLOOKUP(D335, '[1]SEARCH FILE'!$A$1:$N$65536, 3, FALSE))</f>
        <v>Valentine</v>
      </c>
      <c r="G335" s="25">
        <f>IF(D335="", "", VLOOKUP(D335, '[1]SEARCH FILE'!$A$1:$N$65536, 5, FALSE))</f>
        <v>39856</v>
      </c>
      <c r="H335" s="26" t="str">
        <f>IF(D335="", "", VLOOKUP(D335, '[1]SEARCH FILE'!$A$1:$N$65536, 4, FALSE))</f>
        <v>F</v>
      </c>
      <c r="I335" s="26" t="str">
        <f>IF(D335="", "", VLOOKUP(D335, '[1]SEARCH FILE'!$A$1:$N$65536, 13, FALSE))</f>
        <v>U18</v>
      </c>
      <c r="J335" s="26" t="str">
        <f>IF(D335="", "", VLOOKUP(D335, '[1]SEARCH FILE'!$A$1:$N$65536, 10, FALSE))</f>
        <v>POUDRE D'OR AC</v>
      </c>
      <c r="K335" s="27" t="str">
        <f>IF(D335="", "", VLOOKUP(D335, '[1]SEARCH FILE'!$A$1:$N$65536, 11, FALSE))</f>
        <v>REMP</v>
      </c>
    </row>
    <row r="336" spans="2:11" ht="35.1" customHeight="1" x14ac:dyDescent="0.3">
      <c r="B336" s="28"/>
      <c r="C336" s="29">
        <v>2333</v>
      </c>
      <c r="D336" s="23">
        <v>5763</v>
      </c>
      <c r="E336" s="24" t="str">
        <f>IF(D336="", "", VLOOKUP(D336, '[1]SEARCH FILE'!$A$1:$N$65536, 2, FALSE))</f>
        <v>NIZELIN</v>
      </c>
      <c r="F336" s="24" t="str">
        <f>IF(D336="", "", VLOOKUP(D336, '[1]SEARCH FILE'!$A$1:$N$65536, 3, FALSE))</f>
        <v>Marie  Asaria Frederica</v>
      </c>
      <c r="G336" s="25">
        <f>IF(D336="", "", VLOOKUP(D336, '[1]SEARCH FILE'!$A$1:$N$65536, 5, FALSE))</f>
        <v>40070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U18</v>
      </c>
      <c r="J336" s="26" t="str">
        <f>IF(D336="", "", VLOOKUP(D336, '[1]SEARCH FILE'!$A$1:$N$65536, 10, FALSE))</f>
        <v>POUDRE D'OR AC</v>
      </c>
      <c r="K336" s="27"/>
    </row>
    <row r="337" spans="2:11" ht="35.1" customHeight="1" x14ac:dyDescent="0.3">
      <c r="B337" s="28"/>
      <c r="C337" s="29">
        <v>2334</v>
      </c>
      <c r="D337" s="23">
        <v>5658</v>
      </c>
      <c r="E337" s="24" t="str">
        <f>IF(D337="", "", VLOOKUP(D337, '[1]SEARCH FILE'!$A$1:$N$65536, 2, FALSE))</f>
        <v>NUNKOO</v>
      </c>
      <c r="F337" s="24" t="str">
        <f>IF(D337="", "", VLOOKUP(D337, '[1]SEARCH FILE'!$A$1:$N$65536, 3, FALSE))</f>
        <v>Nakesha  Kumaree</v>
      </c>
      <c r="G337" s="25">
        <f>IF(D337="", "", VLOOKUP(D337, '[1]SEARCH FILE'!$A$1:$N$65536, 5, FALSE))</f>
        <v>39888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U18</v>
      </c>
      <c r="J337" s="26" t="str">
        <f>IF(D337="", "", VLOOKUP(D337, '[1]SEARCH FILE'!$A$1:$N$65536, 10, FALSE))</f>
        <v>POUDRE D'OR AC</v>
      </c>
      <c r="K337" s="27"/>
    </row>
    <row r="338" spans="2:11" ht="35.1" customHeight="1" x14ac:dyDescent="0.3">
      <c r="B338" s="28"/>
      <c r="C338" s="29">
        <v>2335</v>
      </c>
      <c r="D338" s="23">
        <v>4298</v>
      </c>
      <c r="E338" s="24" t="str">
        <f>IF(D338="", "", VLOOKUP(D338, '[1]SEARCH FILE'!$A$1:$N$65536, 2, FALSE))</f>
        <v>RANGASAMY</v>
      </c>
      <c r="F338" s="24" t="str">
        <f>IF(D338="", "", VLOOKUP(D338, '[1]SEARCH FILE'!$A$1:$N$65536, 3, FALSE))</f>
        <v>Marie Luciana</v>
      </c>
      <c r="G338" s="25">
        <f>IF(D338="", "", VLOOKUP(D338, '[1]SEARCH FILE'!$A$1:$N$65536, 5, FALSE))</f>
        <v>40466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U18</v>
      </c>
      <c r="J338" s="26" t="str">
        <f>IF(D338="", "", VLOOKUP(D338, '[1]SEARCH FILE'!$A$1:$N$65536, 10, FALSE))</f>
        <v>POUDRE D'OR AC</v>
      </c>
      <c r="K338" s="27" t="str">
        <f>IF(D338="", "", VLOOKUP(D338, '[1]SEARCH FILE'!$A$1:$N$65536, 11, FALSE))</f>
        <v>REMP</v>
      </c>
    </row>
    <row r="339" spans="2:11" ht="35.1" customHeight="1" x14ac:dyDescent="0.3">
      <c r="B339" s="28"/>
      <c r="C339" s="29">
        <v>2337</v>
      </c>
      <c r="D339" s="23">
        <v>5351</v>
      </c>
      <c r="E339" s="24" t="str">
        <f>IF(D339="", "", VLOOKUP(D339, '[1]SEARCH FILE'!$A$1:$N$65536, 2, FALSE))</f>
        <v>RIOUX</v>
      </c>
      <c r="F339" s="24" t="str">
        <f>IF(D339="", "", VLOOKUP(D339, '[1]SEARCH FILE'!$A$1:$N$65536, 3, FALSE))</f>
        <v xml:space="preserve">Melissa </v>
      </c>
      <c r="G339" s="25">
        <f>IF(D339="", "", VLOOKUP(D339, '[1]SEARCH FILE'!$A$1:$N$65536, 5, FALSE))</f>
        <v>40010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U18</v>
      </c>
      <c r="J339" s="26" t="str">
        <f>IF(D339="", "", VLOOKUP(D339, '[1]SEARCH FILE'!$A$1:$N$65536, 10, FALSE))</f>
        <v>POUDRE D'OR AC</v>
      </c>
      <c r="K339" s="27" t="str">
        <f>IF(D339="", "", VLOOKUP(D339, '[1]SEARCH FILE'!$A$1:$N$65536, 11, FALSE))</f>
        <v>REMP</v>
      </c>
    </row>
    <row r="340" spans="2:11" ht="35.1" customHeight="1" x14ac:dyDescent="0.3">
      <c r="B340" s="28"/>
      <c r="C340" s="29">
        <v>2338</v>
      </c>
      <c r="D340" s="23">
        <v>5346</v>
      </c>
      <c r="E340" s="24" t="str">
        <f>IF(D340="", "", VLOOKUP(D340, '[1]SEARCH FILE'!$A$1:$N$65536, 2, FALSE))</f>
        <v>ROCHE</v>
      </c>
      <c r="F340" s="24" t="str">
        <f>IF(D340="", "", VLOOKUP(D340, '[1]SEARCH FILE'!$A$1:$N$65536, 3, FALSE))</f>
        <v>Marie Ursulla Daniella</v>
      </c>
      <c r="G340" s="25">
        <f>IF(D340="", "", VLOOKUP(D340, '[1]SEARCH FILE'!$A$1:$N$65536, 5, FALSE))</f>
        <v>40373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U18</v>
      </c>
      <c r="J340" s="26" t="str">
        <f>IF(D340="", "", VLOOKUP(D340, '[1]SEARCH FILE'!$A$1:$N$65536, 10, FALSE))</f>
        <v>POUDRE D'OR AC</v>
      </c>
      <c r="K340" s="27" t="str">
        <f>IF(D340="", "", VLOOKUP(D340, '[1]SEARCH FILE'!$A$1:$N$65536, 11, FALSE))</f>
        <v>REMP</v>
      </c>
    </row>
    <row r="341" spans="2:11" ht="35.1" customHeight="1" x14ac:dyDescent="0.3">
      <c r="B341" s="28"/>
      <c r="C341" s="29">
        <v>2339</v>
      </c>
      <c r="D341" s="23">
        <v>5659</v>
      </c>
      <c r="E341" s="24" t="str">
        <f>IF(D341="", "", VLOOKUP(D341, '[1]SEARCH FILE'!$A$1:$N$65536, 2, FALSE))</f>
        <v>RUTTOO</v>
      </c>
      <c r="F341" s="24" t="str">
        <f>IF(D341="", "", VLOOKUP(D341, '[1]SEARCH FILE'!$A$1:$N$65536, 3, FALSE))</f>
        <v>Vansheekha</v>
      </c>
      <c r="G341" s="25">
        <f>IF(D341="", "", VLOOKUP(D341, '[1]SEARCH FILE'!$A$1:$N$65536, 5, FALSE))</f>
        <v>39920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U18</v>
      </c>
      <c r="J341" s="26" t="str">
        <f>IF(D341="", "", VLOOKUP(D341, '[1]SEARCH FILE'!$A$1:$N$65536, 10, FALSE))</f>
        <v>POUDRE D'OR AC</v>
      </c>
      <c r="K341" s="27" t="str">
        <f>IF(D341="", "", VLOOKUP(D341, '[1]SEARCH FILE'!$A$1:$N$65536, 11, FALSE))</f>
        <v>REMP</v>
      </c>
    </row>
    <row r="342" spans="2:11" ht="35.1" customHeight="1" x14ac:dyDescent="0.3">
      <c r="B342" s="28"/>
      <c r="C342" s="29">
        <v>2340</v>
      </c>
      <c r="D342" s="23">
        <v>5535</v>
      </c>
      <c r="E342" s="24" t="str">
        <f>IF(D342="", "", VLOOKUP(D342, '[1]SEARCH FILE'!$A$1:$N$65536, 2, FALSE))</f>
        <v>SOWAMBER</v>
      </c>
      <c r="F342" s="24" t="str">
        <f>IF(D342="", "", VLOOKUP(D342, '[1]SEARCH FILE'!$A$1:$N$65536, 3, FALSE))</f>
        <v>Mary Madison Gwendolyne</v>
      </c>
      <c r="G342" s="25">
        <f>IF(D342="", "", VLOOKUP(D342, '[1]SEARCH FILE'!$A$1:$N$65536, 5, FALSE))</f>
        <v>40234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U18</v>
      </c>
      <c r="J342" s="26" t="str">
        <f>IF(D342="", "", VLOOKUP(D342, '[1]SEARCH FILE'!$A$1:$N$65536, 10, FALSE))</f>
        <v>POUDRE D'OR AC</v>
      </c>
      <c r="K342" s="27" t="str">
        <f>IF(D342="", "", VLOOKUP(D342, '[1]SEARCH FILE'!$A$1:$N$65536, 11, FALSE))</f>
        <v>REMP</v>
      </c>
    </row>
    <row r="343" spans="2:11" ht="35.1" customHeight="1" x14ac:dyDescent="0.3">
      <c r="B343" s="28"/>
      <c r="C343" s="29">
        <v>2341</v>
      </c>
      <c r="D343" s="23">
        <v>4347</v>
      </c>
      <c r="E343" s="24" t="str">
        <f>IF(D343="", "", VLOOKUP(D343, '[1]SEARCH FILE'!$A$1:$N$65536, 2, FALSE))</f>
        <v>VACOA</v>
      </c>
      <c r="F343" s="24" t="str">
        <f>IF(D343="", "", VLOOKUP(D343, '[1]SEARCH FILE'!$A$1:$N$65536, 3, FALSE))</f>
        <v>Laurelyn</v>
      </c>
      <c r="G343" s="25">
        <f>IF(D343="", "", VLOOKUP(D343, '[1]SEARCH FILE'!$A$1:$N$65536, 5, FALSE))</f>
        <v>39844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U18</v>
      </c>
      <c r="J343" s="26" t="str">
        <f>IF(D343="", "", VLOOKUP(D343, '[1]SEARCH FILE'!$A$1:$N$65536, 10, FALSE))</f>
        <v>POUDRE D'OR AC</v>
      </c>
      <c r="K343" s="27" t="str">
        <f>IF(D343="", "", VLOOKUP(D343, '[1]SEARCH FILE'!$A$1:$N$65536, 11, FALSE))</f>
        <v>REMP</v>
      </c>
    </row>
    <row r="344" spans="2:11" ht="35.1" customHeight="1" x14ac:dyDescent="0.3">
      <c r="B344" s="28"/>
      <c r="C344" s="29"/>
      <c r="D344" s="23"/>
      <c r="E344" s="24"/>
      <c r="F344" s="24"/>
      <c r="G344" s="25"/>
      <c r="H344" s="26"/>
      <c r="I344" s="26"/>
      <c r="J344" s="26"/>
      <c r="K344" s="27"/>
    </row>
    <row r="345" spans="2:11" ht="35.1" customHeight="1" x14ac:dyDescent="0.3">
      <c r="B345" s="28"/>
      <c r="C345" s="29">
        <v>1616</v>
      </c>
      <c r="D345" s="23">
        <v>5298</v>
      </c>
      <c r="E345" s="24" t="str">
        <f>IF(D345="", "", VLOOKUP(D345, '[1]SEARCH FILE'!$A$1:$N$65536, 2, FALSE))</f>
        <v>DARGA</v>
      </c>
      <c r="F345" s="24" t="str">
        <f>IF(D345="", "", VLOOKUP(D345, '[1]SEARCH FILE'!$A$1:$N$65536, 3, FALSE))</f>
        <v>Jade Maeva</v>
      </c>
      <c r="G345" s="25">
        <f>IF(D345="", "", VLOOKUP(D345, '[1]SEARCH FILE'!$A$1:$N$65536, 5, FALSE))</f>
        <v>39552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U20</v>
      </c>
      <c r="J345" s="26" t="str">
        <f>IF(D345="", "", VLOOKUP(D345, '[1]SEARCH FILE'!$A$1:$N$65536, 10, FALSE))</f>
        <v>POUDRE D'OR AC</v>
      </c>
      <c r="K345" s="27" t="str">
        <f>IF(D345="", "", VLOOKUP(D345, '[1]SEARCH FILE'!$A$1:$N$65536, 11, FALSE))</f>
        <v>REMP</v>
      </c>
    </row>
    <row r="346" spans="2:11" ht="35.1" customHeight="1" x14ac:dyDescent="0.3">
      <c r="B346" s="28"/>
      <c r="C346" s="29">
        <v>1617</v>
      </c>
      <c r="D346" s="23">
        <v>5297</v>
      </c>
      <c r="E346" s="24" t="str">
        <f>IF(D346="", "", VLOOKUP(D346, '[1]SEARCH FILE'!$A$1:$N$65536, 2, FALSE))</f>
        <v>JOSEPH</v>
      </c>
      <c r="F346" s="24" t="str">
        <f>IF(D346="", "", VLOOKUP(D346, '[1]SEARCH FILE'!$A$1:$N$65536, 3, FALSE))</f>
        <v>Marie Luciana</v>
      </c>
      <c r="G346" s="25">
        <f>IF(D346="", "", VLOOKUP(D346, '[1]SEARCH FILE'!$A$1:$N$65536, 5, FALSE))</f>
        <v>39808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U20</v>
      </c>
      <c r="J346" s="26" t="str">
        <f>IF(D346="", "", VLOOKUP(D346, '[1]SEARCH FILE'!$A$1:$N$65536, 10, FALSE))</f>
        <v>POUDRE D'OR AC</v>
      </c>
      <c r="K346" s="27"/>
    </row>
    <row r="347" spans="2:11" ht="35.1" customHeight="1" x14ac:dyDescent="0.3">
      <c r="B347" s="28"/>
      <c r="C347" s="29">
        <v>1618</v>
      </c>
      <c r="D347" s="23">
        <v>4193</v>
      </c>
      <c r="E347" s="24" t="str">
        <f>IF(D347="", "", VLOOKUP(D347, '[1]SEARCH FILE'!$A$1:$N$65536, 2, FALSE))</f>
        <v>MOMINE</v>
      </c>
      <c r="F347" s="24" t="str">
        <f>IF(D347="", "", VLOOKUP(D347, '[1]SEARCH FILE'!$A$1:$N$65536, 3, FALSE))</f>
        <v>Marie Audélie Beatrice</v>
      </c>
      <c r="G347" s="25">
        <f>IF(D347="", "", VLOOKUP(D347, '[1]SEARCH FILE'!$A$1:$N$65536, 5, FALSE))</f>
        <v>39455</v>
      </c>
      <c r="H347" s="26" t="str">
        <f>IF(D347="", "", VLOOKUP(D347, '[1]SEARCH FILE'!$A$1:$N$65536, 4, FALSE))</f>
        <v>F</v>
      </c>
      <c r="I347" s="26" t="str">
        <f>IF(D347="", "", VLOOKUP(D347, '[1]SEARCH FILE'!$A$1:$N$65536, 13, FALSE))</f>
        <v>U20</v>
      </c>
      <c r="J347" s="26" t="str">
        <f>IF(D347="", "", VLOOKUP(D347, '[1]SEARCH FILE'!$A$1:$N$65536, 10, FALSE))</f>
        <v>POUDRE D'OR AC</v>
      </c>
      <c r="K347" s="27"/>
    </row>
    <row r="348" spans="2:11" ht="35.1" customHeight="1" x14ac:dyDescent="0.3">
      <c r="B348" s="28"/>
      <c r="C348" s="29">
        <v>1619</v>
      </c>
      <c r="D348" s="23">
        <v>4378</v>
      </c>
      <c r="E348" s="24" t="str">
        <f>IF(D348="", "", VLOOKUP(D348, '[1]SEARCH FILE'!$A$1:$N$65536, 2, FALSE))</f>
        <v>SIRAZ</v>
      </c>
      <c r="F348" s="24" t="str">
        <f>IF(D348="", "", VLOOKUP(D348, '[1]SEARCH FILE'!$A$1:$N$65536, 3, FALSE))</f>
        <v>Marie Sollena</v>
      </c>
      <c r="G348" s="25">
        <f>IF(D348="", "", VLOOKUP(D348, '[1]SEARCH FILE'!$A$1:$N$65536, 5, FALSE))</f>
        <v>39795</v>
      </c>
      <c r="H348" s="26" t="str">
        <f>IF(D348="", "", VLOOKUP(D348, '[1]SEARCH FILE'!$A$1:$N$65536, 4, FALSE))</f>
        <v>F</v>
      </c>
      <c r="I348" s="26" t="str">
        <f>IF(D348="", "", VLOOKUP(D348, '[1]SEARCH FILE'!$A$1:$N$65536, 13, FALSE))</f>
        <v>U20</v>
      </c>
      <c r="J348" s="26" t="str">
        <f>IF(D348="", "", VLOOKUP(D348, '[1]SEARCH FILE'!$A$1:$N$65536, 10, FALSE))</f>
        <v>POUDRE D'OR AC</v>
      </c>
      <c r="K348" s="27" t="str">
        <f>IF(D348="", "", VLOOKUP(D348, '[1]SEARCH FILE'!$A$1:$N$65536, 11, FALSE))</f>
        <v>REMP</v>
      </c>
    </row>
    <row r="349" spans="2:11" ht="35.1" customHeight="1" x14ac:dyDescent="0.3">
      <c r="B349" s="28"/>
      <c r="C349" s="29">
        <v>1620</v>
      </c>
      <c r="D349" s="23">
        <v>5755</v>
      </c>
      <c r="E349" s="24" t="str">
        <f>IF(D349="", "", VLOOKUP(D349, '[1]SEARCH FILE'!$A$1:$N$65536, 2, FALSE))</f>
        <v>SUNEE</v>
      </c>
      <c r="F349" s="24" t="str">
        <f>IF(D349="", "", VLOOKUP(D349, '[1]SEARCH FILE'!$A$1:$N$65536, 3, FALSE))</f>
        <v>Anshee Jyotshina</v>
      </c>
      <c r="G349" s="25">
        <f>IF(D349="", "", VLOOKUP(D349, '[1]SEARCH FILE'!$A$1:$N$65536, 5, FALSE))</f>
        <v>39757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U20</v>
      </c>
      <c r="J349" s="26" t="str">
        <f>IF(D349="", "", VLOOKUP(D349, '[1]SEARCH FILE'!$A$1:$N$65536, 10, FALSE))</f>
        <v>POUDRE D'OR AC</v>
      </c>
      <c r="K349" s="27"/>
    </row>
    <row r="350" spans="2:11" ht="35.1" customHeight="1" x14ac:dyDescent="0.3">
      <c r="B350" s="28"/>
      <c r="C350" s="29">
        <v>1621</v>
      </c>
      <c r="D350" s="23">
        <v>4840</v>
      </c>
      <c r="E350" s="24" t="str">
        <f>IF(D350="", "", VLOOKUP(D350, '[1]SEARCH FILE'!$A$1:$N$65536, 2, FALSE))</f>
        <v>SUNEE</v>
      </c>
      <c r="F350" s="24" t="str">
        <f>IF(D350="", "", VLOOKUP(D350, '[1]SEARCH FILE'!$A$1:$N$65536, 3, FALSE))</f>
        <v>Arushee Jyotsana</v>
      </c>
      <c r="G350" s="25">
        <f>IF(D350="", "", VLOOKUP(D350, '[1]SEARCH FILE'!$A$1:$N$65536, 5, FALSE))</f>
        <v>39757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U20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1623</v>
      </c>
      <c r="D351" s="23">
        <v>5755</v>
      </c>
      <c r="E351" s="24" t="str">
        <f>IF(D351="", "", VLOOKUP(D351, '[1]SEARCH FILE'!$A$1:$N$65536, 2, FALSE))</f>
        <v>SUNEE</v>
      </c>
      <c r="F351" s="24" t="str">
        <f>IF(D351="", "", VLOOKUP(D351, '[1]SEARCH FILE'!$A$1:$N$65536, 3, FALSE))</f>
        <v>Anshee Jyotshina</v>
      </c>
      <c r="G351" s="25">
        <f>IF(D351="", "", VLOOKUP(D351, '[1]SEARCH FILE'!$A$1:$N$65536, 5, FALSE))</f>
        <v>39757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U20</v>
      </c>
      <c r="J351" s="26" t="str">
        <f>IF(D351="", "", VLOOKUP(D351, '[1]SEARCH FILE'!$A$1:$N$65536, 10, FALSE))</f>
        <v>POUDRE D'OR AC</v>
      </c>
      <c r="K351" s="27"/>
    </row>
    <row r="352" spans="2:11" ht="35.1" customHeight="1" x14ac:dyDescent="0.3">
      <c r="B352" s="28"/>
      <c r="C352" s="29"/>
      <c r="D352" s="23"/>
      <c r="E352" s="24"/>
      <c r="F352" s="24"/>
      <c r="G352" s="25"/>
      <c r="H352" s="26"/>
      <c r="I352" s="26"/>
      <c r="J352" s="26"/>
      <c r="K352" s="27"/>
    </row>
    <row r="353" spans="2:11" ht="35.1" customHeight="1" x14ac:dyDescent="0.3">
      <c r="B353" s="28"/>
      <c r="C353" s="29">
        <v>1714</v>
      </c>
      <c r="D353" s="23">
        <v>4210</v>
      </c>
      <c r="E353" s="24" t="str">
        <f>IF(D353="", "", VLOOKUP(D353, '[1]SEARCH FILE'!$A$1:$N$65536, 2, FALSE))</f>
        <v>ANG TING HONG</v>
      </c>
      <c r="F353" s="24" t="str">
        <f>IF(D353="", "", VLOOKUP(D353, '[1]SEARCH FILE'!$A$1:$N$65536, 3, FALSE))</f>
        <v>Kaetia Jamelia</v>
      </c>
      <c r="G353" s="25">
        <f>IF(D353="", "", VLOOKUP(D353, '[1]SEARCH FILE'!$A$1:$N$65536, 5, FALSE))</f>
        <v>39054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SENIOR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1716</v>
      </c>
      <c r="D354" s="23">
        <v>5750</v>
      </c>
      <c r="E354" s="24" t="str">
        <f>IF(D354="", "", VLOOKUP(D354, '[1]SEARCH FILE'!$A$1:$N$65536, 2, FALSE))</f>
        <v>JULIE</v>
      </c>
      <c r="F354" s="24" t="str">
        <f>IF(D354="", "", VLOOKUP(D354, '[1]SEARCH FILE'!$A$1:$N$65536, 3, FALSE))</f>
        <v>Thatiana</v>
      </c>
      <c r="G354" s="25">
        <f>IF(D354="", "", VLOOKUP(D354, '[1]SEARCH FILE'!$A$1:$N$65536, 5, FALSE))</f>
        <v>38038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SENIOR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1717</v>
      </c>
      <c r="D355" s="23">
        <v>5750</v>
      </c>
      <c r="E355" s="24" t="str">
        <f>IF(D355="", "", VLOOKUP(D355, '[1]SEARCH FILE'!$A$1:$N$65536, 2, FALSE))</f>
        <v>JULIE</v>
      </c>
      <c r="F355" s="24" t="str">
        <f>IF(D355="", "", VLOOKUP(D355, '[1]SEARCH FILE'!$A$1:$N$65536, 3, FALSE))</f>
        <v>Thatiana</v>
      </c>
      <c r="G355" s="25">
        <f>IF(D355="", "", VLOOKUP(D355, '[1]SEARCH FILE'!$A$1:$N$65536, 5, FALSE))</f>
        <v>38038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SENIOR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1718</v>
      </c>
      <c r="D356" s="23">
        <v>5767</v>
      </c>
      <c r="E356" s="24" t="str">
        <f>IF(D356="", "", VLOOKUP(D356, '[1]SEARCH FILE'!$A$1:$N$65536, 2, FALSE))</f>
        <v xml:space="preserve">MATHESON </v>
      </c>
      <c r="F356" s="24" t="str">
        <f>IF(D356="", "", VLOOKUP(D356, '[1]SEARCH FILE'!$A$1:$N$65536, 3, FALSE))</f>
        <v>Emma</v>
      </c>
      <c r="G356" s="25">
        <f>IF(D356="", "", VLOOKUP(D356, '[1]SEARCH FILE'!$A$1:$N$65536, 5, FALSE))</f>
        <v>33648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SENIOR</v>
      </c>
      <c r="J356" s="26" t="str">
        <f>IF(D356="", "", VLOOKUP(D356, '[1]SEARCH FILE'!$A$1:$N$65536, 10, FALSE))</f>
        <v>POUDRE D'OR AC</v>
      </c>
      <c r="K356" s="27"/>
    </row>
    <row r="357" spans="2:11" ht="35.1" customHeight="1" x14ac:dyDescent="0.3">
      <c r="B357" s="28"/>
      <c r="C357" s="29">
        <v>1719</v>
      </c>
      <c r="D357" s="23">
        <v>5471</v>
      </c>
      <c r="E357" s="24" t="str">
        <f>IF(D357="", "", VLOOKUP(D357, '[1]SEARCH FILE'!$A$1:$N$65536, 2, FALSE))</f>
        <v>SOMIAH</v>
      </c>
      <c r="F357" s="24" t="str">
        <f>IF(D357="", "", VLOOKUP(D357, '[1]SEARCH FILE'!$A$1:$N$65536, 3, FALSE))</f>
        <v>Sandhia Devi</v>
      </c>
      <c r="G357" s="25">
        <f>IF(D357="", "", VLOOKUP(D357, '[1]SEARCH FILE'!$A$1:$N$65536, 5, FALSE))</f>
        <v>33726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SENIOR</v>
      </c>
      <c r="J357" s="26" t="str">
        <f>IF(D357="", "", VLOOKUP(D357, '[1]SEARCH FILE'!$A$1:$N$65536, 10, FALSE))</f>
        <v>POUDRE D'OR AC</v>
      </c>
      <c r="K357" s="27"/>
    </row>
    <row r="358" spans="2:11" ht="35.1" customHeight="1" x14ac:dyDescent="0.3">
      <c r="B358" s="28"/>
      <c r="C358" s="29"/>
      <c r="D358" s="23"/>
      <c r="E358" s="24"/>
      <c r="F358" s="24"/>
      <c r="G358" s="25"/>
      <c r="H358" s="26"/>
      <c r="I358" s="26"/>
      <c r="J358" s="26"/>
      <c r="K358" s="27"/>
    </row>
    <row r="359" spans="2:11" ht="35.1" customHeight="1" x14ac:dyDescent="0.3">
      <c r="B359" s="28"/>
      <c r="C359" s="29">
        <v>1866</v>
      </c>
      <c r="D359" s="23">
        <v>5742</v>
      </c>
      <c r="E359" s="24" t="str">
        <f>IF(D359="", "", VLOOKUP(D359, '[1]SEARCH FILE'!$A$1:$N$65536, 2, FALSE))</f>
        <v xml:space="preserve">CROCKETT </v>
      </c>
      <c r="F359" s="24" t="str">
        <f>IF(D359="", "", VLOOKUP(D359, '[1]SEARCH FILE'!$A$1:$N$65536, 3, FALSE))</f>
        <v>Charlotte</v>
      </c>
      <c r="G359" s="25">
        <f>IF(D359="", "", VLOOKUP(D359, '[1]SEARCH FILE'!$A$1:$N$65536, 5, FALSE))</f>
        <v>31458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MASTERS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1868</v>
      </c>
      <c r="D360" s="23">
        <v>3387</v>
      </c>
      <c r="E360" s="24" t="str">
        <f>IF(D360="", "", VLOOKUP(D360, '[1]SEARCH FILE'!$A$1:$N$65536, 2, FALSE))</f>
        <v>DABY</v>
      </c>
      <c r="F360" s="24" t="str">
        <f>IF(D360="", "", VLOOKUP(D360, '[1]SEARCH FILE'!$A$1:$N$65536, 3, FALSE))</f>
        <v>Bibi Sarah Bilkiss</v>
      </c>
      <c r="G360" s="25">
        <f>IF(D360="", "", VLOOKUP(D360, '[1]SEARCH FILE'!$A$1:$N$65536, 5, FALSE))</f>
        <v>33129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MASTERS</v>
      </c>
      <c r="J360" s="26" t="str">
        <f>IF(D360="", "", VLOOKUP(D360, '[1]SEARCH FILE'!$A$1:$N$65536, 10, FALSE))</f>
        <v>POUDRE D'OR AC</v>
      </c>
      <c r="K360" s="27"/>
    </row>
    <row r="361" spans="2:11" ht="35.1" customHeight="1" x14ac:dyDescent="0.3">
      <c r="B361" s="28"/>
      <c r="C361" s="29">
        <v>1869</v>
      </c>
      <c r="D361" s="23">
        <v>4642</v>
      </c>
      <c r="E361" s="24" t="str">
        <f>IF(D361="", "", VLOOKUP(D361, '[1]SEARCH FILE'!$A$1:$N$65536, 2, FALSE))</f>
        <v>DEVIENNE</v>
      </c>
      <c r="F361" s="24" t="str">
        <f>IF(D361="", "", VLOOKUP(D361, '[1]SEARCH FILE'!$A$1:$N$65536, 3, FALSE))</f>
        <v>Annabel</v>
      </c>
      <c r="G361" s="25">
        <f>IF(D361="", "", VLOOKUP(D361, '[1]SEARCH FILE'!$A$1:$N$65536, 5, FALSE))</f>
        <v>29274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MASTERS</v>
      </c>
      <c r="J361" s="26" t="str">
        <f>IF(D361="", "", VLOOKUP(D361, '[1]SEARCH FILE'!$A$1:$N$65536, 10, FALSE))</f>
        <v>POUDRE D'OR AC</v>
      </c>
      <c r="K361" s="27"/>
    </row>
    <row r="362" spans="2:11" ht="35.1" customHeight="1" x14ac:dyDescent="0.3">
      <c r="B362" s="22"/>
      <c r="C362" s="29">
        <v>1870</v>
      </c>
      <c r="D362" s="23">
        <v>5743</v>
      </c>
      <c r="E362" s="24" t="str">
        <f>IF(D362="", "", VLOOKUP(D362, '[1]SEARCH FILE'!$A$1:$N$65536, 2, FALSE))</f>
        <v>EVANS</v>
      </c>
      <c r="F362" s="24" t="str">
        <f>IF(D362="", "", VLOOKUP(D362, '[1]SEARCH FILE'!$A$1:$N$65536, 3, FALSE))</f>
        <v>Lisa</v>
      </c>
      <c r="G362" s="25">
        <f>IF(D362="", "", VLOOKUP(D362, '[1]SEARCH FILE'!$A$1:$N$65536, 5, FALSE))</f>
        <v>30950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MASTERS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37"/>
      <c r="C363" s="29">
        <v>1871</v>
      </c>
      <c r="D363" s="23">
        <v>5743</v>
      </c>
      <c r="E363" s="24" t="str">
        <f>IF(D363="", "", VLOOKUP(D363, '[1]SEARCH FILE'!$A$1:$N$65536, 2, FALSE))</f>
        <v>EVANS</v>
      </c>
      <c r="F363" s="24" t="str">
        <f>IF(D363="", "", VLOOKUP(D363, '[1]SEARCH FILE'!$A$1:$N$65536, 3, FALSE))</f>
        <v>Lisa</v>
      </c>
      <c r="G363" s="25">
        <f>IF(D363="", "", VLOOKUP(D363, '[1]SEARCH FILE'!$A$1:$N$65536, 5, FALSE))</f>
        <v>30950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MASTERS</v>
      </c>
      <c r="J363" s="26" t="str">
        <f>IF(D363="", "", VLOOKUP(D363, '[1]SEARCH FILE'!$A$1:$N$65536, 10, FALSE))</f>
        <v>POUDRE D'OR AC</v>
      </c>
      <c r="K363" s="27"/>
    </row>
    <row r="364" spans="2:11" ht="35.1" customHeight="1" x14ac:dyDescent="0.3">
      <c r="B364" s="28"/>
      <c r="C364" s="29">
        <v>1872</v>
      </c>
      <c r="D364" s="23">
        <v>5702</v>
      </c>
      <c r="E364" s="24" t="str">
        <f>IF(D364="", "", VLOOKUP(D364, '[1]SEARCH FILE'!$A$1:$N$65536, 2, FALSE))</f>
        <v>JARAMILLO</v>
      </c>
      <c r="F364" s="24" t="str">
        <f>IF(D364="", "", VLOOKUP(D364, '[1]SEARCH FILE'!$A$1:$N$65536, 3, FALSE))</f>
        <v>Andrea Herrera</v>
      </c>
      <c r="G364" s="25">
        <f>IF(D364="", "", VLOOKUP(D364, '[1]SEARCH FILE'!$A$1:$N$65536, 5, FALSE))</f>
        <v>31569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MASTERS</v>
      </c>
      <c r="J364" s="26" t="str">
        <f>IF(D364="", "", VLOOKUP(D364, '[1]SEARCH FILE'!$A$1:$N$65536, 10, FALSE))</f>
        <v>POUDRE D'OR AC</v>
      </c>
      <c r="K364" s="27"/>
    </row>
    <row r="365" spans="2:11" ht="35.1" customHeight="1" x14ac:dyDescent="0.3">
      <c r="B365" s="28"/>
      <c r="C365" s="29">
        <v>1873</v>
      </c>
      <c r="D365" s="23">
        <v>5045</v>
      </c>
      <c r="E365" s="24" t="str">
        <f>IF(D365="", "", VLOOKUP(D365, '[1]SEARCH FILE'!$A$1:$N$65536, 2, FALSE))</f>
        <v xml:space="preserve">MURDAY FRANÇOIS </v>
      </c>
      <c r="F365" s="24" t="str">
        <f>IF(D365="", "", VLOOKUP(D365, '[1]SEARCH FILE'!$A$1:$N$65536, 3, FALSE))</f>
        <v xml:space="preserve">Pascaline </v>
      </c>
      <c r="G365" s="25">
        <f>IF(D365="", "", VLOOKUP(D365, '[1]SEARCH FILE'!$A$1:$N$65536, 5, FALSE))</f>
        <v>29496</v>
      </c>
      <c r="H365" s="26" t="str">
        <f>IF(D365="", "", VLOOKUP(D365, '[1]SEARCH FILE'!$A$1:$N$65536, 4, FALSE))</f>
        <v>F</v>
      </c>
      <c r="I365" s="26" t="str">
        <f>IF(D365="", "", VLOOKUP(D365, '[1]SEARCH FILE'!$A$1:$N$65536, 13, FALSE))</f>
        <v>MASTERS</v>
      </c>
      <c r="J365" s="26" t="str">
        <f>IF(D365="", "", VLOOKUP(D365, '[1]SEARCH FILE'!$A$1:$N$65536, 10, FALSE))</f>
        <v>POUDRE D'OR AC</v>
      </c>
      <c r="K365" s="27" t="str">
        <f>IF(D365="", "", VLOOKUP(D365, '[1]SEARCH FILE'!$A$1:$N$65536, 11, FALSE))</f>
        <v>REMP</v>
      </c>
    </row>
    <row r="366" spans="2:11" ht="35.1" customHeight="1" x14ac:dyDescent="0.3">
      <c r="B366" s="28"/>
      <c r="C366" s="29">
        <v>1874</v>
      </c>
      <c r="D366" s="23">
        <v>4687</v>
      </c>
      <c r="E366" s="24" t="str">
        <f>IF(D366="", "", VLOOKUP(D366, '[1]SEARCH FILE'!$A$1:$N$65536, 2, FALSE))</f>
        <v>SAMINATHEN</v>
      </c>
      <c r="F366" s="24" t="str">
        <f>IF(D366="", "", VLOOKUP(D366, '[1]SEARCH FILE'!$A$1:$N$65536, 3, FALSE))</f>
        <v>Shalina</v>
      </c>
      <c r="G366" s="25">
        <f>IF(D366="", "", VLOOKUP(D366, '[1]SEARCH FILE'!$A$1:$N$65536, 5, FALSE))</f>
        <v>31511</v>
      </c>
      <c r="H366" s="26" t="str">
        <f>IF(D366="", "", VLOOKUP(D366, '[1]SEARCH FILE'!$A$1:$N$65536, 4, FALSE))</f>
        <v>F</v>
      </c>
      <c r="I366" s="26" t="str">
        <f>IF(D366="", "", VLOOKUP(D366, '[1]SEARCH FILE'!$A$1:$N$65536, 13, FALSE))</f>
        <v>MASTERS</v>
      </c>
      <c r="J366" s="26" t="str">
        <f>IF(D366="", "", VLOOKUP(D366, '[1]SEARCH FILE'!$A$1:$N$65536, 10, FALSE))</f>
        <v>POUDRE D'OR AC</v>
      </c>
      <c r="K366" s="27" t="str">
        <f>IF(D366="", "", VLOOKUP(D366, '[1]SEARCH FILE'!$A$1:$N$65536, 11, FALSE))</f>
        <v>REMP</v>
      </c>
    </row>
    <row r="367" spans="2:11" ht="35.1" customHeight="1" x14ac:dyDescent="0.3">
      <c r="B367" s="28"/>
      <c r="C367" s="29"/>
      <c r="D367" s="23"/>
      <c r="E367" s="24"/>
      <c r="F367" s="24"/>
      <c r="G367" s="25"/>
      <c r="H367" s="26"/>
      <c r="I367" s="26"/>
      <c r="J367" s="26"/>
      <c r="K367" s="27"/>
    </row>
    <row r="368" spans="2:11" ht="35.1" customHeight="1" x14ac:dyDescent="0.3">
      <c r="B368" s="28"/>
      <c r="C368" s="29">
        <v>1043</v>
      </c>
      <c r="D368" s="23">
        <v>5778</v>
      </c>
      <c r="E368" s="24" t="str">
        <f>IF(D368="", "", VLOOKUP(D368, '[1]SEARCH FILE'!$A$1:$N$65536, 2, FALSE))</f>
        <v>BOODHOO</v>
      </c>
      <c r="F368" s="24" t="str">
        <f>IF(D368="", "", VLOOKUP(D368, '[1]SEARCH FILE'!$A$1:$N$65536, 3, FALSE))</f>
        <v>Iyza Sheba</v>
      </c>
      <c r="G368" s="25">
        <f>IF(D368="", "", VLOOKUP(D368, '[1]SEARCH FILE'!$A$1:$N$65536, 5, FALSE))</f>
        <v>42928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U10</v>
      </c>
      <c r="J368" s="26" t="str">
        <f>IF(D368="", "", VLOOKUP(D368, '[1]SEARCH FILE'!$A$1:$N$65536, 10, FALSE))</f>
        <v>Q-BORNES HURRICANE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1044</v>
      </c>
      <c r="D369" s="23">
        <v>5775</v>
      </c>
      <c r="E369" s="24" t="str">
        <f>IF(D369="", "", VLOOKUP(D369, '[1]SEARCH FILE'!$A$1:$N$65536, 2, FALSE))</f>
        <v>COLIN</v>
      </c>
      <c r="F369" s="24" t="str">
        <f>IF(D369="", "", VLOOKUP(D369, '[1]SEARCH FILE'!$A$1:$N$65536, 3, FALSE))</f>
        <v>Eloine</v>
      </c>
      <c r="G369" s="25">
        <f>IF(D369="", "", VLOOKUP(D369, '[1]SEARCH FILE'!$A$1:$N$65536, 5, FALSE))</f>
        <v>43188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U10</v>
      </c>
      <c r="J369" s="26" t="str">
        <f>IF(D369="", "", VLOOKUP(D369, '[1]SEARCH FILE'!$A$1:$N$65536, 10, FALSE))</f>
        <v>Q-BORNES HURRICANE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1045</v>
      </c>
      <c r="D370" s="23">
        <v>5776</v>
      </c>
      <c r="E370" s="24" t="str">
        <f>IF(D370="", "", VLOOKUP(D370, '[1]SEARCH FILE'!$A$1:$N$65536, 2, FALSE))</f>
        <v>OVIDE</v>
      </c>
      <c r="F370" s="24" t="str">
        <f>IF(D370="", "", VLOOKUP(D370, '[1]SEARCH FILE'!$A$1:$N$65536, 3, FALSE))</f>
        <v>Rose</v>
      </c>
      <c r="G370" s="25">
        <f>IF(D370="", "", VLOOKUP(D370, '[1]SEARCH FILE'!$A$1:$N$65536, 5, FALSE))</f>
        <v>43086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U10</v>
      </c>
      <c r="J370" s="26" t="str">
        <f>IF(D370="", "", VLOOKUP(D370, '[1]SEARCH FILE'!$A$1:$N$65536, 10, FALSE))</f>
        <v>Q-BORNES HURRICANE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1046</v>
      </c>
      <c r="D371" s="23">
        <v>5796</v>
      </c>
      <c r="E371" s="24" t="str">
        <f>IF(D371="", "", VLOOKUP(D371, '[1]SEARCH FILE'!$A$1:$N$65536, 2, FALSE))</f>
        <v>SISAFTE</v>
      </c>
      <c r="F371" s="24" t="str">
        <f>IF(D371="", "", VLOOKUP(D371, '[1]SEARCH FILE'!$A$1:$N$65536, 3, FALSE))</f>
        <v>Marie Tina Astiah</v>
      </c>
      <c r="G371" s="25">
        <f>IF(D371="", "", VLOOKUP(D371, '[1]SEARCH FILE'!$A$1:$N$65536, 5, FALSE))</f>
        <v>43641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U10</v>
      </c>
      <c r="J371" s="26" t="str">
        <f>IF(D371="", "", VLOOKUP(D371, '[1]SEARCH FILE'!$A$1:$N$65536, 10, FALSE))</f>
        <v>Q-BORNES HURRICANE AC</v>
      </c>
      <c r="K371" s="27"/>
    </row>
    <row r="372" spans="2:11" ht="35.1" customHeight="1" x14ac:dyDescent="0.3">
      <c r="B372" s="28"/>
      <c r="C372" s="29">
        <v>1047</v>
      </c>
      <c r="D372" s="23">
        <v>5804</v>
      </c>
      <c r="E372" s="24" t="s">
        <v>17</v>
      </c>
      <c r="F372" s="24" t="s">
        <v>18</v>
      </c>
      <c r="G372" s="25">
        <v>43284</v>
      </c>
      <c r="H372" s="26" t="s">
        <v>13</v>
      </c>
      <c r="I372" s="26" t="s">
        <v>14</v>
      </c>
      <c r="J372" s="26" t="str">
        <f>IF(D372="", "", VLOOKUP(D372, '[1]SEARCH FILE'!$A$1:$N$65536, 10, FALSE))</f>
        <v>Q-BORNES HURRICANE AC</v>
      </c>
      <c r="K372" s="27"/>
    </row>
    <row r="373" spans="2:11" ht="35.1" customHeight="1" x14ac:dyDescent="0.3">
      <c r="B373" s="28"/>
      <c r="C373" s="29">
        <v>1049</v>
      </c>
      <c r="D373" s="23">
        <v>5808</v>
      </c>
      <c r="E373" s="24" t="s">
        <v>20</v>
      </c>
      <c r="F373" s="24" t="s">
        <v>21</v>
      </c>
      <c r="G373" s="25">
        <v>42918</v>
      </c>
      <c r="H373" s="26" t="s">
        <v>13</v>
      </c>
      <c r="I373" s="26" t="s">
        <v>14</v>
      </c>
      <c r="J373" s="26" t="str">
        <f>IF(D373="", "", VLOOKUP(D373, '[1]SEARCH FILE'!$A$1:$N$65536, 10, FALSE))</f>
        <v>Q-BORNES HURRICANE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/>
      <c r="D374" s="23"/>
      <c r="E374" s="24"/>
      <c r="F374" s="24"/>
      <c r="G374" s="25"/>
      <c r="H374" s="26"/>
      <c r="I374" s="26"/>
      <c r="J374" s="26"/>
      <c r="K374" s="27"/>
    </row>
    <row r="375" spans="2:11" ht="35.1" customHeight="1" x14ac:dyDescent="0.3">
      <c r="B375" s="28"/>
      <c r="C375" s="29">
        <v>2155</v>
      </c>
      <c r="D375" s="23">
        <v>5781</v>
      </c>
      <c r="E375" s="24" t="str">
        <f>IF(D375="", "", VLOOKUP(D375, '[1]SEARCH FILE'!$A$1:$N$65536, 2, FALSE))</f>
        <v>COLIN</v>
      </c>
      <c r="F375" s="24" t="str">
        <f>IF(D375="", "", VLOOKUP(D375, '[1]SEARCH FILE'!$A$1:$N$65536, 3, FALSE))</f>
        <v>Eloanne</v>
      </c>
      <c r="G375" s="25">
        <f>IF(D375="", "", VLOOKUP(D375, '[1]SEARCH FILE'!$A$1:$N$65536, 5, FALSE))</f>
        <v>42413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U12</v>
      </c>
      <c r="J375" s="26" t="str">
        <f>IF(D375="", "", VLOOKUP(D375, '[1]SEARCH FILE'!$A$1:$N$65536, 10, FALSE))</f>
        <v>Q-BORNES HURRICANE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2156</v>
      </c>
      <c r="D376" s="23">
        <v>5779</v>
      </c>
      <c r="E376" s="24" t="str">
        <f>IF(D376="", "", VLOOKUP(D376, '[1]SEARCH FILE'!$A$1:$N$65536, 2, FALSE))</f>
        <v>IVON</v>
      </c>
      <c r="F376" s="24" t="str">
        <f>IF(D376="", "", VLOOKUP(D376, '[1]SEARCH FILE'!$A$1:$N$65536, 3, FALSE))</f>
        <v>Marie Elya</v>
      </c>
      <c r="G376" s="25">
        <f>IF(D376="", "", VLOOKUP(D376, '[1]SEARCH FILE'!$A$1:$N$65536, 5, FALSE))</f>
        <v>42656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U12</v>
      </c>
      <c r="J376" s="26" t="str">
        <f>IF(D376="", "", VLOOKUP(D376, '[1]SEARCH FILE'!$A$1:$N$65536, 10, FALSE))</f>
        <v>Q-BORNES HURRICANE AC</v>
      </c>
      <c r="K376" s="27"/>
    </row>
    <row r="377" spans="2:11" ht="35.1" customHeight="1" x14ac:dyDescent="0.3">
      <c r="B377" s="28"/>
      <c r="C377" s="29">
        <v>2157</v>
      </c>
      <c r="D377" s="23">
        <v>5780</v>
      </c>
      <c r="E377" s="24" t="str">
        <f>IF(D377="", "", VLOOKUP(D377, '[1]SEARCH FILE'!$A$1:$N$65536, 2, FALSE))</f>
        <v>PAPESSE</v>
      </c>
      <c r="F377" s="24" t="str">
        <f>IF(D377="", "", VLOOKUP(D377, '[1]SEARCH FILE'!$A$1:$N$65536, 3, FALSE))</f>
        <v>Jamelia</v>
      </c>
      <c r="G377" s="25">
        <f>IF(D377="", "", VLOOKUP(D377, '[1]SEARCH FILE'!$A$1:$N$65536, 5, FALSE))</f>
        <v>42636</v>
      </c>
      <c r="H377" s="26" t="str">
        <f>IF(D377="", "", VLOOKUP(D377, '[1]SEARCH FILE'!$A$1:$N$65536, 4, FALSE))</f>
        <v>F</v>
      </c>
      <c r="I377" s="26" t="str">
        <f>IF(D377="", "", VLOOKUP(D377, '[1]SEARCH FILE'!$A$1:$N$65536, 13, FALSE))</f>
        <v>U12</v>
      </c>
      <c r="J377" s="26" t="str">
        <f>IF(D377="", "", VLOOKUP(D377, '[1]SEARCH FILE'!$A$1:$N$65536, 10, FALSE))</f>
        <v>Q-BORNES HURRICANE AC</v>
      </c>
      <c r="K377" s="27"/>
    </row>
    <row r="378" spans="2:11" ht="35.1" customHeight="1" x14ac:dyDescent="0.3">
      <c r="B378" s="28"/>
      <c r="C378" s="29">
        <v>2158</v>
      </c>
      <c r="D378" s="23">
        <v>5782</v>
      </c>
      <c r="E378" s="24" t="str">
        <f>IF(D378="", "", VLOOKUP(D378, '[1]SEARCH FILE'!$A$1:$N$65536, 2, FALSE))</f>
        <v>PEERBUX</v>
      </c>
      <c r="F378" s="24" t="str">
        <f>IF(D378="", "", VLOOKUP(D378, '[1]SEARCH FILE'!$A$1:$N$65536, 3, FALSE))</f>
        <v>Marie Kenia</v>
      </c>
      <c r="G378" s="25">
        <f>IF(D378="", "", VLOOKUP(D378, '[1]SEARCH FILE'!$A$1:$N$65536, 5, FALSE))</f>
        <v>42375</v>
      </c>
      <c r="H378" s="26" t="str">
        <f>IF(D378="", "", VLOOKUP(D378, '[1]SEARCH FILE'!$A$1:$N$65536, 4, FALSE))</f>
        <v>F</v>
      </c>
      <c r="I378" s="26" t="str">
        <f>IF(D378="", "", VLOOKUP(D378, '[1]SEARCH FILE'!$A$1:$N$65536, 13, FALSE))</f>
        <v>U12</v>
      </c>
      <c r="J378" s="26" t="str">
        <f>IF(D378="", "", VLOOKUP(D378, '[1]SEARCH FILE'!$A$1:$N$65536, 10, FALSE))</f>
        <v>Q-BORNES HURRICANE AC</v>
      </c>
      <c r="K378" s="27" t="str">
        <f>IF(D378="", "", VLOOKUP(D378, '[1]SEARCH FILE'!$A$1:$N$65536, 11, FALSE))</f>
        <v>QB</v>
      </c>
    </row>
    <row r="379" spans="2:11" ht="35.1" customHeight="1" x14ac:dyDescent="0.3">
      <c r="B379" s="28"/>
      <c r="C379" s="29"/>
      <c r="D379" s="23"/>
      <c r="E379" s="24"/>
      <c r="F379" s="24"/>
      <c r="G379" s="25"/>
      <c r="H379" s="26"/>
      <c r="I379" s="26"/>
      <c r="J379" s="26"/>
      <c r="K379" s="27"/>
    </row>
    <row r="380" spans="2:11" ht="35.1" customHeight="1" x14ac:dyDescent="0.3">
      <c r="B380" s="28"/>
      <c r="C380" s="29">
        <v>1250</v>
      </c>
      <c r="D380" s="23">
        <v>5785</v>
      </c>
      <c r="E380" s="24" t="str">
        <f>IF(D380="", "", VLOOKUP(D380, '[1]SEARCH FILE'!$A$1:$N$65536, 2, FALSE))</f>
        <v>CHOWRIMOOTOO</v>
      </c>
      <c r="F380" s="24" t="str">
        <f>IF(D380="", "", VLOOKUP(D380, '[1]SEARCH FILE'!$A$1:$N$65536, 3, FALSE))</f>
        <v>Marie Kelliyah</v>
      </c>
      <c r="G380" s="25">
        <f>IF(D380="", "", VLOOKUP(D380, '[1]SEARCH FILE'!$A$1:$N$65536, 5, FALSE))</f>
        <v>41869</v>
      </c>
      <c r="H380" s="26" t="str">
        <f>IF(D380="", "", VLOOKUP(D380, '[1]SEARCH FILE'!$A$1:$N$65536, 4, FALSE))</f>
        <v>F</v>
      </c>
      <c r="I380" s="26" t="str">
        <f>IF(D380="", "", VLOOKUP(D380, '[1]SEARCH FILE'!$A$1:$N$65536, 13, FALSE))</f>
        <v>U14</v>
      </c>
      <c r="J380" s="26" t="str">
        <f>IF(D380="", "", VLOOKUP(D380, '[1]SEARCH FILE'!$A$1:$N$65536, 10, FALSE))</f>
        <v>Q-BORNES HURRICANE AC</v>
      </c>
      <c r="K380" s="27" t="str">
        <f>IF(D380="", "", VLOOKUP(D380, '[1]SEARCH FILE'!$A$1:$N$65536, 11, FALSE))</f>
        <v>QB</v>
      </c>
    </row>
    <row r="381" spans="2:11" ht="35.1" customHeight="1" x14ac:dyDescent="0.3">
      <c r="B381" s="28"/>
      <c r="C381" s="29">
        <v>1251</v>
      </c>
      <c r="D381" s="23">
        <v>5791</v>
      </c>
      <c r="E381" s="24" t="str">
        <f>IF(D381="", "", VLOOKUP(D381, '[1]SEARCH FILE'!$A$1:$N$65536, 2, FALSE))</f>
        <v>COTIYA</v>
      </c>
      <c r="F381" s="24" t="str">
        <f>IF(D381="", "", VLOOKUP(D381, '[1]SEARCH FILE'!$A$1:$N$65536, 3, FALSE))</f>
        <v>Marie Gracy</v>
      </c>
      <c r="G381" s="25">
        <f>IF(D381="", "", VLOOKUP(D381, '[1]SEARCH FILE'!$A$1:$N$65536, 5, FALSE))</f>
        <v>41914</v>
      </c>
      <c r="H381" s="26" t="str">
        <f>IF(D381="", "", VLOOKUP(D381, '[1]SEARCH FILE'!$A$1:$N$65536, 4, FALSE))</f>
        <v>F</v>
      </c>
      <c r="I381" s="26" t="str">
        <f>IF(D381="", "", VLOOKUP(D381, '[1]SEARCH FILE'!$A$1:$N$65536, 13, FALSE))</f>
        <v>U14</v>
      </c>
      <c r="J381" s="26" t="str">
        <f>IF(D381="", "", VLOOKUP(D381, '[1]SEARCH FILE'!$A$1:$N$65536, 10, FALSE))</f>
        <v>Q-BORNES HURRICANE AC</v>
      </c>
      <c r="K381" s="27" t="str">
        <f>IF(D381="", "", VLOOKUP(D381, '[1]SEARCH FILE'!$A$1:$N$65536, 11, FALSE))</f>
        <v>QB</v>
      </c>
    </row>
    <row r="382" spans="2:11" ht="35.1" customHeight="1" x14ac:dyDescent="0.3">
      <c r="B382" s="28"/>
      <c r="C382" s="29">
        <v>1253</v>
      </c>
      <c r="D382" s="23">
        <v>5786</v>
      </c>
      <c r="E382" s="24" t="str">
        <f>IF(D382="", "", VLOOKUP(D382, '[1]SEARCH FILE'!$A$1:$N$65536, 2, FALSE))</f>
        <v>LANGUE</v>
      </c>
      <c r="F382" s="24" t="str">
        <f>IF(D382="", "", VLOOKUP(D382, '[1]SEARCH FILE'!$A$1:$N$65536, 3, FALSE))</f>
        <v>Mathéa</v>
      </c>
      <c r="G382" s="25">
        <f>IF(D382="", "", VLOOKUP(D382, '[1]SEARCH FILE'!$A$1:$N$65536, 5, FALSE))</f>
        <v>41498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U14</v>
      </c>
      <c r="J382" s="26" t="str">
        <f>IF(D382="", "", VLOOKUP(D382, '[1]SEARCH FILE'!$A$1:$N$65536, 10, FALSE))</f>
        <v>Q-BORNES HURRICANE AC</v>
      </c>
      <c r="K382" s="27" t="str">
        <f>IF(D382="", "", VLOOKUP(D382, '[1]SEARCH FILE'!$A$1:$N$65536, 11, FALSE))</f>
        <v>QB</v>
      </c>
    </row>
    <row r="383" spans="2:11" ht="35.1" customHeight="1" x14ac:dyDescent="0.3">
      <c r="B383" s="28"/>
      <c r="C383" s="29">
        <v>1254</v>
      </c>
      <c r="D383" s="23">
        <v>5784</v>
      </c>
      <c r="E383" s="24" t="str">
        <f>IF(D383="", "", VLOOKUP(D383, '[1]SEARCH FILE'!$A$1:$N$65536, 2, FALSE))</f>
        <v>OVIDE</v>
      </c>
      <c r="F383" s="24" t="str">
        <f>IF(D383="", "", VLOOKUP(D383, '[1]SEARCH FILE'!$A$1:$N$65536, 3, FALSE))</f>
        <v>Keth</v>
      </c>
      <c r="G383" s="25">
        <f>IF(D383="", "", VLOOKUP(D383, '[1]SEARCH FILE'!$A$1:$N$65536, 5, FALSE))</f>
        <v>41959</v>
      </c>
      <c r="H383" s="26" t="s">
        <v>13</v>
      </c>
      <c r="I383" s="26" t="str">
        <f>IF(D383="", "", VLOOKUP(D383, '[1]SEARCH FILE'!$A$1:$N$65536, 13, FALSE))</f>
        <v>U14</v>
      </c>
      <c r="J383" s="26" t="str">
        <f>IF(D383="", "", VLOOKUP(D383, '[1]SEARCH FILE'!$A$1:$N$65536, 10, FALSE))</f>
        <v>Q-BORNES HURRICANE AC</v>
      </c>
      <c r="K383" s="27" t="str">
        <f>IF(D383="", "", VLOOKUP(D383, '[1]SEARCH FILE'!$A$1:$N$65536, 11, FALSE))</f>
        <v>QB</v>
      </c>
    </row>
    <row r="384" spans="2:11" ht="35.1" customHeight="1" x14ac:dyDescent="0.3">
      <c r="B384" s="28"/>
      <c r="C384" s="29"/>
      <c r="D384" s="23"/>
      <c r="E384" s="24"/>
      <c r="F384" s="24"/>
      <c r="G384" s="25"/>
      <c r="H384" s="26"/>
      <c r="I384" s="26"/>
      <c r="J384" s="26"/>
      <c r="K384" s="27"/>
    </row>
    <row r="385" spans="2:11" ht="35.1" customHeight="1" x14ac:dyDescent="0.3">
      <c r="B385" s="28"/>
      <c r="C385" s="29">
        <v>1720</v>
      </c>
      <c r="D385" s="23">
        <v>5797</v>
      </c>
      <c r="E385" s="24" t="str">
        <f>IF(D385="", "", VLOOKUP(D385, '[1]SEARCH FILE'!$A$1:$N$65536, 2, FALSE))</f>
        <v>LANGUE</v>
      </c>
      <c r="F385" s="24" t="str">
        <f>IF(D385="", "", VLOOKUP(D385, '[1]SEARCH FILE'!$A$1:$N$65536, 3, FALSE))</f>
        <v>Marie Breanne Stessy</v>
      </c>
      <c r="G385" s="25">
        <f>IF(D385="", "", VLOOKUP(D385, '[1]SEARCH FILE'!$A$1:$N$65536, 5, FALSE))</f>
        <v>35095</v>
      </c>
      <c r="H385" s="26" t="str">
        <f>IF(D385="", "", VLOOKUP(D385, '[1]SEARCH FILE'!$A$1:$N$65536, 4, FALSE))</f>
        <v>F</v>
      </c>
      <c r="I385" s="26" t="str">
        <f>IF(D385="", "", VLOOKUP(D385, '[1]SEARCH FILE'!$A$1:$N$65536, 13, FALSE))</f>
        <v>SENIOR</v>
      </c>
      <c r="J385" s="26" t="str">
        <f>IF(D385="", "", VLOOKUP(D385, '[1]SEARCH FILE'!$A$1:$N$65536, 10, FALSE))</f>
        <v>Q-BORNES HURRICANE AC</v>
      </c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1050</v>
      </c>
      <c r="D387" s="23">
        <v>4627</v>
      </c>
      <c r="E387" s="24" t="str">
        <f>IF(D387="", "", VLOOKUP(D387, '[1]SEARCH FILE'!$A$1:$N$65536, 2, FALSE))</f>
        <v>CALOU</v>
      </c>
      <c r="F387" s="24" t="str">
        <f>IF(D387="", "", VLOOKUP(D387, '[1]SEARCH FILE'!$A$1:$N$65536, 3, FALSE))</f>
        <v>Arya Lyanna</v>
      </c>
      <c r="G387" s="25">
        <f>IF(D387="", "", VLOOKUP(D387, '[1]SEARCH FILE'!$A$1:$N$65536, 5, FALSE))</f>
        <v>43549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U10</v>
      </c>
      <c r="J387" s="26" t="str">
        <f>IF(D387="", "", VLOOKUP(D387, '[1]SEARCH FILE'!$A$1:$N$65536, 10, FALSE))</f>
        <v>Q-BORNES PAVILLON AC</v>
      </c>
      <c r="K387" s="27"/>
    </row>
    <row r="388" spans="2:11" ht="35.1" customHeight="1" x14ac:dyDescent="0.3">
      <c r="B388" s="28"/>
      <c r="C388" s="29">
        <v>1051</v>
      </c>
      <c r="D388" s="23">
        <v>3545</v>
      </c>
      <c r="E388" s="24" t="str">
        <f>IF(D388="", "", VLOOKUP(D388, '[1]SEARCH FILE'!$A$1:$N$65536, 2, FALSE))</f>
        <v>CARTIER</v>
      </c>
      <c r="F388" s="24" t="str">
        <f>IF(D388="", "", VLOOKUP(D388, '[1]SEARCH FILE'!$A$1:$N$65536, 3, FALSE))</f>
        <v>Shivani</v>
      </c>
      <c r="G388" s="25">
        <f>IF(D388="", "", VLOOKUP(D388, '[1]SEARCH FILE'!$A$1:$N$65536, 5, FALSE))</f>
        <v>43360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U10</v>
      </c>
      <c r="J388" s="26" t="str">
        <f>IF(D388="", "", VLOOKUP(D388, '[1]SEARCH FILE'!$A$1:$N$65536, 10, FALSE))</f>
        <v>Q-BORNES PAVILLON AC</v>
      </c>
      <c r="K388" s="27" t="str">
        <f>IF(D388="", "", VLOOKUP(D388, '[1]SEARCH FILE'!$A$1:$N$65536, 11, FALSE))</f>
        <v>QB</v>
      </c>
    </row>
    <row r="389" spans="2:11" ht="35.1" customHeight="1" x14ac:dyDescent="0.3">
      <c r="B389" s="28"/>
      <c r="C389" s="29">
        <v>1052</v>
      </c>
      <c r="D389" s="23">
        <v>5647</v>
      </c>
      <c r="E389" s="24" t="str">
        <f>IF(D389="", "", VLOOKUP(D389, '[1]SEARCH FILE'!$A$1:$N$65536, 2, FALSE))</f>
        <v>JAUNE</v>
      </c>
      <c r="F389" s="24" t="str">
        <f>IF(D389="", "", VLOOKUP(D389, '[1]SEARCH FILE'!$A$1:$N$65536, 3, FALSE))</f>
        <v>Cléa Meïra Damianna</v>
      </c>
      <c r="G389" s="25">
        <f>IF(D389="", "", VLOOKUP(D389, '[1]SEARCH FILE'!$A$1:$N$65536, 5, FALSE))</f>
        <v>43369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U10</v>
      </c>
      <c r="J389" s="26" t="str">
        <f>IF(D389="", "", VLOOKUP(D389, '[1]SEARCH FILE'!$A$1:$N$65536, 10, FALSE))</f>
        <v>Q-BORNES PAVILLON AC</v>
      </c>
      <c r="K389" s="27"/>
    </row>
    <row r="390" spans="2:11" ht="35.1" customHeight="1" x14ac:dyDescent="0.3">
      <c r="B390" s="28"/>
      <c r="C390" s="29">
        <v>1053</v>
      </c>
      <c r="D390" s="23">
        <v>5417</v>
      </c>
      <c r="E390" s="24" t="str">
        <f>IF(D390="", "", VLOOKUP(D390, '[1]SEARCH FILE'!$A$1:$N$65536, 2, FALSE))</f>
        <v>MOMPLE</v>
      </c>
      <c r="F390" s="24" t="str">
        <f>IF(D390="", "", VLOOKUP(D390, '[1]SEARCH FILE'!$A$1:$N$65536, 3, FALSE))</f>
        <v>Liza</v>
      </c>
      <c r="G390" s="25">
        <f>IF(D390="", "", VLOOKUP(D390, '[1]SEARCH FILE'!$A$1:$N$65536, 5, FALSE))</f>
        <v>42919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U10</v>
      </c>
      <c r="J390" s="26" t="str">
        <f>IF(D390="", "", VLOOKUP(D390, '[1]SEARCH FILE'!$A$1:$N$65536, 10, FALSE))</f>
        <v>Q-BORNES PAVILLON AC</v>
      </c>
      <c r="K390" s="27"/>
    </row>
    <row r="391" spans="2:11" ht="35.1" customHeight="1" x14ac:dyDescent="0.3">
      <c r="B391" s="28"/>
      <c r="C391" s="29">
        <v>1054</v>
      </c>
      <c r="D391" s="23">
        <v>5038</v>
      </c>
      <c r="E391" s="24" t="str">
        <f>IF(D391="", "", VLOOKUP(D391, '[1]SEARCH FILE'!$A$1:$N$65536, 2, FALSE))</f>
        <v>RAMHIT</v>
      </c>
      <c r="F391" s="24" t="str">
        <f>IF(D391="", "", VLOOKUP(D391, '[1]SEARCH FILE'!$A$1:$N$65536, 3, FALSE))</f>
        <v>Aaira</v>
      </c>
      <c r="G391" s="25">
        <f>IF(D391="", "", VLOOKUP(D391, '[1]SEARCH FILE'!$A$1:$N$65536, 5, FALSE))</f>
        <v>43172</v>
      </c>
      <c r="H391" s="26" t="str">
        <f>IF(D391="", "", VLOOKUP(D391, '[1]SEARCH FILE'!$A$1:$N$65536, 4, FALSE))</f>
        <v>F</v>
      </c>
      <c r="I391" s="26" t="str">
        <f>IF(D391="", "", VLOOKUP(D391, '[1]SEARCH FILE'!$A$1:$N$65536, 13, FALSE))</f>
        <v>U10</v>
      </c>
      <c r="J391" s="26" t="str">
        <f>IF(D391="", "", VLOOKUP(D391, '[1]SEARCH FILE'!$A$1:$N$65536, 10, FALSE))</f>
        <v>Q-BORNES PAVILLON AC</v>
      </c>
      <c r="K391" s="27" t="s">
        <v>26</v>
      </c>
    </row>
    <row r="392" spans="2:11" ht="35.1" customHeight="1" x14ac:dyDescent="0.3">
      <c r="B392" s="28"/>
      <c r="C392" s="29">
        <v>1055</v>
      </c>
      <c r="D392" s="23">
        <v>5184</v>
      </c>
      <c r="E392" s="24" t="str">
        <f>IF(D392="", "", VLOOKUP(D392, '[1]SEARCH FILE'!$A$1:$N$65536, 2, FALSE))</f>
        <v>ROUGET</v>
      </c>
      <c r="F392" s="24" t="str">
        <f>IF(D392="", "", VLOOKUP(D392, '[1]SEARCH FILE'!$A$1:$N$65536, 3, FALSE))</f>
        <v>Ignes</v>
      </c>
      <c r="G392" s="25">
        <f>IF(D392="", "", VLOOKUP(D392, '[1]SEARCH FILE'!$A$1:$N$65536, 5, FALSE))</f>
        <v>43250</v>
      </c>
      <c r="H392" s="26" t="str">
        <f>IF(D392="", "", VLOOKUP(D392, '[1]SEARCH FILE'!$A$1:$N$65536, 4, FALSE))</f>
        <v>F</v>
      </c>
      <c r="I392" s="26" t="str">
        <f>IF(D392="", "", VLOOKUP(D392, '[1]SEARCH FILE'!$A$1:$N$65536, 13, FALSE))</f>
        <v>U10</v>
      </c>
      <c r="J392" s="26" t="str">
        <f>IF(D392="", "", VLOOKUP(D392, '[1]SEARCH FILE'!$A$1:$N$65536, 10, FALSE))</f>
        <v>Q-BORNES PAVILLON AC</v>
      </c>
      <c r="K392" s="27" t="s">
        <v>26</v>
      </c>
    </row>
    <row r="393" spans="2:11" ht="35.1" customHeight="1" x14ac:dyDescent="0.3">
      <c r="B393" s="28"/>
      <c r="C393" s="29">
        <v>1056</v>
      </c>
      <c r="D393" s="23">
        <v>5104</v>
      </c>
      <c r="E393" s="24" t="str">
        <f>IF(D393="", "", VLOOKUP(D393, '[1]SEARCH FILE'!$A$1:$N$65536, 2, FALSE))</f>
        <v>SADIAPPA CHETTY</v>
      </c>
      <c r="F393" s="24" t="str">
        <f>IF(D393="", "", VLOOKUP(D393, '[1]SEARCH FILE'!$A$1:$N$65536, 3, FALSE))</f>
        <v>Marie Kersly Julia Cindy</v>
      </c>
      <c r="G393" s="25">
        <f>IF(D393="", "", VLOOKUP(D393, '[1]SEARCH FILE'!$A$1:$N$65536, 5, FALSE))</f>
        <v>43565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U10</v>
      </c>
      <c r="J393" s="26" t="str">
        <f>IF(D393="", "", VLOOKUP(D393, '[1]SEARCH FILE'!$A$1:$N$65536, 10, FALSE))</f>
        <v>Q-BORNES PAVILLON AC</v>
      </c>
      <c r="K393" s="27" t="s">
        <v>26</v>
      </c>
    </row>
    <row r="394" spans="2:11" ht="35.1" customHeight="1" x14ac:dyDescent="0.3">
      <c r="B394" s="28"/>
      <c r="C394" s="29"/>
      <c r="D394" s="23"/>
      <c r="E394" s="24"/>
      <c r="F394" s="24"/>
      <c r="G394" s="25"/>
      <c r="H394" s="26"/>
      <c r="I394" s="26"/>
      <c r="J394" s="26"/>
      <c r="K394" s="27"/>
    </row>
    <row r="395" spans="2:11" ht="35.1" customHeight="1" x14ac:dyDescent="0.3">
      <c r="B395" s="28"/>
      <c r="C395" s="29">
        <v>2159</v>
      </c>
      <c r="D395" s="23">
        <v>4628</v>
      </c>
      <c r="E395" s="24" t="str">
        <f>IF(D395="", "", VLOOKUP(D395, '[1]SEARCH FILE'!$A$1:$N$65536, 2, FALSE))</f>
        <v>CALOU</v>
      </c>
      <c r="F395" s="24" t="str">
        <f>IF(D395="", "", VLOOKUP(D395, '[1]SEARCH FILE'!$A$1:$N$65536, 3, FALSE))</f>
        <v>Eva Aryssa Calou</v>
      </c>
      <c r="G395" s="25">
        <f>IF(D395="", "", VLOOKUP(D395, '[1]SEARCH FILE'!$A$1:$N$65536, 5, FALSE))</f>
        <v>42405</v>
      </c>
      <c r="H395" s="26" t="str">
        <f>IF(D395="", "", VLOOKUP(D395, '[1]SEARCH FILE'!$A$1:$N$65536, 4, FALSE))</f>
        <v>F</v>
      </c>
      <c r="I395" s="26" t="str">
        <f>IF(D395="", "", VLOOKUP(D395, '[1]SEARCH FILE'!$A$1:$N$65536, 13, FALSE))</f>
        <v>U12</v>
      </c>
      <c r="J395" s="26" t="str">
        <f>IF(D395="", "", VLOOKUP(D395, '[1]SEARCH FILE'!$A$1:$N$65536, 10, FALSE))</f>
        <v>Q-BORNES PAVILLON AC</v>
      </c>
      <c r="K395" s="27" t="s">
        <v>26</v>
      </c>
    </row>
    <row r="396" spans="2:11" ht="35.1" customHeight="1" x14ac:dyDescent="0.3">
      <c r="B396" s="28"/>
      <c r="C396" s="29">
        <v>2160</v>
      </c>
      <c r="D396" s="23">
        <v>3613</v>
      </c>
      <c r="E396" s="24" t="str">
        <f>IF(D396="", "", VLOOKUP(D396, '[1]SEARCH FILE'!$A$1:$N$65536, 2, FALSE))</f>
        <v>SOOPRAYENPILLÉ</v>
      </c>
      <c r="F396" s="24" t="str">
        <f>IF(D396="", "", VLOOKUP(D396, '[1]SEARCH FILE'!$A$1:$N$65536, 3, FALSE))</f>
        <v>Kayla Esther</v>
      </c>
      <c r="G396" s="25">
        <f>IF(D396="", "", VLOOKUP(D396, '[1]SEARCH FILE'!$A$1:$N$65536, 5, FALSE))</f>
        <v>42583</v>
      </c>
      <c r="H396" s="26" t="str">
        <f>IF(D396="", "", VLOOKUP(D396, '[1]SEARCH FILE'!$A$1:$N$65536, 4, FALSE))</f>
        <v>F</v>
      </c>
      <c r="I396" s="26" t="str">
        <f>IF(D396="", "", VLOOKUP(D396, '[1]SEARCH FILE'!$A$1:$N$65536, 13, FALSE))</f>
        <v>U12</v>
      </c>
      <c r="J396" s="26" t="str">
        <f>IF(D396="", "", VLOOKUP(D396, '[1]SEARCH FILE'!$A$1:$N$65536, 10, FALSE))</f>
        <v>Q-BORNES PAVILLON AC</v>
      </c>
      <c r="K396" s="27"/>
    </row>
    <row r="397" spans="2:11" ht="35.1" customHeight="1" x14ac:dyDescent="0.3">
      <c r="B397" s="28"/>
      <c r="C397" s="29"/>
      <c r="D397" s="23"/>
      <c r="E397" s="24"/>
      <c r="F397" s="24"/>
      <c r="G397" s="25"/>
      <c r="H397" s="26"/>
      <c r="I397" s="26"/>
      <c r="J397" s="26"/>
      <c r="K397" s="27"/>
    </row>
    <row r="398" spans="2:11" ht="35.1" customHeight="1" x14ac:dyDescent="0.3">
      <c r="B398" s="28"/>
      <c r="C398" s="29">
        <v>1564</v>
      </c>
      <c r="D398" s="23">
        <v>4618</v>
      </c>
      <c r="E398" s="24" t="str">
        <f>IF(D398="", "", VLOOKUP(D398, '[1]SEARCH FILE'!$A$1:$N$65536, 2, FALSE))</f>
        <v>BONOMALLY RAM</v>
      </c>
      <c r="F398" s="24" t="str">
        <f>IF(D398="", "", VLOOKUP(D398, '[1]SEARCH FILE'!$A$1:$N$65536, 3, FALSE))</f>
        <v>Yana</v>
      </c>
      <c r="G398" s="25">
        <f>IF(D398="", "", VLOOKUP(D398, '[1]SEARCH FILE'!$A$1:$N$65536, 5, FALSE))</f>
        <v>41137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Q-BORNES PAVILLON AC</v>
      </c>
      <c r="K398" s="27"/>
    </row>
    <row r="399" spans="2:11" ht="35.1" customHeight="1" x14ac:dyDescent="0.3">
      <c r="B399" s="28"/>
      <c r="C399" s="29">
        <v>1565</v>
      </c>
      <c r="D399" s="23">
        <v>1186</v>
      </c>
      <c r="E399" s="24" t="str">
        <f>IF(D399="", "", VLOOKUP(D399, '[1]SEARCH FILE'!$A$1:$N$65536, 2, FALSE))</f>
        <v>COLLARD</v>
      </c>
      <c r="F399" s="24" t="str">
        <f>IF(D399="", "", VLOOKUP(D399, '[1]SEARCH FILE'!$A$1:$N$65536, 3, FALSE))</f>
        <v>Safia Liza</v>
      </c>
      <c r="G399" s="25">
        <f>IF(D399="", "", VLOOKUP(D399, '[1]SEARCH FILE'!$A$1:$N$65536, 5, FALSE))</f>
        <v>40576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Q-BORNES PAVILLON AC</v>
      </c>
      <c r="K399" s="27" t="str">
        <f>IF(D399="", "", VLOOKUP(D399, '[1]SEARCH FILE'!$A$1:$N$65536, 11, FALSE))</f>
        <v>QB</v>
      </c>
    </row>
    <row r="400" spans="2:11" ht="35.1" customHeight="1" x14ac:dyDescent="0.3">
      <c r="B400" s="28"/>
      <c r="C400" s="29">
        <v>1566</v>
      </c>
      <c r="D400" s="23">
        <v>5118</v>
      </c>
      <c r="E400" s="24" t="str">
        <f>IF(D400="", "", VLOOKUP(D400, '[1]SEARCH FILE'!$A$1:$N$65536, 2, FALSE))</f>
        <v>DHACOOJEE</v>
      </c>
      <c r="F400" s="24" t="str">
        <f>IF(D400="", "", VLOOKUP(D400, '[1]SEARCH FILE'!$A$1:$N$65536, 3, FALSE))</f>
        <v>Mowishnee</v>
      </c>
      <c r="G400" s="25">
        <f>IF(D400="", "", VLOOKUP(D400, '[1]SEARCH FILE'!$A$1:$N$65536, 5, FALSE))</f>
        <v>41086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Q-BORNES PAVILLON AC</v>
      </c>
      <c r="K400" s="27" t="str">
        <f>IF(D400="", "", VLOOKUP(D400, '[1]SEARCH FILE'!$A$1:$N$65536, 11, FALSE))</f>
        <v>QB</v>
      </c>
    </row>
    <row r="401" spans="2:11" ht="35.1" customHeight="1" x14ac:dyDescent="0.3">
      <c r="B401" s="28"/>
      <c r="C401" s="29">
        <v>1567</v>
      </c>
      <c r="D401" s="23">
        <v>4790</v>
      </c>
      <c r="E401" s="24" t="str">
        <f>IF(D401="", "", VLOOKUP(D401, '[1]SEARCH FILE'!$A$1:$N$65536, 2, FALSE))</f>
        <v>FRANCOIS</v>
      </c>
      <c r="F401" s="24" t="str">
        <f>IF(D401="", "", VLOOKUP(D401, '[1]SEARCH FILE'!$A$1:$N$65536, 3, FALSE))</f>
        <v>Marie Laurel Elliana</v>
      </c>
      <c r="G401" s="25">
        <f>IF(D401="", "", VLOOKUP(D401, '[1]SEARCH FILE'!$A$1:$N$65536, 5, FALSE))</f>
        <v>40673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Q-BORNES PAVILLON AC</v>
      </c>
      <c r="K401" s="27" t="str">
        <f>IF(D401="", "", VLOOKUP(D401, '[1]SEARCH FILE'!$A$1:$N$65536, 11, FALSE))</f>
        <v>QB</v>
      </c>
    </row>
    <row r="402" spans="2:11" ht="35.1" customHeight="1" x14ac:dyDescent="0.3">
      <c r="B402" s="28"/>
      <c r="C402" s="29">
        <v>1568</v>
      </c>
      <c r="D402" s="23">
        <v>5326</v>
      </c>
      <c r="E402" s="24" t="str">
        <f>IF(D402="", "", VLOOKUP(D402, '[1]SEARCH FILE'!$A$1:$N$65536, 2, FALSE))</f>
        <v>PHILOGENE</v>
      </c>
      <c r="F402" s="24" t="str">
        <f>IF(D402="", "", VLOOKUP(D402, '[1]SEARCH FILE'!$A$1:$N$65536, 3, FALSE))</f>
        <v>Angie</v>
      </c>
      <c r="G402" s="25">
        <f>IF(D402="", "", VLOOKUP(D402, '[1]SEARCH FILE'!$A$1:$N$65536, 5, FALSE))</f>
        <v>40837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Q-BORNES PAVILLON AC</v>
      </c>
      <c r="K402" s="27" t="str">
        <f>IF(D402="", "", VLOOKUP(D402, '[1]SEARCH FILE'!$A$1:$N$65536, 11, FALSE))</f>
        <v>QB</v>
      </c>
    </row>
    <row r="403" spans="2:11" ht="35.1" customHeight="1" x14ac:dyDescent="0.3">
      <c r="B403" s="28"/>
      <c r="C403" s="29">
        <v>1569</v>
      </c>
      <c r="D403" s="23">
        <v>5037</v>
      </c>
      <c r="E403" s="24" t="str">
        <f>IF(D403="", "", VLOOKUP(D403, '[1]SEARCH FILE'!$A$1:$N$65536, 2, FALSE))</f>
        <v>RAMHIT</v>
      </c>
      <c r="F403" s="24" t="str">
        <f>IF(D403="", "", VLOOKUP(D403, '[1]SEARCH FILE'!$A$1:$N$65536, 3, FALSE))</f>
        <v>Aahana</v>
      </c>
      <c r="G403" s="25">
        <f>IF(D403="", "", VLOOKUP(D403, '[1]SEARCH FILE'!$A$1:$N$65536, 5, FALSE))</f>
        <v>41208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Q-BORNES PAVILLON AC</v>
      </c>
      <c r="K403" s="27"/>
    </row>
    <row r="404" spans="2:11" ht="35.1" customHeight="1" x14ac:dyDescent="0.3">
      <c r="B404" s="28"/>
      <c r="C404" s="29">
        <v>1570</v>
      </c>
      <c r="D404" s="23">
        <v>3841</v>
      </c>
      <c r="E404" s="24" t="str">
        <f>IF(D404="", "", VLOOKUP(D404, '[1]SEARCH FILE'!$A$1:$N$65536, 2, FALSE))</f>
        <v>REESAUL</v>
      </c>
      <c r="F404" s="24" t="str">
        <f>IF(D404="", "", VLOOKUP(D404, '[1]SEARCH FILE'!$A$1:$N$65536, 3, FALSE))</f>
        <v>Keshi</v>
      </c>
      <c r="G404" s="25">
        <f>IF(D404="", "", VLOOKUP(D404, '[1]SEARCH FILE'!$A$1:$N$65536, 5, FALSE))</f>
        <v>40644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Q-BORNES PAVILLON AC</v>
      </c>
      <c r="K404" s="27" t="str">
        <f>IF(D404="", "", VLOOKUP(D404, '[1]SEARCH FILE'!$A$1:$N$65536, 11, FALSE))</f>
        <v>QB</v>
      </c>
    </row>
    <row r="405" spans="2:11" ht="35.1" customHeight="1" x14ac:dyDescent="0.3">
      <c r="B405" s="28"/>
      <c r="C405" s="29">
        <v>1571</v>
      </c>
      <c r="D405" s="23">
        <v>5036</v>
      </c>
      <c r="E405" s="24" t="str">
        <f>IF(D405="", "", VLOOKUP(D405, '[1]SEARCH FILE'!$A$1:$N$65536, 2, FALSE))</f>
        <v>SAVOO</v>
      </c>
      <c r="F405" s="24" t="str">
        <f>IF(D405="", "", VLOOKUP(D405, '[1]SEARCH FILE'!$A$1:$N$65536, 3, FALSE))</f>
        <v>Kiara</v>
      </c>
      <c r="G405" s="25">
        <f>IF(D405="", "", VLOOKUP(D405, '[1]SEARCH FILE'!$A$1:$N$65536, 5, FALSE))</f>
        <v>40606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Q-BORNES PAVILLON AC</v>
      </c>
      <c r="K405" s="27"/>
    </row>
    <row r="406" spans="2:11" ht="35.1" customHeight="1" x14ac:dyDescent="0.3">
      <c r="B406" s="28"/>
      <c r="C406" s="29">
        <v>1572</v>
      </c>
      <c r="D406" s="23">
        <v>5103</v>
      </c>
      <c r="E406" s="24" t="str">
        <f>IF(D406="", "", VLOOKUP(D406, '[1]SEARCH FILE'!$A$1:$N$65536, 2, FALSE))</f>
        <v>SILVÈRE</v>
      </c>
      <c r="F406" s="24" t="str">
        <f>IF(D406="", "", VLOOKUP(D406, '[1]SEARCH FILE'!$A$1:$N$65536, 3, FALSE))</f>
        <v>Léa Marine</v>
      </c>
      <c r="G406" s="25">
        <f>IF(D406="", "", VLOOKUP(D406, '[1]SEARCH FILE'!$A$1:$N$65536, 5, FALSE))</f>
        <v>40615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Q-BORNES PAVILLON AC</v>
      </c>
      <c r="K406" s="27"/>
    </row>
    <row r="407" spans="2:11" ht="35.1" customHeight="1" x14ac:dyDescent="0.3">
      <c r="B407" s="28"/>
      <c r="C407" s="29">
        <v>1573</v>
      </c>
      <c r="D407" s="23">
        <v>5594</v>
      </c>
      <c r="E407" s="24" t="str">
        <f>IF(D407="", "", VLOOKUP(D407, '[1]SEARCH FILE'!$A$1:$N$65536, 2, FALSE))</f>
        <v>SYLVAIN</v>
      </c>
      <c r="F407" s="24" t="str">
        <f>IF(D407="", "", VLOOKUP(D407, '[1]SEARCH FILE'!$A$1:$N$65536, 3, FALSE))</f>
        <v>Victoria</v>
      </c>
      <c r="G407" s="25">
        <f>IF(D407="", "", VLOOKUP(D407, '[1]SEARCH FILE'!$A$1:$N$65536, 5, FALSE))</f>
        <v>40696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Q-BORNES PAVILLON AC</v>
      </c>
      <c r="K407" s="27" t="str">
        <f>IF(D407="", "", VLOOKUP(D407, '[1]SEARCH FILE'!$A$1:$N$65536, 11, FALSE))</f>
        <v>QB</v>
      </c>
    </row>
    <row r="408" spans="2:11" ht="35.1" customHeight="1" x14ac:dyDescent="0.3">
      <c r="B408" s="28"/>
      <c r="C408" s="29"/>
      <c r="D408" s="23"/>
      <c r="E408" s="24"/>
      <c r="F408" s="24"/>
      <c r="G408" s="25"/>
      <c r="H408" s="26"/>
      <c r="I408" s="26"/>
      <c r="J408" s="26"/>
      <c r="K408" s="27"/>
    </row>
    <row r="409" spans="2:11" ht="35.1" customHeight="1" x14ac:dyDescent="0.3">
      <c r="B409" s="28"/>
      <c r="C409" s="29">
        <v>2342</v>
      </c>
      <c r="D409" s="23">
        <v>4475</v>
      </c>
      <c r="E409" s="24" t="str">
        <f>IF(D409="", "", VLOOKUP(D409, '[1]SEARCH FILE'!$A$1:$N$65536, 2, FALSE))</f>
        <v>ARMEL</v>
      </c>
      <c r="F409" s="24" t="str">
        <f>IF(D409="", "", VLOOKUP(D409, '[1]SEARCH FILE'!$A$1:$N$65536, 3, FALSE))</f>
        <v>Marie Maeva</v>
      </c>
      <c r="G409" s="25">
        <f>IF(D409="", "", VLOOKUP(D409, '[1]SEARCH FILE'!$A$1:$N$65536, 5, FALSE))</f>
        <v>40170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U18</v>
      </c>
      <c r="J409" s="26" t="str">
        <f>IF(D409="", "", VLOOKUP(D409, '[1]SEARCH FILE'!$A$1:$N$65536, 10, FALSE))</f>
        <v>Q-BORNES PAVILLON AC</v>
      </c>
      <c r="K409" s="27" t="str">
        <f>IF(D409="", "", VLOOKUP(D409, '[1]SEARCH FILE'!$A$1:$N$65536, 11, FALSE))</f>
        <v>QB</v>
      </c>
    </row>
    <row r="410" spans="2:11" ht="35.1" customHeight="1" x14ac:dyDescent="0.3">
      <c r="B410" s="28"/>
      <c r="C410" s="29">
        <v>2343</v>
      </c>
      <c r="D410" s="23">
        <v>4382</v>
      </c>
      <c r="E410" s="24" t="str">
        <f>IF(D410="", "", VLOOKUP(D410, '[1]SEARCH FILE'!$A$1:$N$65536, 2, FALSE))</f>
        <v>ARMOOGUM</v>
      </c>
      <c r="F410" s="24" t="str">
        <f>IF(D410="", "", VLOOKUP(D410, '[1]SEARCH FILE'!$A$1:$N$65536, 3, FALSE))</f>
        <v>Marie Noa Miley Harmony</v>
      </c>
      <c r="G410" s="25">
        <f>IF(D410="", "", VLOOKUP(D410, '[1]SEARCH FILE'!$A$1:$N$65536, 5, FALSE))</f>
        <v>40042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U18</v>
      </c>
      <c r="J410" s="26" t="str">
        <f>IF(D410="", "", VLOOKUP(D410, '[1]SEARCH FILE'!$A$1:$N$65536, 10, FALSE))</f>
        <v>Q-BORNES PAVILLON AC</v>
      </c>
      <c r="K410" s="27" t="str">
        <f>IF(D410="", "", VLOOKUP(D410, '[1]SEARCH FILE'!$A$1:$N$65536, 11, FALSE))</f>
        <v>QB</v>
      </c>
    </row>
    <row r="411" spans="2:11" ht="35.1" customHeight="1" x14ac:dyDescent="0.3">
      <c r="B411" s="28"/>
      <c r="C411" s="29">
        <v>2344</v>
      </c>
      <c r="D411" s="23">
        <v>4712</v>
      </c>
      <c r="E411" s="24" t="str">
        <f>IF(D411="", "", VLOOKUP(D411, '[1]SEARCH FILE'!$A$1:$N$65536, 2, FALSE))</f>
        <v>BALEEKDAR</v>
      </c>
      <c r="F411" s="24" t="str">
        <f>IF(D411="", "", VLOOKUP(D411, '[1]SEARCH FILE'!$A$1:$N$65536, 3, FALSE))</f>
        <v>Iris Marie Léona</v>
      </c>
      <c r="G411" s="25">
        <f>IF(D411="", "", VLOOKUP(D411, '[1]SEARCH FILE'!$A$1:$N$65536, 5, FALSE))</f>
        <v>40511</v>
      </c>
      <c r="H411" s="26" t="str">
        <f>IF(D411="", "", VLOOKUP(D411, '[1]SEARCH FILE'!$A$1:$N$65536, 4, FALSE))</f>
        <v>F</v>
      </c>
      <c r="I411" s="26" t="str">
        <f>IF(D411="", "", VLOOKUP(D411, '[1]SEARCH FILE'!$A$1:$N$65536, 13, FALSE))</f>
        <v>U18</v>
      </c>
      <c r="J411" s="26" t="str">
        <f>IF(D411="", "", VLOOKUP(D411, '[1]SEARCH FILE'!$A$1:$N$65536, 10, FALSE))</f>
        <v>Q-BORNES PAVILLON AC</v>
      </c>
      <c r="K411" s="27" t="str">
        <f>IF(D411="", "", VLOOKUP(D411, '[1]SEARCH FILE'!$A$1:$N$65536, 11, FALSE))</f>
        <v>QB</v>
      </c>
    </row>
    <row r="412" spans="2:11" ht="35.1" customHeight="1" x14ac:dyDescent="0.3">
      <c r="B412" s="28"/>
      <c r="C412" s="29">
        <v>2345</v>
      </c>
      <c r="D412" s="23">
        <v>5161</v>
      </c>
      <c r="E412" s="24" t="str">
        <f>IF(D412="", "", VLOOKUP(D412, '[1]SEARCH FILE'!$A$1:$N$65536, 2, FALSE))</f>
        <v>EMILIEN</v>
      </c>
      <c r="F412" s="24" t="str">
        <f>IF(D412="", "", VLOOKUP(D412, '[1]SEARCH FILE'!$A$1:$N$65536, 3, FALSE))</f>
        <v>Lea</v>
      </c>
      <c r="G412" s="25">
        <f>IF(D412="", "", VLOOKUP(D412, '[1]SEARCH FILE'!$A$1:$N$65536, 5, FALSE))</f>
        <v>40412</v>
      </c>
      <c r="H412" s="26" t="str">
        <f>IF(D412="", "", VLOOKUP(D412, '[1]SEARCH FILE'!$A$1:$N$65536, 4, FALSE))</f>
        <v>F</v>
      </c>
      <c r="I412" s="26" t="str">
        <f>IF(D412="", "", VLOOKUP(D412, '[1]SEARCH FILE'!$A$1:$N$65536, 13, FALSE))</f>
        <v>U18</v>
      </c>
      <c r="J412" s="26" t="str">
        <f>IF(D412="", "", VLOOKUP(D412, '[1]SEARCH FILE'!$A$1:$N$65536, 10, FALSE))</f>
        <v>Q-BORNES PAVILLON AC</v>
      </c>
      <c r="K412" s="27" t="str">
        <f>IF(D412="", "", VLOOKUP(D412, '[1]SEARCH FILE'!$A$1:$N$65536, 11, FALSE))</f>
        <v>QB</v>
      </c>
    </row>
    <row r="413" spans="2:11" ht="35.1" customHeight="1" x14ac:dyDescent="0.3">
      <c r="B413" s="28"/>
      <c r="C413" s="29">
        <v>2346</v>
      </c>
      <c r="D413" s="23">
        <v>4553</v>
      </c>
      <c r="E413" s="24" t="str">
        <f>IF(D413="", "", VLOOKUP(D413, '[1]SEARCH FILE'!$A$1:$N$65536, 2, FALSE))</f>
        <v>LAFLEUR</v>
      </c>
      <c r="F413" s="24" t="str">
        <f>IF(D413="", "", VLOOKUP(D413, '[1]SEARCH FILE'!$A$1:$N$65536, 3, FALSE))</f>
        <v>Onora</v>
      </c>
      <c r="G413" s="25">
        <f>IF(D413="", "", VLOOKUP(D413, '[1]SEARCH FILE'!$A$1:$N$65536, 5, FALSE))</f>
        <v>39860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U18</v>
      </c>
      <c r="J413" s="26" t="str">
        <f>IF(D413="", "", VLOOKUP(D413, '[1]SEARCH FILE'!$A$1:$N$65536, 10, FALSE))</f>
        <v>Q-BORNES PAVILLON AC</v>
      </c>
      <c r="K413" s="27" t="str">
        <f>IF(D413="", "", VLOOKUP(D413, '[1]SEARCH FILE'!$A$1:$N$65536, 11, FALSE))</f>
        <v>QB</v>
      </c>
    </row>
    <row r="414" spans="2:11" ht="35.1" customHeight="1" x14ac:dyDescent="0.3">
      <c r="B414" s="28"/>
      <c r="C414" s="29">
        <v>2348</v>
      </c>
      <c r="D414" s="23">
        <v>5154</v>
      </c>
      <c r="E414" s="24" t="str">
        <f>IF(D414="", "", VLOOKUP(D414, '[1]SEARCH FILE'!$A$1:$N$65536, 2, FALSE))</f>
        <v>LAGAMELLE</v>
      </c>
      <c r="F414" s="24" t="str">
        <f>IF(D414="", "", VLOOKUP(D414, '[1]SEARCH FILE'!$A$1:$N$65536, 3, FALSE))</f>
        <v>Nelly</v>
      </c>
      <c r="G414" s="25">
        <f>IF(D414="", "", VLOOKUP(D414, '[1]SEARCH FILE'!$A$1:$N$65536, 5, FALSE))</f>
        <v>40355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U18</v>
      </c>
      <c r="J414" s="26" t="str">
        <f>IF(D414="", "", VLOOKUP(D414, '[1]SEARCH FILE'!$A$1:$N$65536, 10, FALSE))</f>
        <v>Q-BORNES PAVILLON AC</v>
      </c>
      <c r="K414" s="27"/>
    </row>
    <row r="415" spans="2:11" ht="35.1" customHeight="1" x14ac:dyDescent="0.3">
      <c r="B415" s="28"/>
      <c r="C415" s="29">
        <v>2349</v>
      </c>
      <c r="D415" s="23">
        <v>5112</v>
      </c>
      <c r="E415" s="24" t="str">
        <f>IF(D415="", "", VLOOKUP(D415, '[1]SEARCH FILE'!$A$1:$N$65536, 2, FALSE))</f>
        <v>MACDONALD</v>
      </c>
      <c r="F415" s="24" t="str">
        <f>IF(D415="", "", VLOOKUP(D415, '[1]SEARCH FILE'!$A$1:$N$65536, 3, FALSE))</f>
        <v>Louise Morag</v>
      </c>
      <c r="G415" s="25">
        <f>IF(D415="", "", VLOOKUP(D415, '[1]SEARCH FILE'!$A$1:$N$65536, 5, FALSE))</f>
        <v>39826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U18</v>
      </c>
      <c r="J415" s="26" t="str">
        <f>IF(D415="", "", VLOOKUP(D415, '[1]SEARCH FILE'!$A$1:$N$65536, 10, FALSE))</f>
        <v>Q-BORNES PAVILLON AC</v>
      </c>
      <c r="K415" s="27"/>
    </row>
    <row r="416" spans="2:11" ht="35.1" customHeight="1" x14ac:dyDescent="0.3">
      <c r="B416" s="28"/>
      <c r="C416" s="29">
        <v>2350</v>
      </c>
      <c r="D416" s="23">
        <v>5592</v>
      </c>
      <c r="E416" s="24" t="str">
        <f>IF(D416="", "", VLOOKUP(D416, '[1]SEARCH FILE'!$A$1:$N$65536, 2, FALSE))</f>
        <v>SAVRIMOOUTOU</v>
      </c>
      <c r="F416" s="24" t="str">
        <f>IF(D416="", "", VLOOKUP(D416, '[1]SEARCH FILE'!$A$1:$N$65536, 3, FALSE))</f>
        <v>Marie Kate Jude</v>
      </c>
      <c r="G416" s="25">
        <f>IF(D416="", "", VLOOKUP(D416, '[1]SEARCH FILE'!$A$1:$N$65536, 5, FALSE))</f>
        <v>39925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U18</v>
      </c>
      <c r="J416" s="26" t="str">
        <f>IF(D416="", "", VLOOKUP(D416, '[1]SEARCH FILE'!$A$1:$N$65536, 10, FALSE))</f>
        <v>Q-BORNES PAVILLON AC</v>
      </c>
      <c r="K416" s="27" t="s">
        <v>16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>
        <v>1875</v>
      </c>
      <c r="D418" s="23">
        <v>5718</v>
      </c>
      <c r="E418" s="24" t="str">
        <f>IF(D418="", "", VLOOKUP(D418, '[1]SEARCH FILE'!$A$1:$N$65536, 2, FALSE))</f>
        <v>AZOR</v>
      </c>
      <c r="F418" s="24" t="str">
        <f>IF(D418="", "", VLOOKUP(D418, '[1]SEARCH FILE'!$A$1:$N$65536, 3, FALSE))</f>
        <v>Marie Audrey Pascale</v>
      </c>
      <c r="G418" s="25">
        <f>IF(D418="", "", VLOOKUP(D418, '[1]SEARCH FILE'!$A$1:$N$65536, 5, FALSE))</f>
        <v>28243</v>
      </c>
      <c r="H418" s="26" t="str">
        <f>IF(D418="", "", VLOOKUP(D418, '[1]SEARCH FILE'!$A$1:$N$65536, 4, FALSE))</f>
        <v>F</v>
      </c>
      <c r="I418" s="26" t="str">
        <f>IF(D418="", "", VLOOKUP(D418, '[1]SEARCH FILE'!$A$1:$N$65536, 13, FALSE))</f>
        <v>MASTERS</v>
      </c>
      <c r="J418" s="26" t="str">
        <f>IF(D418="", "", VLOOKUP(D418, '[1]SEARCH FILE'!$A$1:$N$65536, 10, FALSE))</f>
        <v>Q-BORNES PAVILLON AC</v>
      </c>
      <c r="K418" s="27" t="s">
        <v>16</v>
      </c>
    </row>
    <row r="419" spans="2:11" ht="35.1" customHeight="1" x14ac:dyDescent="0.3">
      <c r="B419" s="28"/>
      <c r="C419" s="29"/>
      <c r="D419" s="23"/>
      <c r="E419" s="24"/>
      <c r="F419" s="24"/>
      <c r="G419" s="25"/>
      <c r="H419" s="26"/>
      <c r="I419" s="26"/>
      <c r="J419" s="26"/>
      <c r="K419" s="27"/>
    </row>
    <row r="420" spans="2:11" ht="35.1" customHeight="1" x14ac:dyDescent="0.3">
      <c r="B420" s="28"/>
      <c r="C420" s="29">
        <v>1574</v>
      </c>
      <c r="D420" s="23">
        <v>5807</v>
      </c>
      <c r="E420" s="24" t="s">
        <v>68</v>
      </c>
      <c r="F420" s="24" t="s">
        <v>69</v>
      </c>
      <c r="G420" s="25">
        <v>41170</v>
      </c>
      <c r="H420" s="26" t="s">
        <v>13</v>
      </c>
      <c r="I420" s="26" t="s">
        <v>57</v>
      </c>
      <c r="J420" s="26" t="s">
        <v>70</v>
      </c>
      <c r="K420" s="27"/>
    </row>
    <row r="421" spans="2:11" ht="35.1" customHeight="1" x14ac:dyDescent="0.3">
      <c r="B421" s="28"/>
      <c r="C421" s="29">
        <v>1876</v>
      </c>
      <c r="D421" s="23"/>
      <c r="E421" s="24" t="s">
        <v>91</v>
      </c>
      <c r="F421" s="24" t="s">
        <v>92</v>
      </c>
      <c r="G421" s="25">
        <v>28210</v>
      </c>
      <c r="H421" s="26" t="s">
        <v>13</v>
      </c>
      <c r="I421" s="26" t="s">
        <v>93</v>
      </c>
      <c r="J421" s="26" t="s">
        <v>70</v>
      </c>
      <c r="K421" s="27"/>
    </row>
    <row r="422" spans="2:11" ht="35.1" customHeight="1" x14ac:dyDescent="0.3">
      <c r="B422" s="28"/>
      <c r="C422" s="29"/>
      <c r="D422" s="23"/>
      <c r="E422" s="24"/>
      <c r="F422" s="24"/>
      <c r="G422" s="25"/>
      <c r="H422" s="26"/>
      <c r="I422" s="26"/>
      <c r="J422" s="26"/>
      <c r="K422" s="27"/>
    </row>
    <row r="423" spans="2:11" ht="35.1" customHeight="1" x14ac:dyDescent="0.3">
      <c r="B423" s="28"/>
      <c r="C423" s="29">
        <v>1057</v>
      </c>
      <c r="D423" s="23">
        <v>5654</v>
      </c>
      <c r="E423" s="24" t="str">
        <f>IF(D423="", "", VLOOKUP(D423, '[1]SEARCH FILE'!$A$1:$N$65536, 2, FALSE))</f>
        <v>RAVEL</v>
      </c>
      <c r="F423" s="24" t="str">
        <f>IF(D423="", "", VLOOKUP(D423, '[1]SEARCH FILE'!$A$1:$N$65536, 3, FALSE))</f>
        <v>Athena</v>
      </c>
      <c r="G423" s="25">
        <f>IF(D423="", "", VLOOKUP(D423, '[1]SEARCH FILE'!$A$1:$N$65536, 5, FALSE))</f>
        <v>43145</v>
      </c>
      <c r="H423" s="26" t="str">
        <f>IF(D423="", "", VLOOKUP(D423, '[1]SEARCH FILE'!$A$1:$N$65536, 4, FALSE))</f>
        <v>F</v>
      </c>
      <c r="I423" s="26" t="str">
        <f>IF(D423="", "", VLOOKUP(D423, '[1]SEARCH FILE'!$A$1:$N$65536, 13, FALSE))</f>
        <v>U10</v>
      </c>
      <c r="J423" s="26" t="str">
        <f>IF(D423="", "", VLOOKUP(D423, '[1]SEARCH FILE'!$A$1:$N$65536, 10, FALSE))</f>
        <v>RISING PHOENIX AC</v>
      </c>
      <c r="K423" s="27" t="str">
        <f>IF(D423="", "", VLOOKUP(D423, '[1]SEARCH FILE'!$A$1:$N$65536, 11, FALSE))</f>
        <v>VCPH</v>
      </c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2161</v>
      </c>
      <c r="D425" s="23">
        <v>5653</v>
      </c>
      <c r="E425" s="24" t="str">
        <f>IF(D425="", "", VLOOKUP(D425, '[1]SEARCH FILE'!$A$1:$N$65536, 2, FALSE))</f>
        <v>MANAN</v>
      </c>
      <c r="F425" s="24" t="str">
        <f>IF(D425="", "", VLOOKUP(D425, '[1]SEARCH FILE'!$A$1:$N$65536, 3, FALSE))</f>
        <v>Neilly</v>
      </c>
      <c r="G425" s="25">
        <f>IF(D425="", "", VLOOKUP(D425, '[1]SEARCH FILE'!$A$1:$N$65536, 5, FALSE))</f>
        <v>42035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U12</v>
      </c>
      <c r="J425" s="26" t="str">
        <f>IF(D425="", "", VLOOKUP(D425, '[1]SEARCH FILE'!$A$1:$N$65536, 10, FALSE))</f>
        <v>RISING PHOENIX AC</v>
      </c>
      <c r="K425" s="27"/>
    </row>
    <row r="426" spans="2:11" ht="35.1" customHeight="1" x14ac:dyDescent="0.3">
      <c r="B426" s="28"/>
      <c r="C426" s="29">
        <v>2162</v>
      </c>
      <c r="D426" s="23">
        <v>2968</v>
      </c>
      <c r="E426" s="24" t="str">
        <f>IF(D426="", "", VLOOKUP(D426, '[1]SEARCH FILE'!$A$1:$N$65536, 2, FALSE))</f>
        <v>SALOMON</v>
      </c>
      <c r="F426" s="24" t="str">
        <f>IF(D426="", "", VLOOKUP(D426, '[1]SEARCH FILE'!$A$1:$N$65536, 3, FALSE))</f>
        <v xml:space="preserve">Kayla </v>
      </c>
      <c r="G426" s="25">
        <f>IF(D426="", "", VLOOKUP(D426, '[1]SEARCH FILE'!$A$1:$N$65536, 5, FALSE))</f>
        <v>42007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U12</v>
      </c>
      <c r="J426" s="26" t="str">
        <f>IF(D426="", "", VLOOKUP(D426, '[1]SEARCH FILE'!$A$1:$N$65536, 10, FALSE))</f>
        <v>RISING PHOENIX AC</v>
      </c>
      <c r="K426" s="27"/>
    </row>
    <row r="427" spans="2:11" ht="35.1" customHeight="1" x14ac:dyDescent="0.3">
      <c r="B427" s="28"/>
      <c r="C427" s="29">
        <v>2163</v>
      </c>
      <c r="D427" s="23">
        <v>1590</v>
      </c>
      <c r="E427" s="24" t="str">
        <f>IF(D427="", "", VLOOKUP(D427, '[1]SEARCH FILE'!$A$1:$N$65536, 2, FALSE))</f>
        <v>SIROP</v>
      </c>
      <c r="F427" s="24" t="str">
        <f>IF(D427="", "", VLOOKUP(D427, '[1]SEARCH FILE'!$A$1:$N$65536, 3, FALSE))</f>
        <v>Siloe</v>
      </c>
      <c r="G427" s="25">
        <f>IF(D427="", "", VLOOKUP(D427, '[1]SEARCH FILE'!$A$1:$N$65536, 5, FALSE))</f>
        <v>42153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U12</v>
      </c>
      <c r="J427" s="26" t="str">
        <f>IF(D427="", "", VLOOKUP(D427, '[1]SEARCH FILE'!$A$1:$N$65536, 10, FALSE))</f>
        <v>RISING PHOENIX AC</v>
      </c>
      <c r="K427" s="27" t="str">
        <f>IF(D427="", "", VLOOKUP(D427, '[1]SEARCH FILE'!$A$1:$N$65536, 11, FALSE))</f>
        <v>VCPH</v>
      </c>
    </row>
    <row r="428" spans="2:11" ht="35.1" customHeight="1" x14ac:dyDescent="0.3">
      <c r="B428" s="28"/>
      <c r="C428" s="29"/>
      <c r="D428" s="23"/>
      <c r="E428" s="24"/>
      <c r="F428" s="24"/>
      <c r="G428" s="25"/>
      <c r="H428" s="26"/>
      <c r="I428" s="26"/>
      <c r="J428" s="26"/>
      <c r="K428" s="27"/>
    </row>
    <row r="429" spans="2:11" ht="35.1" customHeight="1" x14ac:dyDescent="0.3">
      <c r="B429" s="28"/>
      <c r="C429" s="29">
        <v>1256</v>
      </c>
      <c r="D429" s="23">
        <v>1575</v>
      </c>
      <c r="E429" s="24" t="str">
        <f>IF(D429="", "", VLOOKUP(D429, '[1]SEARCH FILE'!$A$1:$N$65536, 2, FALSE))</f>
        <v>CHOWRIMOOTOO</v>
      </c>
      <c r="F429" s="24" t="str">
        <f>IF(D429="", "", VLOOKUP(D429, '[1]SEARCH FILE'!$A$1:$N$65536, 3, FALSE))</f>
        <v xml:space="preserve">Elisha </v>
      </c>
      <c r="G429" s="25">
        <f>IF(D429="", "", VLOOKUP(D429, '[1]SEARCH FILE'!$A$1:$N$65536, 5, FALSE))</f>
        <v>41965</v>
      </c>
      <c r="H429" s="26" t="str">
        <f>IF(D429="", "", VLOOKUP(D429, '[1]SEARCH FILE'!$A$1:$N$65536, 4, FALSE))</f>
        <v>F</v>
      </c>
      <c r="I429" s="26" t="str">
        <f>IF(D429="", "", VLOOKUP(D429, '[1]SEARCH FILE'!$A$1:$N$65536, 13, FALSE))</f>
        <v>U14</v>
      </c>
      <c r="J429" s="26" t="str">
        <f>IF(D429="", "", VLOOKUP(D429, '[1]SEARCH FILE'!$A$1:$N$65536, 10, FALSE))</f>
        <v>RISING PHOENIX AC</v>
      </c>
      <c r="K429" s="27" t="str">
        <f>IF(D429="", "", VLOOKUP(D429, '[1]SEARCH FILE'!$A$1:$N$65536, 11, FALSE))</f>
        <v>VCPH</v>
      </c>
    </row>
    <row r="430" spans="2:11" ht="35.1" customHeight="1" x14ac:dyDescent="0.3">
      <c r="B430" s="28"/>
      <c r="C430" s="29">
        <v>1257</v>
      </c>
      <c r="D430" s="23">
        <v>3156</v>
      </c>
      <c r="E430" s="24" t="str">
        <f>IF(D430="", "", VLOOKUP(D430, '[1]SEARCH FILE'!$A$1:$N$65536, 2, FALSE))</f>
        <v>JACQUOTTE</v>
      </c>
      <c r="F430" s="24" t="str">
        <f>IF(D430="", "", VLOOKUP(D430, '[1]SEARCH FILE'!$A$1:$N$65536, 3, FALSE))</f>
        <v>Elianah</v>
      </c>
      <c r="G430" s="25">
        <f>IF(D430="", "", VLOOKUP(D430, '[1]SEARCH FILE'!$A$1:$N$65536, 5, FALSE))</f>
        <v>41433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U14</v>
      </c>
      <c r="J430" s="26" t="str">
        <f>IF(D430="", "", VLOOKUP(D430, '[1]SEARCH FILE'!$A$1:$N$65536, 10, FALSE))</f>
        <v>RISING PHOENIX AC</v>
      </c>
      <c r="K430" s="27" t="str">
        <f>IF(D430="", "", VLOOKUP(D430, '[1]SEARCH FILE'!$A$1:$N$65536, 11, FALSE))</f>
        <v>VCPH</v>
      </c>
    </row>
    <row r="431" spans="2:11" ht="35.1" customHeight="1" x14ac:dyDescent="0.3">
      <c r="B431" s="28"/>
      <c r="C431" s="29">
        <v>1258</v>
      </c>
      <c r="D431" s="23">
        <v>1164</v>
      </c>
      <c r="E431" s="24" t="str">
        <f>IF(D431="", "", VLOOKUP(D431, '[1]SEARCH FILE'!$A$1:$N$65536, 2, FALSE))</f>
        <v>MACHABEE</v>
      </c>
      <c r="F431" s="24" t="str">
        <f>IF(D431="", "", VLOOKUP(D431, '[1]SEARCH FILE'!$A$1:$N$65536, 3, FALSE))</f>
        <v>Ciara</v>
      </c>
      <c r="G431" s="25">
        <f>IF(D431="", "", VLOOKUP(D431, '[1]SEARCH FILE'!$A$1:$N$65536, 5, FALSE))</f>
        <v>41779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U14</v>
      </c>
      <c r="J431" s="26" t="str">
        <f>IF(D431="", "", VLOOKUP(D431, '[1]SEARCH FILE'!$A$1:$N$65536, 10, FALSE))</f>
        <v>RISING PHOENIX AC</v>
      </c>
      <c r="K431" s="27" t="str">
        <f>IF(D431="", "", VLOOKUP(D431, '[1]SEARCH FILE'!$A$1:$N$65536, 11, FALSE))</f>
        <v>VCPH</v>
      </c>
    </row>
    <row r="432" spans="2:11" ht="35.1" customHeight="1" x14ac:dyDescent="0.3">
      <c r="B432" s="28"/>
      <c r="C432" s="29">
        <v>1259</v>
      </c>
      <c r="D432" s="23">
        <v>1166</v>
      </c>
      <c r="E432" s="24" t="str">
        <f>IF(D432="", "", VLOOKUP(D432, '[1]SEARCH FILE'!$A$1:$N$65536, 2, FALSE))</f>
        <v>MOHUN</v>
      </c>
      <c r="F432" s="24" t="str">
        <f>IF(D432="", "", VLOOKUP(D432, '[1]SEARCH FILE'!$A$1:$N$65536, 3, FALSE))</f>
        <v>Zoyah</v>
      </c>
      <c r="G432" s="25">
        <f>IF(D432="", "", VLOOKUP(D432, '[1]SEARCH FILE'!$A$1:$N$65536, 5, FALSE))</f>
        <v>41322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U14</v>
      </c>
      <c r="J432" s="26" t="str">
        <f>IF(D432="", "", VLOOKUP(D432, '[1]SEARCH FILE'!$A$1:$N$65536, 10, FALSE))</f>
        <v>RISING PHOENIX AC</v>
      </c>
      <c r="K432" s="27" t="str">
        <f>IF(D432="", "", VLOOKUP(D432, '[1]SEARCH FILE'!$A$1:$N$65536, 11, FALSE))</f>
        <v>VCPH</v>
      </c>
    </row>
    <row r="433" spans="2:11" ht="35.1" customHeight="1" x14ac:dyDescent="0.3">
      <c r="B433" s="28"/>
      <c r="C433" s="29">
        <v>1260</v>
      </c>
      <c r="D433" s="23">
        <v>1593</v>
      </c>
      <c r="E433" s="24" t="str">
        <f>IF(D433="", "", VLOOKUP(D433, '[1]SEARCH FILE'!$A$1:$N$65536, 2, FALSE))</f>
        <v>SEVENE</v>
      </c>
      <c r="F433" s="24" t="str">
        <f>IF(D433="", "", VLOOKUP(D433, '[1]SEARCH FILE'!$A$1:$N$65536, 3, FALSE))</f>
        <v>Mary Jane</v>
      </c>
      <c r="G433" s="25">
        <f>IF(D433="", "", VLOOKUP(D433, '[1]SEARCH FILE'!$A$1:$N$65536, 5, FALSE))</f>
        <v>41730</v>
      </c>
      <c r="H433" s="26" t="str">
        <f>IF(D433="", "", VLOOKUP(D433, '[1]SEARCH FILE'!$A$1:$N$65536, 4, FALSE))</f>
        <v>F</v>
      </c>
      <c r="I433" s="26" t="str">
        <f>IF(D433="", "", VLOOKUP(D433, '[1]SEARCH FILE'!$A$1:$N$65536, 13, FALSE))</f>
        <v>U14</v>
      </c>
      <c r="J433" s="26" t="str">
        <f>IF(D433="", "", VLOOKUP(D433, '[1]SEARCH FILE'!$A$1:$N$65536, 10, FALSE))</f>
        <v>RISING PHOENIX AC</v>
      </c>
      <c r="K433" s="27" t="str">
        <f>IF(D433="", "", VLOOKUP(D433, '[1]SEARCH FILE'!$A$1:$N$65536, 11, FALSE))</f>
        <v>VCPH</v>
      </c>
    </row>
    <row r="434" spans="2:11" ht="35.1" customHeight="1" x14ac:dyDescent="0.3">
      <c r="B434" s="28"/>
      <c r="C434" s="29">
        <v>1261</v>
      </c>
      <c r="D434" s="23">
        <v>1594</v>
      </c>
      <c r="E434" s="24" t="str">
        <f>IF(D434="", "", VLOOKUP(D434, '[1]SEARCH FILE'!$A$1:$N$65536, 2, FALSE))</f>
        <v>SEVENE</v>
      </c>
      <c r="F434" s="24" t="str">
        <f>IF(D434="", "", VLOOKUP(D434, '[1]SEARCH FILE'!$A$1:$N$65536, 3, FALSE))</f>
        <v xml:space="preserve">Natalia </v>
      </c>
      <c r="G434" s="25">
        <f>IF(D434="", "", VLOOKUP(D434, '[1]SEARCH FILE'!$A$1:$N$65536, 5, FALSE))</f>
        <v>41442</v>
      </c>
      <c r="H434" s="26" t="str">
        <f>IF(D434="", "", VLOOKUP(D434, '[1]SEARCH FILE'!$A$1:$N$65536, 4, FALSE))</f>
        <v>F</v>
      </c>
      <c r="I434" s="26" t="str">
        <f>IF(D434="", "", VLOOKUP(D434, '[1]SEARCH FILE'!$A$1:$N$65536, 13, FALSE))</f>
        <v>U14</v>
      </c>
      <c r="J434" s="26" t="str">
        <f>IF(D434="", "", VLOOKUP(D434, '[1]SEARCH FILE'!$A$1:$N$65536, 10, FALSE))</f>
        <v>RISING PHOENIX AC</v>
      </c>
      <c r="K434" s="27" t="str">
        <f>IF(D434="", "", VLOOKUP(D434, '[1]SEARCH FILE'!$A$1:$N$65536, 11, FALSE))</f>
        <v>VCPH</v>
      </c>
    </row>
    <row r="435" spans="2:11" ht="35.1" customHeight="1" x14ac:dyDescent="0.3">
      <c r="B435" s="28"/>
      <c r="C435" s="29">
        <v>1262</v>
      </c>
      <c r="D435" s="23">
        <v>5479</v>
      </c>
      <c r="E435" s="24" t="str">
        <f>IF(D435="", "", VLOOKUP(D435, '[1]SEARCH FILE'!$A$1:$N$65536, 2, FALSE))</f>
        <v>SOOBEN</v>
      </c>
      <c r="F435" s="24" t="str">
        <f>IF(D435="", "", VLOOKUP(D435, '[1]SEARCH FILE'!$A$1:$N$65536, 3, FALSE))</f>
        <v>Meï-Lan</v>
      </c>
      <c r="G435" s="25">
        <f>IF(D435="", "", VLOOKUP(D435, '[1]SEARCH FILE'!$A$1:$N$65536, 5, FALSE))</f>
        <v>41577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U14</v>
      </c>
      <c r="J435" s="26" t="str">
        <f>IF(D435="", "", VLOOKUP(D435, '[1]SEARCH FILE'!$A$1:$N$65536, 10, FALSE))</f>
        <v>RISING PHOENIX AC</v>
      </c>
      <c r="K435" s="27" t="str">
        <f>IF(D435="", "", VLOOKUP(D435, '[1]SEARCH FILE'!$A$1:$N$65536, 11, FALSE))</f>
        <v>VCPH</v>
      </c>
    </row>
    <row r="436" spans="2:11" ht="35.1" customHeight="1" x14ac:dyDescent="0.3">
      <c r="B436" s="28"/>
      <c r="C436" s="29"/>
      <c r="D436" s="23"/>
      <c r="E436" s="24"/>
      <c r="F436" s="24"/>
      <c r="G436" s="25"/>
      <c r="H436" s="26"/>
      <c r="I436" s="26"/>
      <c r="J436" s="26"/>
      <c r="K436" s="27"/>
    </row>
    <row r="437" spans="2:11" ht="35.1" customHeight="1" x14ac:dyDescent="0.3">
      <c r="B437" s="28"/>
      <c r="C437" s="29">
        <v>1575</v>
      </c>
      <c r="D437" s="23">
        <v>1582</v>
      </c>
      <c r="E437" s="24" t="str">
        <f>IF(D437="", "", VLOOKUP(D437, '[1]SEARCH FILE'!$A$1:$N$65536, 2, FALSE))</f>
        <v>HOSANY</v>
      </c>
      <c r="F437" s="24" t="str">
        <f>IF(D437="", "", VLOOKUP(D437, '[1]SEARCH FILE'!$A$1:$N$65536, 3, FALSE))</f>
        <v>Amelia</v>
      </c>
      <c r="G437" s="25">
        <f>IF(D437="", "", VLOOKUP(D437, '[1]SEARCH FILE'!$A$1:$N$65536, 5, FALSE))</f>
        <v>41110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U16</v>
      </c>
      <c r="J437" s="26" t="str">
        <f>IF(D437="", "", VLOOKUP(D437, '[1]SEARCH FILE'!$A$1:$N$65536, 10, FALSE))</f>
        <v>RISING PHOENIX AC</v>
      </c>
      <c r="K437" s="27" t="str">
        <f>IF(D437="", "", VLOOKUP(D437, '[1]SEARCH FILE'!$A$1:$N$65536, 11, FALSE))</f>
        <v>VCPH</v>
      </c>
    </row>
    <row r="438" spans="2:11" ht="35.1" customHeight="1" x14ac:dyDescent="0.3">
      <c r="B438" s="28"/>
      <c r="C438" s="29">
        <v>1576</v>
      </c>
      <c r="D438" s="23">
        <v>1587</v>
      </c>
      <c r="E438" s="24" t="str">
        <f>IF(D438="", "", VLOOKUP(D438, '[1]SEARCH FILE'!$A$1:$N$65536, 2, FALSE))</f>
        <v>POTTIER</v>
      </c>
      <c r="F438" s="24" t="str">
        <f>IF(D438="", "", VLOOKUP(D438, '[1]SEARCH FILE'!$A$1:$N$65536, 3, FALSE))</f>
        <v>Alaina</v>
      </c>
      <c r="G438" s="25">
        <f>IF(D438="", "", VLOOKUP(D438, '[1]SEARCH FILE'!$A$1:$N$65536, 5, FALSE))</f>
        <v>40919</v>
      </c>
      <c r="H438" s="26" t="str">
        <f>IF(D438="", "", VLOOKUP(D438, '[1]SEARCH FILE'!$A$1:$N$65536, 4, FALSE))</f>
        <v>F</v>
      </c>
      <c r="I438" s="26" t="str">
        <f>IF(D438="", "", VLOOKUP(D438, '[1]SEARCH FILE'!$A$1:$N$65536, 13, FALSE))</f>
        <v>U16</v>
      </c>
      <c r="J438" s="26" t="str">
        <f>IF(D438="", "", VLOOKUP(D438, '[1]SEARCH FILE'!$A$1:$N$65536, 10, FALSE))</f>
        <v>RISING PHOENIX AC</v>
      </c>
      <c r="K438" s="27" t="str">
        <f>IF(D438="", "", VLOOKUP(D438, '[1]SEARCH FILE'!$A$1:$N$65536, 11, FALSE))</f>
        <v>VCPH</v>
      </c>
    </row>
    <row r="439" spans="2:11" ht="35.1" customHeight="1" x14ac:dyDescent="0.3">
      <c r="B439" s="28"/>
      <c r="C439" s="29">
        <v>1577</v>
      </c>
      <c r="D439" s="23">
        <v>5525</v>
      </c>
      <c r="E439" s="24" t="str">
        <f>IF(D439="", "", VLOOKUP(D439, '[1]SEARCH FILE'!$A$1:$N$65536, 2, FALSE))</f>
        <v>QUATRE BORNES</v>
      </c>
      <c r="F439" s="24" t="str">
        <f>IF(D439="", "", VLOOKUP(D439, '[1]SEARCH FILE'!$A$1:$N$65536, 3, FALSE))</f>
        <v>Ciana</v>
      </c>
      <c r="G439" s="25">
        <f>IF(D439="", "", VLOOKUP(D439, '[1]SEARCH FILE'!$A$1:$N$65536, 5, FALSE))</f>
        <v>40972</v>
      </c>
      <c r="H439" s="26" t="str">
        <f>IF(D439="", "", VLOOKUP(D439, '[1]SEARCH FILE'!$A$1:$N$65536, 4, FALSE))</f>
        <v>F</v>
      </c>
      <c r="I439" s="26" t="str">
        <f>IF(D439="", "", VLOOKUP(D439, '[1]SEARCH FILE'!$A$1:$N$65536, 13, FALSE))</f>
        <v>U16</v>
      </c>
      <c r="J439" s="26" t="str">
        <f>IF(D439="", "", VLOOKUP(D439, '[1]SEARCH FILE'!$A$1:$N$65536, 10, FALSE))</f>
        <v>RISING PHOENIX AC</v>
      </c>
      <c r="K439" s="27" t="str">
        <f>IF(D439="", "", VLOOKUP(D439, '[1]SEARCH FILE'!$A$1:$N$65536, 11, FALSE))</f>
        <v>VCPH</v>
      </c>
    </row>
    <row r="440" spans="2:11" ht="35.1" customHeight="1" x14ac:dyDescent="0.3">
      <c r="B440" s="28"/>
      <c r="C440" s="29"/>
      <c r="D440" s="23"/>
      <c r="E440" s="24"/>
      <c r="F440" s="24"/>
      <c r="G440" s="25"/>
      <c r="H440" s="26"/>
      <c r="I440" s="26"/>
      <c r="J440" s="26"/>
      <c r="K440" s="27"/>
    </row>
    <row r="441" spans="2:11" ht="35.1" customHeight="1" x14ac:dyDescent="0.3">
      <c r="B441" s="28"/>
      <c r="C441" s="29">
        <v>2351</v>
      </c>
      <c r="D441" s="23">
        <v>1597</v>
      </c>
      <c r="E441" s="24" t="str">
        <f>IF(D441="", "", VLOOKUP(D441, '[1]SEARCH FILE'!$A$1:$N$65536, 2, FALSE))</f>
        <v>SIBARTIE D'SA</v>
      </c>
      <c r="F441" s="24" t="str">
        <f>IF(D441="", "", VLOOKUP(D441, '[1]SEARCH FILE'!$A$1:$N$65536, 3, FALSE))</f>
        <v>Neha</v>
      </c>
      <c r="G441" s="25">
        <f>IF(D441="", "", VLOOKUP(D441, '[1]SEARCH FILE'!$A$1:$N$65536, 5, FALSE))</f>
        <v>40408</v>
      </c>
      <c r="H441" s="26" t="str">
        <f>IF(D441="", "", VLOOKUP(D441, '[1]SEARCH FILE'!$A$1:$N$65536, 4, FALSE))</f>
        <v>F</v>
      </c>
      <c r="I441" s="26" t="str">
        <f>IF(D441="", "", VLOOKUP(D441, '[1]SEARCH FILE'!$A$1:$N$65536, 13, FALSE))</f>
        <v>U18</v>
      </c>
      <c r="J441" s="26" t="str">
        <f>IF(D441="", "", VLOOKUP(D441, '[1]SEARCH FILE'!$A$1:$N$65536, 10, FALSE))</f>
        <v>RISING PHOENIX AC</v>
      </c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1624</v>
      </c>
      <c r="D443" s="23">
        <v>1576</v>
      </c>
      <c r="E443" s="24" t="str">
        <f>IF(D443="", "", VLOOKUP(D443, '[1]SEARCH FILE'!$A$1:$N$65536, 2, FALSE))</f>
        <v>CASIMIR</v>
      </c>
      <c r="F443" s="24" t="str">
        <f>IF(D443="", "", VLOOKUP(D443, '[1]SEARCH FILE'!$A$1:$N$65536, 3, FALSE))</f>
        <v>Gwenael</v>
      </c>
      <c r="G443" s="25">
        <f>IF(D443="", "", VLOOKUP(D443, '[1]SEARCH FILE'!$A$1:$N$65536, 5, FALSE))</f>
        <v>39582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U20</v>
      </c>
      <c r="J443" s="26" t="str">
        <f>IF(D443="", "", VLOOKUP(D443, '[1]SEARCH FILE'!$A$1:$N$65536, 10, FALSE))</f>
        <v>RISING PHOENIX AC</v>
      </c>
      <c r="K443" s="27"/>
    </row>
    <row r="444" spans="2:11" ht="35.1" customHeight="1" x14ac:dyDescent="0.3">
      <c r="B444" s="28"/>
      <c r="C444" s="29">
        <v>1625</v>
      </c>
      <c r="D444" s="23">
        <v>1584</v>
      </c>
      <c r="E444" s="24" t="str">
        <f>IF(D444="", "", VLOOKUP(D444, '[1]SEARCH FILE'!$A$1:$N$65536, 2, FALSE))</f>
        <v>HELENE</v>
      </c>
      <c r="F444" s="24" t="str">
        <f>IF(D444="", "", VLOOKUP(D444, '[1]SEARCH FILE'!$A$1:$N$65536, 3, FALSE))</f>
        <v>Hillary</v>
      </c>
      <c r="G444" s="25">
        <f>IF(D444="", "", VLOOKUP(D444, '[1]SEARCH FILE'!$A$1:$N$65536, 5, FALSE))</f>
        <v>39655</v>
      </c>
      <c r="H444" s="26" t="str">
        <f>IF(D444="", "", VLOOKUP(D444, '[1]SEARCH FILE'!$A$1:$N$65536, 4, FALSE))</f>
        <v>F</v>
      </c>
      <c r="I444" s="26" t="str">
        <f>IF(D444="", "", VLOOKUP(D444, '[1]SEARCH FILE'!$A$1:$N$65536, 13, FALSE))</f>
        <v>U20</v>
      </c>
      <c r="J444" s="26" t="str">
        <f>IF(D444="", "", VLOOKUP(D444, '[1]SEARCH FILE'!$A$1:$N$65536, 10, FALSE))</f>
        <v>RISING PHOENIX AC</v>
      </c>
      <c r="K444" s="27" t="str">
        <f>IF(D444="", "", VLOOKUP(D444, '[1]SEARCH FILE'!$A$1:$N$65536, 11, FALSE))</f>
        <v>VCPH</v>
      </c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2164</v>
      </c>
      <c r="D446" s="23">
        <v>5173</v>
      </c>
      <c r="E446" s="24" t="str">
        <f>IF(D446="", "", VLOOKUP(D446, '[1]SEARCH FILE'!$A$1:$N$65536, 2, FALSE))</f>
        <v>BUNDHOO</v>
      </c>
      <c r="F446" s="24" t="str">
        <f>IF(D446="", "", VLOOKUP(D446, '[1]SEARCH FILE'!$A$1:$N$65536, 3, FALSE))</f>
        <v>Laksheeta</v>
      </c>
      <c r="G446" s="25" t="str">
        <f>IF(D446="", "", VLOOKUP(D446, '[1]SEARCH FILE'!$A$1:$N$65536, 5, FALSE))</f>
        <v>13/12/2015</v>
      </c>
      <c r="H446" s="26" t="str">
        <f>IF(D446="", "", VLOOKUP(D446, '[1]SEARCH FILE'!$A$1:$N$65536, 4, FALSE))</f>
        <v>F</v>
      </c>
      <c r="I446" s="26" t="str">
        <f>IF(D446="", "", VLOOKUP(D446, '[1]SEARCH FILE'!$A$1:$N$65536, 13, FALSE))</f>
        <v>U12</v>
      </c>
      <c r="J446" s="36" t="str">
        <f>IF(D446="", "", VLOOKUP(D446, '[1]SEARCH FILE'!$A$1:$N$65536, 10, FALSE))</f>
        <v>RIVIÈRE DES CRÉOLES SOUTHERN LIONS AC</v>
      </c>
      <c r="K446" s="27" t="str">
        <f>IF(D446="", "", VLOOKUP(D446, '[1]SEARCH FILE'!$A$1:$N$65536, 11, FALSE))</f>
        <v>GP</v>
      </c>
    </row>
    <row r="447" spans="2:11" ht="35.1" customHeight="1" x14ac:dyDescent="0.3">
      <c r="B447" s="28"/>
      <c r="C447" s="29"/>
      <c r="D447" s="23"/>
      <c r="E447" s="24"/>
      <c r="F447" s="24"/>
      <c r="G447" s="25"/>
      <c r="H447" s="26"/>
      <c r="I447" s="26"/>
      <c r="J447" s="36"/>
      <c r="K447" s="27"/>
    </row>
    <row r="448" spans="2:11" ht="35.1" customHeight="1" x14ac:dyDescent="0.3">
      <c r="B448" s="28"/>
      <c r="C448" s="29">
        <v>1264</v>
      </c>
      <c r="D448" s="23">
        <v>4652</v>
      </c>
      <c r="E448" s="24" t="str">
        <f>IF(D448="", "", VLOOKUP(D448, '[1]SEARCH FILE'!$A$1:$N$65536, 2, FALSE))</f>
        <v>ESARY</v>
      </c>
      <c r="F448" s="24" t="str">
        <f>IF(D448="", "", VLOOKUP(D448, '[1]SEARCH FILE'!$A$1:$N$65536, 3, FALSE))</f>
        <v>Krishita Daisy</v>
      </c>
      <c r="G448" s="25">
        <f>IF(D448="", "", VLOOKUP(D448, '[1]SEARCH FILE'!$A$1:$N$65536, 5, FALSE))</f>
        <v>41863</v>
      </c>
      <c r="H448" s="26" t="str">
        <f>IF(D448="", "", VLOOKUP(D448, '[1]SEARCH FILE'!$A$1:$N$65536, 4, FALSE))</f>
        <v>F</v>
      </c>
      <c r="I448" s="26" t="str">
        <f>IF(D448="", "", VLOOKUP(D448, '[1]SEARCH FILE'!$A$1:$N$65536, 13, FALSE))</f>
        <v>U14</v>
      </c>
      <c r="J448" s="26" t="str">
        <f>IF(D448="", "", VLOOKUP(D448, '[1]SEARCH FILE'!$A$1:$N$65536, 10, FALSE))</f>
        <v>RIVIÈRE DES CRÉOLES SOUTHERN LIONS AC</v>
      </c>
      <c r="K448" s="27" t="str">
        <f>IF(D448="", "", VLOOKUP(D448, '[1]SEARCH FILE'!$A$1:$N$65536, 11, FALSE))</f>
        <v>GP</v>
      </c>
    </row>
    <row r="449" spans="2:11" ht="35.1" customHeight="1" x14ac:dyDescent="0.3">
      <c r="B449" s="28"/>
      <c r="C449" s="29"/>
      <c r="D449" s="23"/>
      <c r="E449" s="24"/>
      <c r="F449" s="24"/>
      <c r="G449" s="25"/>
      <c r="H449" s="26"/>
      <c r="I449" s="26"/>
      <c r="J449" s="26"/>
      <c r="K449" s="27"/>
    </row>
    <row r="450" spans="2:11" ht="35.1" customHeight="1" x14ac:dyDescent="0.3">
      <c r="B450" s="28"/>
      <c r="C450" s="29">
        <v>1580</v>
      </c>
      <c r="D450" s="23">
        <v>4264</v>
      </c>
      <c r="E450" s="24" t="str">
        <f>IF(D450="", "", VLOOKUP(D450, '[1]SEARCH FILE'!$A$1:$N$65536, 2, FALSE))</f>
        <v>BATHILDE</v>
      </c>
      <c r="F450" s="24" t="str">
        <f>IF(D450="", "", VLOOKUP(D450, '[1]SEARCH FILE'!$A$1:$N$65536, 3, FALSE))</f>
        <v>Ruth Shanellia</v>
      </c>
      <c r="G450" s="25">
        <f>IF(D450="", "", VLOOKUP(D450, '[1]SEARCH FILE'!$A$1:$N$65536, 5, FALSE))</f>
        <v>41191</v>
      </c>
      <c r="H450" s="26" t="str">
        <f>IF(D450="", "", VLOOKUP(D450, '[1]SEARCH FILE'!$A$1:$N$65536, 4, FALSE))</f>
        <v>F</v>
      </c>
      <c r="I450" s="26" t="str">
        <f>IF(D450="", "", VLOOKUP(D450, '[1]SEARCH FILE'!$A$1:$N$65536, 13, FALSE))</f>
        <v>U16</v>
      </c>
      <c r="J450" s="36" t="str">
        <f>IF(D450="", "", VLOOKUP(D450, '[1]SEARCH FILE'!$A$1:$N$65536, 10, FALSE))</f>
        <v>RIVIÈRE DES CRÉOLES SOUTHERN LIONS AC</v>
      </c>
      <c r="K450" s="27" t="str">
        <f>IF(D450="", "", VLOOKUP(D450, '[1]SEARCH FILE'!$A$1:$N$65536, 11, FALSE))</f>
        <v>GP</v>
      </c>
    </row>
    <row r="451" spans="2:11" ht="35.1" customHeight="1" x14ac:dyDescent="0.3">
      <c r="B451" s="28"/>
      <c r="C451" s="29">
        <v>1581</v>
      </c>
      <c r="D451" s="23">
        <v>4303</v>
      </c>
      <c r="E451" s="24" t="str">
        <f>IF(D451="", "", VLOOKUP(D451, '[1]SEARCH FILE'!$A$1:$N$65536, 2, FALSE))</f>
        <v>DUSSAYE</v>
      </c>
      <c r="F451" s="24" t="str">
        <f>IF(D451="", "", VLOOKUP(D451, '[1]SEARCH FILE'!$A$1:$N$65536, 3, FALSE))</f>
        <v>Miteesha</v>
      </c>
      <c r="G451" s="25">
        <f>IF(D451="", "", VLOOKUP(D451, '[1]SEARCH FILE'!$A$1:$N$65536, 5, FALSE))</f>
        <v>41057</v>
      </c>
      <c r="H451" s="26" t="str">
        <f>IF(D451="", "", VLOOKUP(D451, '[1]SEARCH FILE'!$A$1:$N$65536, 4, FALSE))</f>
        <v>F</v>
      </c>
      <c r="I451" s="26" t="str">
        <f>IF(D451="", "", VLOOKUP(D451, '[1]SEARCH FILE'!$A$1:$N$65536, 13, FALSE))</f>
        <v>U16</v>
      </c>
      <c r="J451" s="36" t="str">
        <f>IF(D451="", "", VLOOKUP(D451, '[1]SEARCH FILE'!$A$1:$N$65536, 10, FALSE))</f>
        <v>RIVIÈRE DES CRÉOLES SOUTHERN LIONS AC</v>
      </c>
      <c r="K451" s="27" t="str">
        <f>IF(D451="", "", VLOOKUP(D451, '[1]SEARCH FILE'!$A$1:$N$65536, 11, FALSE))</f>
        <v>GP</v>
      </c>
    </row>
    <row r="452" spans="2:11" ht="35.1" customHeight="1" x14ac:dyDescent="0.3">
      <c r="B452" s="28"/>
      <c r="C452" s="29">
        <v>1582</v>
      </c>
      <c r="D452" s="23">
        <v>3667</v>
      </c>
      <c r="E452" s="24" t="str">
        <f>IF(D452="", "", VLOOKUP(D452, '[1]SEARCH FILE'!$A$1:$N$65536, 2, FALSE))</f>
        <v>GANIAH</v>
      </c>
      <c r="F452" s="24" t="str">
        <f>IF(D452="", "", VLOOKUP(D452, '[1]SEARCH FILE'!$A$1:$N$65536, 3, FALSE))</f>
        <v>Lunasha</v>
      </c>
      <c r="G452" s="25">
        <f>IF(D452="", "", VLOOKUP(D452, '[1]SEARCH FILE'!$A$1:$N$65536, 5, FALSE))</f>
        <v>41267</v>
      </c>
      <c r="H452" s="26" t="str">
        <f>IF(D452="", "", VLOOKUP(D452, '[1]SEARCH FILE'!$A$1:$N$65536, 4, FALSE))</f>
        <v>F</v>
      </c>
      <c r="I452" s="26" t="str">
        <f>IF(D452="", "", VLOOKUP(D452, '[1]SEARCH FILE'!$A$1:$N$65536, 13, FALSE))</f>
        <v>U16</v>
      </c>
      <c r="J452" s="36" t="str">
        <f>IF(D452="", "", VLOOKUP(D452, '[1]SEARCH FILE'!$A$1:$N$65536, 10, FALSE))</f>
        <v>RIVIÈRE DES CRÉOLES SOUTHERN LIONS AC</v>
      </c>
      <c r="K452" s="27" t="str">
        <f>IF(D452="", "", VLOOKUP(D452, '[1]SEARCH FILE'!$A$1:$N$65536, 11, FALSE))</f>
        <v>GP</v>
      </c>
    </row>
    <row r="453" spans="2:11" ht="35.1" customHeight="1" x14ac:dyDescent="0.3">
      <c r="B453" s="28"/>
      <c r="C453" s="29">
        <v>1583</v>
      </c>
      <c r="D453" s="23">
        <v>1093</v>
      </c>
      <c r="E453" s="24" t="str">
        <f>IF(D453="", "", VLOOKUP(D453, '[1]SEARCH FILE'!$A$1:$N$65536, 2, FALSE))</f>
        <v>JASMIN</v>
      </c>
      <c r="F453" s="24" t="str">
        <f>IF(D453="", "", VLOOKUP(D453, '[1]SEARCH FILE'!$A$1:$N$65536, 3, FALSE))</f>
        <v>Kendra</v>
      </c>
      <c r="G453" s="25">
        <f>IF(D453="", "", VLOOKUP(D453, '[1]SEARCH FILE'!$A$1:$N$65536, 5, FALSE))</f>
        <v>40738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U16</v>
      </c>
      <c r="J453" s="36" t="str">
        <f>IF(D453="", "", VLOOKUP(D453, '[1]SEARCH FILE'!$A$1:$N$65536, 10, FALSE))</f>
        <v>RIVIÈRE DES CRÉOLES SOUTHERN LIONS AC</v>
      </c>
      <c r="K453" s="27" t="str">
        <f>IF(D453="", "", VLOOKUP(D453, '[1]SEARCH FILE'!$A$1:$N$65536, 11, FALSE))</f>
        <v>GP</v>
      </c>
    </row>
    <row r="454" spans="2:11" ht="35.1" customHeight="1" x14ac:dyDescent="0.3">
      <c r="B454" s="28"/>
      <c r="C454" s="29"/>
      <c r="D454" s="23"/>
      <c r="E454" s="24"/>
      <c r="F454" s="24"/>
      <c r="G454" s="25"/>
      <c r="H454" s="26"/>
      <c r="I454" s="26"/>
      <c r="J454" s="36"/>
      <c r="K454" s="27"/>
    </row>
    <row r="455" spans="2:11" ht="35.1" customHeight="1" x14ac:dyDescent="0.3">
      <c r="B455" s="28"/>
      <c r="C455" s="29">
        <v>2352</v>
      </c>
      <c r="D455" s="23">
        <v>1092</v>
      </c>
      <c r="E455" s="24" t="str">
        <f>IF(D455="", "", VLOOKUP(D455, '[1]SEARCH FILE'!$A$1:$N$65536, 2, FALSE))</f>
        <v>RAMUDU</v>
      </c>
      <c r="F455" s="24" t="str">
        <f>IF(D455="", "", VLOOKUP(D455, '[1]SEARCH FILE'!$A$1:$N$65536, 3, FALSE))</f>
        <v>Kelisha</v>
      </c>
      <c r="G455" s="25">
        <f>IF(D455="", "", VLOOKUP(D455, '[1]SEARCH FILE'!$A$1:$N$65536, 5, FALSE))</f>
        <v>40397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36" t="str">
        <f>IF(D455="", "", VLOOKUP(D455, '[1]SEARCH FILE'!$A$1:$N$65536, 10, FALSE))</f>
        <v>RIVIÈRE DES CRÉOLES SOUTHERN LIONS AC</v>
      </c>
      <c r="K455" s="27" t="str">
        <f>IF(D455="", "", VLOOKUP(D455, '[1]SEARCH FILE'!$A$1:$N$65536, 11, FALSE))</f>
        <v>GP</v>
      </c>
    </row>
    <row r="456" spans="2:11" ht="35.1" customHeight="1" x14ac:dyDescent="0.3">
      <c r="B456" s="28"/>
      <c r="C456" s="29"/>
      <c r="D456" s="23"/>
      <c r="E456" s="24"/>
      <c r="F456" s="24"/>
      <c r="G456" s="25"/>
      <c r="H456" s="26"/>
      <c r="I456" s="26"/>
      <c r="J456" s="36"/>
      <c r="K456" s="27"/>
    </row>
    <row r="457" spans="2:11" ht="35.1" customHeight="1" x14ac:dyDescent="0.3">
      <c r="B457" s="28"/>
      <c r="C457" s="29">
        <v>1721</v>
      </c>
      <c r="D457" s="23">
        <v>1477</v>
      </c>
      <c r="E457" s="24" t="str">
        <f>IF(D457="", "", VLOOKUP(D457, '[1]SEARCH FILE'!$A$1:$N$65536, 2, FALSE))</f>
        <v>BALLOO</v>
      </c>
      <c r="F457" s="24" t="str">
        <f>IF(D457="", "", VLOOKUP(D457, '[1]SEARCH FILE'!$A$1:$N$65536, 3, FALSE))</f>
        <v>Mavrisha</v>
      </c>
      <c r="G457" s="25">
        <f>IF(D457="", "", VLOOKUP(D457, '[1]SEARCH FILE'!$A$1:$N$65536, 5, FALSE))</f>
        <v>38898</v>
      </c>
      <c r="H457" s="26" t="str">
        <f>IF(D457="", "", VLOOKUP(D457, '[1]SEARCH FILE'!$A$1:$N$65536, 4, FALSE))</f>
        <v>F</v>
      </c>
      <c r="I457" s="26" t="str">
        <f>IF(D457="", "", VLOOKUP(D457, '[1]SEARCH FILE'!$A$1:$N$65536, 13, FALSE))</f>
        <v>SENIOR</v>
      </c>
      <c r="J457" s="36" t="str">
        <f>IF(D457="", "", VLOOKUP(D457, '[1]SEARCH FILE'!$A$1:$N$65536, 10, FALSE))</f>
        <v>RIVIÈRE DES CRÉOLES SOUTHERN LIONS AC</v>
      </c>
      <c r="K457" s="27" t="str">
        <f>IF(D457="", "", VLOOKUP(D457, '[1]SEARCH FILE'!$A$1:$N$65536, 11, FALSE))</f>
        <v>GP</v>
      </c>
    </row>
    <row r="458" spans="2:11" ht="35.1" customHeight="1" x14ac:dyDescent="0.3">
      <c r="B458" s="28"/>
      <c r="C458" s="29">
        <v>1722</v>
      </c>
      <c r="D458" s="23">
        <v>3376</v>
      </c>
      <c r="E458" s="24" t="str">
        <f>IF(D458="", "", VLOOKUP(D458, '[1]SEARCH FILE'!$A$1:$N$65536, 2, FALSE))</f>
        <v>BISSESSUR</v>
      </c>
      <c r="F458" s="24" t="str">
        <f>IF(D458="", "", VLOOKUP(D458, '[1]SEARCH FILE'!$A$1:$N$65536, 3, FALSE))</f>
        <v>Khileshwary</v>
      </c>
      <c r="G458" s="25">
        <f>IF(D458="", "", VLOOKUP(D458, '[1]SEARCH FILE'!$A$1:$N$65536, 5, FALSE))</f>
        <v>38036</v>
      </c>
      <c r="H458" s="26" t="str">
        <f>IF(D458="", "", VLOOKUP(D458, '[1]SEARCH FILE'!$A$1:$N$65536, 4, FALSE))</f>
        <v>F</v>
      </c>
      <c r="I458" s="26" t="str">
        <f>IF(D458="", "", VLOOKUP(D458, '[1]SEARCH FILE'!$A$1:$N$65536, 13, FALSE))</f>
        <v>SENIOR</v>
      </c>
      <c r="J458" s="36" t="str">
        <f>IF(D458="", "", VLOOKUP(D458, '[1]SEARCH FILE'!$A$1:$N$65536, 10, FALSE))</f>
        <v>RIVIÈRE DES CRÉOLES SOUTHERN LIONS AC</v>
      </c>
      <c r="K458" s="27" t="str">
        <f>IF(D458="", "", VLOOKUP(D458, '[1]SEARCH FILE'!$A$1:$N$65536, 11, FALSE))</f>
        <v>GP</v>
      </c>
    </row>
    <row r="459" spans="2:11" ht="35.1" customHeight="1" x14ac:dyDescent="0.3">
      <c r="B459" s="28"/>
      <c r="C459" s="29"/>
      <c r="D459" s="23"/>
      <c r="E459" s="24"/>
      <c r="F459" s="24"/>
      <c r="G459" s="25"/>
      <c r="H459" s="26"/>
      <c r="I459" s="26"/>
      <c r="J459" s="36"/>
      <c r="K459" s="27"/>
    </row>
    <row r="460" spans="2:11" ht="35.1" customHeight="1" x14ac:dyDescent="0.3">
      <c r="B460" s="28"/>
      <c r="C460" s="29">
        <v>1877</v>
      </c>
      <c r="D460" s="23">
        <v>1938</v>
      </c>
      <c r="E460" s="24" t="str">
        <f>IF(D460="", "", VLOOKUP(D460, '[1]SEARCH FILE'!$A$1:$N$65536, 2, FALSE))</f>
        <v>RAMCHARAN-MALOO</v>
      </c>
      <c r="F460" s="24" t="str">
        <f>IF(D460="", "", VLOOKUP(D460, '[1]SEARCH FILE'!$A$1:$N$65536, 3, FALSE))</f>
        <v>Damini</v>
      </c>
      <c r="G460" s="25">
        <f>IF(D460="", "", VLOOKUP(D460, '[1]SEARCH FILE'!$A$1:$N$65536, 5, FALSE))</f>
        <v>31681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MASTERS</v>
      </c>
      <c r="J460" s="36" t="str">
        <f>IF(D460="", "", VLOOKUP(D460, '[1]SEARCH FILE'!$A$1:$N$65536, 10, FALSE))</f>
        <v>RIVIÈRE DES CRÉOLES SOUTHERN LIONS AC</v>
      </c>
      <c r="K460" s="27" t="str">
        <f>IF(D460="", "", VLOOKUP(D460, '[1]SEARCH FILE'!$A$1:$N$65536, 11, FALSE))</f>
        <v>GP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36"/>
      <c r="K461" s="27"/>
    </row>
    <row r="462" spans="2:11" ht="35.1" customHeight="1" x14ac:dyDescent="0.3">
      <c r="B462" s="28"/>
      <c r="C462" s="29">
        <v>1265</v>
      </c>
      <c r="D462" s="23">
        <v>3404</v>
      </c>
      <c r="E462" s="24" t="str">
        <f>IF(D462="", "", VLOOKUP(D462, '[1]SEARCH FILE'!$A$1:$N$65536, 2, FALSE))</f>
        <v xml:space="preserve">ALCINDOR </v>
      </c>
      <c r="F462" s="24" t="str">
        <f>IF(D462="", "", VLOOKUP(D462, '[1]SEARCH FILE'!$A$1:$N$65536, 3, FALSE))</f>
        <v>Leeah</v>
      </c>
      <c r="G462" s="25">
        <f>IF(D462="", "", VLOOKUP(D462, '[1]SEARCH FILE'!$A$1:$N$65536, 5, FALSE))</f>
        <v>41924</v>
      </c>
      <c r="H462" s="26" t="str">
        <f>IF(D462="", "", VLOOKUP(D462, '[1]SEARCH FILE'!$A$1:$N$65536, 4, FALSE))</f>
        <v>F</v>
      </c>
      <c r="I462" s="26" t="str">
        <f>IF(D462="", "", VLOOKUP(D462, '[1]SEARCH FILE'!$A$1:$N$65536, 13, FALSE))</f>
        <v>U14</v>
      </c>
      <c r="J462" s="26" t="str">
        <f>IF(D462="", "", VLOOKUP(D462, '[1]SEARCH FILE'!$A$1:$N$65536, 10, FALSE))</f>
        <v>ROCHE-BOIS ÉCLAIR AC</v>
      </c>
      <c r="K462" s="27" t="str">
        <f>IF(D462="", "", VLOOKUP(D462, '[1]SEARCH FILE'!$A$1:$N$65536, 11, FALSE))</f>
        <v>PL</v>
      </c>
    </row>
    <row r="463" spans="2:11" ht="35.1" customHeight="1" x14ac:dyDescent="0.3">
      <c r="B463" s="28"/>
      <c r="C463" s="29"/>
      <c r="D463" s="23"/>
      <c r="E463" s="24"/>
      <c r="F463" s="24"/>
      <c r="G463" s="25"/>
      <c r="H463" s="26"/>
      <c r="I463" s="26"/>
      <c r="J463" s="26"/>
      <c r="K463" s="27"/>
    </row>
    <row r="464" spans="2:11" ht="35.1" customHeight="1" x14ac:dyDescent="0.3">
      <c r="B464" s="28"/>
      <c r="C464" s="29">
        <v>1584</v>
      </c>
      <c r="D464" s="23">
        <v>2992</v>
      </c>
      <c r="E464" s="24" t="str">
        <f>IF(D464="", "", VLOOKUP(D464, '[1]SEARCH FILE'!$A$1:$N$65536, 2, FALSE))</f>
        <v>LAURENT</v>
      </c>
      <c r="F464" s="24" t="str">
        <f>IF(D464="", "", VLOOKUP(D464, '[1]SEARCH FILE'!$A$1:$N$65536, 3, FALSE))</f>
        <v>Janaïs</v>
      </c>
      <c r="G464" s="25">
        <f>IF(D464="", "", VLOOKUP(D464, '[1]SEARCH FILE'!$A$1:$N$65536, 5, FALSE))</f>
        <v>40824</v>
      </c>
      <c r="H464" s="26" t="str">
        <f>IF(D464="", "", VLOOKUP(D464, '[1]SEARCH FILE'!$A$1:$N$65536, 4, FALSE))</f>
        <v>F</v>
      </c>
      <c r="I464" s="26" t="str">
        <f>IF(D464="", "", VLOOKUP(D464, '[1]SEARCH FILE'!$A$1:$N$65536, 13, FALSE))</f>
        <v>U16</v>
      </c>
      <c r="J464" s="26" t="str">
        <f>IF(D464="", "", VLOOKUP(D464, '[1]SEARCH FILE'!$A$1:$N$65536, 10, FALSE))</f>
        <v>ROCHE-BOIS ÉCLAIR AC</v>
      </c>
      <c r="K464" s="27" t="str">
        <f>IF(D464="", "", VLOOKUP(D464, '[1]SEARCH FILE'!$A$1:$N$65536, 11, FALSE))</f>
        <v>PL</v>
      </c>
    </row>
    <row r="465" spans="2:11" ht="35.1" customHeight="1" x14ac:dyDescent="0.3">
      <c r="B465" s="28"/>
      <c r="C465" s="29">
        <v>1585</v>
      </c>
      <c r="D465" s="23">
        <v>2553</v>
      </c>
      <c r="E465" s="24" t="str">
        <f>IF(D465="", "", VLOOKUP(D465, '[1]SEARCH FILE'!$A$1:$N$65536, 2, FALSE))</f>
        <v>OHIS</v>
      </c>
      <c r="F465" s="24" t="str">
        <f>IF(D465="", "", VLOOKUP(D465, '[1]SEARCH FILE'!$A$1:$N$65536, 3, FALSE))</f>
        <v>Noa</v>
      </c>
      <c r="G465" s="25">
        <f>IF(D465="", "", VLOOKUP(D465, '[1]SEARCH FILE'!$A$1:$N$65536, 5, FALSE))</f>
        <v>40547</v>
      </c>
      <c r="H465" s="26" t="str">
        <f>IF(D465="", "", VLOOKUP(D465, '[1]SEARCH FILE'!$A$1:$N$65536, 4, FALSE))</f>
        <v>F</v>
      </c>
      <c r="I465" s="26" t="str">
        <f>IF(D465="", "", VLOOKUP(D465, '[1]SEARCH FILE'!$A$1:$N$65536, 13, FALSE))</f>
        <v>U16</v>
      </c>
      <c r="J465" s="26" t="str">
        <f>IF(D465="", "", VLOOKUP(D465, '[1]SEARCH FILE'!$A$1:$N$65536, 10, FALSE))</f>
        <v>ROCHE-BOIS ÉCLAIR AC</v>
      </c>
      <c r="K465" s="27" t="str">
        <f>IF(D465="", "", VLOOKUP(D465, '[1]SEARCH FILE'!$A$1:$N$65536, 11, FALSE))</f>
        <v>PL</v>
      </c>
    </row>
    <row r="466" spans="2:11" ht="35.1" customHeight="1" x14ac:dyDescent="0.3">
      <c r="B466" s="28"/>
      <c r="C466" s="29"/>
      <c r="D466" s="23"/>
      <c r="E466" s="24"/>
      <c r="F466" s="24"/>
      <c r="G466" s="25"/>
      <c r="H466" s="26"/>
      <c r="I466" s="26"/>
      <c r="J466" s="26"/>
      <c r="K466" s="27"/>
    </row>
    <row r="467" spans="2:11" ht="35.1" customHeight="1" x14ac:dyDescent="0.3">
      <c r="B467" s="28"/>
      <c r="C467" s="29">
        <v>2353</v>
      </c>
      <c r="D467" s="23">
        <v>2991</v>
      </c>
      <c r="E467" s="24" t="str">
        <f>IF(D467="", "", VLOOKUP(D467, '[1]SEARCH FILE'!$A$1:$N$65536, 2, FALSE))</f>
        <v>LAURENT</v>
      </c>
      <c r="F467" s="24" t="str">
        <f>IF(D467="", "", VLOOKUP(D467, '[1]SEARCH FILE'!$A$1:$N$65536, 3, FALSE))</f>
        <v>Jamelia</v>
      </c>
      <c r="G467" s="25" t="str">
        <f>IF(D467="", "", VLOOKUP(D467, '[1]SEARCH FILE'!$A$1:$N$65536, 5, FALSE))</f>
        <v>15/01/2009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ROCHE-BOIS ÉCLAIR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/>
      <c r="D468" s="23"/>
      <c r="E468" s="24"/>
      <c r="F468" s="24"/>
      <c r="G468" s="25"/>
      <c r="H468" s="26"/>
      <c r="I468" s="26"/>
      <c r="J468" s="26"/>
      <c r="K468" s="27"/>
    </row>
    <row r="469" spans="2:11" ht="35.1" customHeight="1" x14ac:dyDescent="0.3">
      <c r="B469" s="28"/>
      <c r="C469" s="29">
        <v>1626</v>
      </c>
      <c r="D469" s="23">
        <v>1036</v>
      </c>
      <c r="E469" s="24" t="str">
        <f>IF(D469="", "", VLOOKUP(D469, '[1]SEARCH FILE'!$A$1:$N$65536, 2, FALSE))</f>
        <v>JOSON</v>
      </c>
      <c r="F469" s="24" t="str">
        <f>IF(D469="", "", VLOOKUP(D469, '[1]SEARCH FILE'!$A$1:$N$65536, 3, FALSE))</f>
        <v>Shekinaa</v>
      </c>
      <c r="G469" s="25">
        <f>IF(D469="", "", VLOOKUP(D469, '[1]SEARCH FILE'!$A$1:$N$65536, 5, FALSE))</f>
        <v>39622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U20</v>
      </c>
      <c r="J469" s="26" t="str">
        <f>IF(D469="", "", VLOOKUP(D469, '[1]SEARCH FILE'!$A$1:$N$65536, 10, FALSE))</f>
        <v>ROCHE-BOIS ÉCLAIR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>
        <v>1723</v>
      </c>
      <c r="D471" s="23">
        <v>4883</v>
      </c>
      <c r="E471" s="24" t="str">
        <f>IF(D471="", "", VLOOKUP(D471, '[1]SEARCH FILE'!$A$1:$N$65536, 2, FALSE))</f>
        <v>LAVIOLETTE</v>
      </c>
      <c r="F471" s="24" t="str">
        <f>IF(D471="", "", VLOOKUP(D471, '[1]SEARCH FILE'!$A$1:$N$65536, 3, FALSE))</f>
        <v>Aurore</v>
      </c>
      <c r="G471" s="25">
        <f>IF(D471="", "", VLOOKUP(D471, '[1]SEARCH FILE'!$A$1:$N$65536, 5, FALSE))</f>
        <v>38300</v>
      </c>
      <c r="H471" s="26" t="str">
        <f>IF(D471="", "", VLOOKUP(D471, '[1]SEARCH FILE'!$A$1:$N$65536, 4, FALSE))</f>
        <v>F</v>
      </c>
      <c r="I471" s="26" t="s">
        <v>88</v>
      </c>
      <c r="J471" s="26" t="str">
        <f>IF(D471="", "", VLOOKUP(D471, '[1]SEARCH FILE'!$A$1:$N$65536, 10, FALSE))</f>
        <v>ROSE BELLE AC</v>
      </c>
      <c r="K471" s="27"/>
    </row>
    <row r="472" spans="2:11" ht="35.1" customHeight="1" x14ac:dyDescent="0.3">
      <c r="B472" s="28"/>
      <c r="C472" s="29"/>
      <c r="D472" s="23"/>
      <c r="E472" s="24"/>
      <c r="F472" s="24"/>
      <c r="G472" s="25"/>
      <c r="H472" s="26"/>
      <c r="I472" s="26"/>
      <c r="J472" s="26"/>
      <c r="K472" s="27"/>
    </row>
    <row r="473" spans="2:11" ht="35.1" customHeight="1" x14ac:dyDescent="0.3">
      <c r="B473" s="28"/>
      <c r="C473" s="29">
        <v>1058</v>
      </c>
      <c r="D473" s="23">
        <v>5506</v>
      </c>
      <c r="E473" s="24" t="str">
        <f>IF(D473="", "", VLOOKUP(D473, '[1]SEARCH FILE'!$A$1:$N$65536, 2, FALSE))</f>
        <v>AROKEUM</v>
      </c>
      <c r="F473" s="24" t="str">
        <f>IF(D473="", "", VLOOKUP(D473, '[1]SEARCH FILE'!$A$1:$N$65536, 3, FALSE))</f>
        <v>Chloe</v>
      </c>
      <c r="G473" s="25">
        <f>IF(D473="", "", VLOOKUP(D473, '[1]SEARCH FILE'!$A$1:$N$65536, 5, FALSE))</f>
        <v>43505</v>
      </c>
      <c r="H473" s="26" t="str">
        <f>IF(D473="", "", VLOOKUP(D473, '[1]SEARCH FILE'!$A$1:$N$65536, 4, FALSE))</f>
        <v>F</v>
      </c>
      <c r="I473" s="26" t="str">
        <f>IF(D473="", "", VLOOKUP(D473, '[1]SEARCH FILE'!$A$1:$N$65536, 13, FALSE))</f>
        <v>U10</v>
      </c>
      <c r="J473" s="26" t="str">
        <f>IF(D473="", "", VLOOKUP(D473, '[1]SEARCH FILE'!$A$1:$N$65536, 10, FALSE))</f>
        <v>ROSE HILL AC</v>
      </c>
      <c r="K473" s="27"/>
    </row>
    <row r="474" spans="2:11" ht="35.1" customHeight="1" x14ac:dyDescent="0.3">
      <c r="B474" s="28"/>
      <c r="C474" s="29">
        <v>1059</v>
      </c>
      <c r="D474" s="23">
        <v>4723</v>
      </c>
      <c r="E474" s="24" t="str">
        <f>IF(D474="", "", VLOOKUP(D474, '[1]SEARCH FILE'!$A$1:$N$65536, 2, FALSE))</f>
        <v>MOUTOU</v>
      </c>
      <c r="F474" s="24" t="str">
        <f>IF(D474="", "", VLOOKUP(D474, '[1]SEARCH FILE'!$A$1:$N$65536, 3, FALSE))</f>
        <v>Ignes</v>
      </c>
      <c r="G474" s="25">
        <f>IF(D474="", "", VLOOKUP(D474, '[1]SEARCH FILE'!$A$1:$N$65536, 5, FALSE))</f>
        <v>42744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U10</v>
      </c>
      <c r="J474" s="26" t="str">
        <f>IF(D474="", "", VLOOKUP(D474, '[1]SEARCH FILE'!$A$1:$N$65536, 10, FALSE))</f>
        <v>ROSE HILL AC</v>
      </c>
      <c r="K474" s="27" t="str">
        <f>IF(D474="", "", VLOOKUP(D474, '[1]SEARCH FILE'!$A$1:$N$65536, 11, FALSE))</f>
        <v>BBRH</v>
      </c>
    </row>
    <row r="475" spans="2:11" ht="35.1" customHeight="1" x14ac:dyDescent="0.3">
      <c r="B475" s="28"/>
      <c r="C475" s="29"/>
      <c r="D475" s="23"/>
      <c r="E475" s="24"/>
      <c r="F475" s="24"/>
      <c r="G475" s="25"/>
      <c r="H475" s="26"/>
      <c r="I475" s="26"/>
      <c r="J475" s="26"/>
      <c r="K475" s="27"/>
    </row>
    <row r="476" spans="2:11" ht="35.1" customHeight="1" x14ac:dyDescent="0.3">
      <c r="B476" s="28"/>
      <c r="C476" s="29">
        <v>2165</v>
      </c>
      <c r="D476" s="23">
        <v>5091</v>
      </c>
      <c r="E476" s="24" t="str">
        <f>IF(D476="", "", VLOOKUP(D476, '[1]SEARCH FILE'!$A$1:$N$65536, 2, FALSE))</f>
        <v>ZUEL</v>
      </c>
      <c r="F476" s="24" t="str">
        <f>IF(D476="", "", VLOOKUP(D476, '[1]SEARCH FILE'!$A$1:$N$65536, 3, FALSE))</f>
        <v>Kayte</v>
      </c>
      <c r="G476" s="25">
        <f>IF(D476="", "", VLOOKUP(D476, '[1]SEARCH FILE'!$A$1:$N$65536, 5, FALSE))</f>
        <v>42680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U12</v>
      </c>
      <c r="J476" s="26" t="str">
        <f>IF(D476="", "", VLOOKUP(D476, '[1]SEARCH FILE'!$A$1:$N$65536, 10, FALSE))</f>
        <v>ROSE HILL AC</v>
      </c>
      <c r="K476" s="27" t="str">
        <f>IF(D476="", "", VLOOKUP(D476, '[1]SEARCH FILE'!$A$1:$N$65536, 11, FALSE))</f>
        <v>BBRH</v>
      </c>
    </row>
    <row r="477" spans="2:11" ht="35.1" customHeight="1" x14ac:dyDescent="0.3">
      <c r="B477" s="28"/>
      <c r="C477" s="29"/>
      <c r="D477" s="23"/>
      <c r="E477" s="24"/>
      <c r="F477" s="24"/>
      <c r="G477" s="25"/>
      <c r="H477" s="26"/>
      <c r="I477" s="26"/>
      <c r="J477" s="26"/>
      <c r="K477" s="27"/>
    </row>
    <row r="478" spans="2:11" ht="35.1" customHeight="1" x14ac:dyDescent="0.3">
      <c r="B478" s="28"/>
      <c r="C478" s="29">
        <v>1266</v>
      </c>
      <c r="D478" s="23">
        <v>5492</v>
      </c>
      <c r="E478" s="24" t="str">
        <f>IF(D478="", "", VLOOKUP(D478, '[1]SEARCH FILE'!$A$1:$N$65536, 2, FALSE))</f>
        <v>ANDRE</v>
      </c>
      <c r="F478" s="24" t="str">
        <f>IF(D478="", "", VLOOKUP(D478, '[1]SEARCH FILE'!$A$1:$N$65536, 3, FALSE))</f>
        <v>Alicia</v>
      </c>
      <c r="G478" s="25">
        <f>IF(D478="", "", VLOOKUP(D478, '[1]SEARCH FILE'!$A$1:$N$65536, 5, FALSE))</f>
        <v>41397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U14</v>
      </c>
      <c r="J478" s="26" t="str">
        <f>IF(D478="", "", VLOOKUP(D478, '[1]SEARCH FILE'!$A$1:$N$65536, 10, FALSE))</f>
        <v>ROSE HILL AC</v>
      </c>
      <c r="K478" s="27" t="str">
        <f>IF(D478="", "", VLOOKUP(D478, '[1]SEARCH FILE'!$A$1:$N$65536, 11, FALSE))</f>
        <v>BBRH</v>
      </c>
    </row>
    <row r="479" spans="2:11" ht="35.1" customHeight="1" x14ac:dyDescent="0.3">
      <c r="B479" s="28"/>
      <c r="C479" s="29">
        <v>1268</v>
      </c>
      <c r="D479" s="23">
        <v>4408</v>
      </c>
      <c r="E479" s="24" t="str">
        <f>IF(D479="", "", VLOOKUP(D479, '[1]SEARCH FILE'!$A$1:$N$65536, 2, FALSE))</f>
        <v>MOUTOU</v>
      </c>
      <c r="F479" s="24" t="str">
        <f>IF(D479="", "", VLOOKUP(D479, '[1]SEARCH FILE'!$A$1:$N$65536, 3, FALSE))</f>
        <v>Megane</v>
      </c>
      <c r="G479" s="25">
        <f>IF(D479="", "", VLOOKUP(D479, '[1]SEARCH FILE'!$A$1:$N$65536, 5, FALSE))</f>
        <v>41930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U14</v>
      </c>
      <c r="J479" s="26" t="str">
        <f>IF(D479="", "", VLOOKUP(D479, '[1]SEARCH FILE'!$A$1:$N$65536, 10, FALSE))</f>
        <v>ROSE HILL AC</v>
      </c>
      <c r="K479" s="27" t="str">
        <f>IF(D479="", "", VLOOKUP(D479, '[1]SEARCH FILE'!$A$1:$N$65536, 11, FALSE))</f>
        <v>BBRH</v>
      </c>
    </row>
    <row r="480" spans="2:11" ht="35.1" customHeight="1" x14ac:dyDescent="0.3">
      <c r="B480" s="28"/>
      <c r="C480" s="29">
        <v>1270</v>
      </c>
      <c r="D480" s="23">
        <v>5092</v>
      </c>
      <c r="E480" s="24" t="str">
        <f>IF(D480="", "", VLOOKUP(D480, '[1]SEARCH FILE'!$A$1:$N$65536, 2, FALSE))</f>
        <v>ZUEL</v>
      </c>
      <c r="F480" s="24" t="str">
        <f>IF(D480="", "", VLOOKUP(D480, '[1]SEARCH FILE'!$A$1:$N$65536, 3, FALSE))</f>
        <v>Klaizya</v>
      </c>
      <c r="G480" s="25">
        <f>IF(D480="", "", VLOOKUP(D480, '[1]SEARCH FILE'!$A$1:$N$65536, 5, FALSE))</f>
        <v>41694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U14</v>
      </c>
      <c r="J480" s="26" t="str">
        <f>IF(D480="", "", VLOOKUP(D480, '[1]SEARCH FILE'!$A$1:$N$65536, 10, FALSE))</f>
        <v>ROSE HILL AC</v>
      </c>
      <c r="K480" s="27" t="str">
        <f>IF(D480="", "", VLOOKUP(D480, '[1]SEARCH FILE'!$A$1:$N$65536, 11, FALSE))</f>
        <v>BBRH</v>
      </c>
    </row>
    <row r="481" spans="2:11" ht="35.1" customHeight="1" x14ac:dyDescent="0.3">
      <c r="B481" s="28"/>
      <c r="C481" s="29"/>
      <c r="D481" s="23"/>
      <c r="E481" s="24"/>
      <c r="F481" s="24"/>
      <c r="G481" s="25"/>
      <c r="H481" s="26"/>
      <c r="I481" s="26"/>
      <c r="J481" s="26"/>
      <c r="K481" s="27"/>
    </row>
    <row r="482" spans="2:11" ht="35.1" customHeight="1" x14ac:dyDescent="0.3">
      <c r="B482" s="28"/>
      <c r="C482" s="29">
        <v>1586</v>
      </c>
      <c r="D482" s="23">
        <v>5645</v>
      </c>
      <c r="E482" s="24" t="str">
        <f>IF(D482="", "", VLOOKUP(D482, '[1]SEARCH FILE'!$A$1:$N$65536, 2, FALSE))</f>
        <v>AZIE</v>
      </c>
      <c r="F482" s="24" t="str">
        <f>IF(D482="", "", VLOOKUP(D482, '[1]SEARCH FILE'!$A$1:$N$65536, 3, FALSE))</f>
        <v>Norah</v>
      </c>
      <c r="G482" s="25">
        <f>IF(D482="", "", VLOOKUP(D482, '[1]SEARCH FILE'!$A$1:$N$65536, 5, FALSE))</f>
        <v>40922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U16</v>
      </c>
      <c r="J482" s="26" t="str">
        <f>IF(D482="", "", VLOOKUP(D482, '[1]SEARCH FILE'!$A$1:$N$65536, 10, FALSE))</f>
        <v>ROSE HILL AC</v>
      </c>
      <c r="K482" s="27" t="str">
        <f>IF(D482="", "", VLOOKUP(D482, '[1]SEARCH FILE'!$A$1:$N$65536, 11, FALSE))</f>
        <v>BBRH</v>
      </c>
    </row>
    <row r="483" spans="2:11" ht="35.1" customHeight="1" x14ac:dyDescent="0.3">
      <c r="B483" s="28"/>
      <c r="C483" s="29">
        <v>1587</v>
      </c>
      <c r="D483" s="23">
        <v>5494</v>
      </c>
      <c r="E483" s="24" t="str">
        <f>IF(D483="", "", VLOOKUP(D483, '[1]SEARCH FILE'!$A$1:$N$65536, 2, FALSE))</f>
        <v>CHAN WOO LIN</v>
      </c>
      <c r="F483" s="24" t="str">
        <f>IF(D483="", "", VLOOKUP(D483, '[1]SEARCH FILE'!$A$1:$N$65536, 3, FALSE))</f>
        <v>Jade</v>
      </c>
      <c r="G483" s="25">
        <f>IF(D483="", "", VLOOKUP(D483, '[1]SEARCH FILE'!$A$1:$N$65536, 5, FALSE))</f>
        <v>40916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U16</v>
      </c>
      <c r="J483" s="26" t="str">
        <f>IF(D483="", "", VLOOKUP(D483, '[1]SEARCH FILE'!$A$1:$N$65536, 10, FALSE))</f>
        <v>ROSE HILL AC</v>
      </c>
      <c r="K483" s="27" t="str">
        <f>IF(D483="", "", VLOOKUP(D483, '[1]SEARCH FILE'!$A$1:$N$65536, 11, FALSE))</f>
        <v>BBRH</v>
      </c>
    </row>
    <row r="484" spans="2:11" ht="35.1" customHeight="1" x14ac:dyDescent="0.3">
      <c r="B484" s="28"/>
      <c r="C484" s="29">
        <v>1589</v>
      </c>
      <c r="D484" s="23">
        <v>3677</v>
      </c>
      <c r="E484" s="24" t="str">
        <f>IF(D484="", "", VLOOKUP(D484, '[1]SEARCH FILE'!$A$1:$N$65536, 2, FALSE))</f>
        <v>DOORGAYA</v>
      </c>
      <c r="F484" s="24" t="str">
        <f>IF(D484="", "", VLOOKUP(D484, '[1]SEARCH FILE'!$A$1:$N$65536, 3, FALSE))</f>
        <v>Amy</v>
      </c>
      <c r="G484" s="25">
        <f>IF(D484="", "", VLOOKUP(D484, '[1]SEARCH FILE'!$A$1:$N$65536, 5, FALSE))</f>
        <v>41143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U16</v>
      </c>
      <c r="J484" s="26" t="str">
        <f>IF(D484="", "", VLOOKUP(D484, '[1]SEARCH FILE'!$A$1:$N$65536, 10, FALSE))</f>
        <v>ROSE HILL AC</v>
      </c>
      <c r="K484" s="27" t="str">
        <f>IF(D484="", "", VLOOKUP(D484, '[1]SEARCH FILE'!$A$1:$N$65536, 11, FALSE))</f>
        <v>BBRH</v>
      </c>
    </row>
    <row r="485" spans="2:11" ht="35.1" customHeight="1" x14ac:dyDescent="0.3">
      <c r="B485" s="28"/>
      <c r="C485" s="29">
        <v>1590</v>
      </c>
      <c r="D485" s="23">
        <v>2086</v>
      </c>
      <c r="E485" s="24" t="str">
        <f>IF(D485="", "", VLOOKUP(D485, '[1]SEARCH FILE'!$A$1:$N$65536, 2, FALSE))</f>
        <v>EDWARDS</v>
      </c>
      <c r="F485" s="24" t="str">
        <f>IF(D485="", "", VLOOKUP(D485, '[1]SEARCH FILE'!$A$1:$N$65536, 3, FALSE))</f>
        <v>Miley</v>
      </c>
      <c r="G485" s="25">
        <f>IF(D485="", "", VLOOKUP(D485, '[1]SEARCH FILE'!$A$1:$N$65536, 5, FALSE))</f>
        <v>40892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U16</v>
      </c>
      <c r="J485" s="26" t="str">
        <f>IF(D485="", "", VLOOKUP(D485, '[1]SEARCH FILE'!$A$1:$N$65536, 10, FALSE))</f>
        <v>ROSE HILL AC</v>
      </c>
      <c r="K485" s="27" t="str">
        <f>IF(D485="", "", VLOOKUP(D485, '[1]SEARCH FILE'!$A$1:$N$65536, 11, FALSE))</f>
        <v>BBRH</v>
      </c>
    </row>
    <row r="486" spans="2:11" ht="35.1" customHeight="1" x14ac:dyDescent="0.3">
      <c r="B486" s="28"/>
      <c r="C486" s="29">
        <v>1591</v>
      </c>
      <c r="D486" s="23">
        <v>4037</v>
      </c>
      <c r="E486" s="24" t="str">
        <f>IF(D486="", "", VLOOKUP(D486, '[1]SEARCH FILE'!$A$1:$N$65536, 2, FALSE))</f>
        <v>HERMINETTE</v>
      </c>
      <c r="F486" s="24" t="str">
        <f>IF(D486="", "", VLOOKUP(D486, '[1]SEARCH FILE'!$A$1:$N$65536, 3, FALSE))</f>
        <v>Irma</v>
      </c>
      <c r="G486" s="25">
        <f>IF(D486="", "", VLOOKUP(D486, '[1]SEARCH FILE'!$A$1:$N$65536, 5, FALSE))</f>
        <v>41160</v>
      </c>
      <c r="H486" s="26" t="str">
        <f>IF(D486="", "", VLOOKUP(D486, '[1]SEARCH FILE'!$A$1:$N$65536, 4, FALSE))</f>
        <v>F</v>
      </c>
      <c r="I486" s="26" t="str">
        <f>IF(D486="", "", VLOOKUP(D486, '[1]SEARCH FILE'!$A$1:$N$65536, 13, FALSE))</f>
        <v>U16</v>
      </c>
      <c r="J486" s="26" t="str">
        <f>IF(D486="", "", VLOOKUP(D486, '[1]SEARCH FILE'!$A$1:$N$65536, 10, FALSE))</f>
        <v>ROSE HILL AC</v>
      </c>
      <c r="K486" s="27" t="str">
        <f>IF(D486="", "", VLOOKUP(D486, '[1]SEARCH FILE'!$A$1:$N$65536, 11, FALSE))</f>
        <v>BBRH</v>
      </c>
    </row>
    <row r="487" spans="2:11" ht="35.1" customHeight="1" x14ac:dyDescent="0.3">
      <c r="B487" s="28"/>
      <c r="C487" s="29">
        <v>1592</v>
      </c>
      <c r="D487" s="23">
        <v>4915</v>
      </c>
      <c r="E487" s="24" t="str">
        <f>IF(D487="", "", VLOOKUP(D487, '[1]SEARCH FILE'!$A$1:$N$65536, 2, FALSE))</f>
        <v>LAPIN</v>
      </c>
      <c r="F487" s="24" t="str">
        <f>IF(D487="", "", VLOOKUP(D487, '[1]SEARCH FILE'!$A$1:$N$65536, 3, FALSE))</f>
        <v>Micheala</v>
      </c>
      <c r="G487" s="25">
        <f>IF(D487="", "", VLOOKUP(D487, '[1]SEARCH FILE'!$A$1:$N$65536, 5, FALSE))</f>
        <v>41185</v>
      </c>
      <c r="H487" s="26" t="str">
        <f>IF(D487="", "", VLOOKUP(D487, '[1]SEARCH FILE'!$A$1:$N$65536, 4, FALSE))</f>
        <v>F</v>
      </c>
      <c r="I487" s="26" t="str">
        <f>IF(D487="", "", VLOOKUP(D487, '[1]SEARCH FILE'!$A$1:$N$65536, 13, FALSE))</f>
        <v>U16</v>
      </c>
      <c r="J487" s="26" t="str">
        <f>IF(D487="", "", VLOOKUP(D487, '[1]SEARCH FILE'!$A$1:$N$65536, 10, FALSE))</f>
        <v>ROSE HILL AC</v>
      </c>
      <c r="K487" s="27"/>
    </row>
    <row r="488" spans="2:11" ht="35.1" customHeight="1" x14ac:dyDescent="0.3">
      <c r="B488" s="28"/>
      <c r="C488" s="29">
        <v>1593</v>
      </c>
      <c r="D488" s="23">
        <v>3590</v>
      </c>
      <c r="E488" s="24" t="str">
        <f>IF(D488="", "", VLOOKUP(D488, '[1]SEARCH FILE'!$A$1:$N$65536, 2, FALSE))</f>
        <v>LUXE</v>
      </c>
      <c r="F488" s="24" t="str">
        <f>IF(D488="", "", VLOOKUP(D488, '[1]SEARCH FILE'!$A$1:$N$65536, 3, FALSE))</f>
        <v>Diane</v>
      </c>
      <c r="G488" s="25">
        <f>IF(D488="", "", VLOOKUP(D488, '[1]SEARCH FILE'!$A$1:$N$65536, 5, FALSE))</f>
        <v>40918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U16</v>
      </c>
      <c r="J488" s="26" t="str">
        <f>IF(D488="", "", VLOOKUP(D488, '[1]SEARCH FILE'!$A$1:$N$65536, 10, FALSE))</f>
        <v>ROSE HILL AC</v>
      </c>
      <c r="K488" s="27"/>
    </row>
    <row r="489" spans="2:11" ht="35.1" customHeight="1" x14ac:dyDescent="0.3">
      <c r="B489" s="28"/>
      <c r="C489" s="29">
        <v>1594</v>
      </c>
      <c r="D489" s="23">
        <v>5640</v>
      </c>
      <c r="E489" s="24" t="str">
        <f>IF(D489="", "", VLOOKUP(D489, '[1]SEARCH FILE'!$A$1:$N$65536, 2, FALSE))</f>
        <v>MONIQUE</v>
      </c>
      <c r="F489" s="24" t="str">
        <f>IF(D489="", "", VLOOKUP(D489, '[1]SEARCH FILE'!$A$1:$N$65536, 3, FALSE))</f>
        <v>Noemie</v>
      </c>
      <c r="G489" s="25">
        <f>IF(D489="", "", VLOOKUP(D489, '[1]SEARCH FILE'!$A$1:$N$65536, 5, FALSE))</f>
        <v>40608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U16</v>
      </c>
      <c r="J489" s="26" t="str">
        <f>IF(D489="", "", VLOOKUP(D489, '[1]SEARCH FILE'!$A$1:$N$65536, 10, FALSE))</f>
        <v>ROSE HILL AC</v>
      </c>
      <c r="K489" s="27" t="s">
        <v>19</v>
      </c>
    </row>
    <row r="490" spans="2:11" ht="35.1" customHeight="1" x14ac:dyDescent="0.3">
      <c r="B490" s="28"/>
      <c r="C490" s="29">
        <v>1595</v>
      </c>
      <c r="D490" s="23">
        <v>5372</v>
      </c>
      <c r="E490" s="24" t="str">
        <f>IF(D490="", "", VLOOKUP(D490, '[1]SEARCH FILE'!$A$1:$N$65536, 2, FALSE))</f>
        <v>PLANEL</v>
      </c>
      <c r="F490" s="24" t="str">
        <f>IF(D490="", "", VLOOKUP(D490, '[1]SEARCH FILE'!$A$1:$N$65536, 3, FALSE))</f>
        <v>Shiana</v>
      </c>
      <c r="G490" s="25">
        <f>IF(D490="", "", VLOOKUP(D490, '[1]SEARCH FILE'!$A$1:$N$65536, 5, FALSE))</f>
        <v>41058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U16</v>
      </c>
      <c r="J490" s="26" t="str">
        <f>IF(D490="", "", VLOOKUP(D490, '[1]SEARCH FILE'!$A$1:$N$65536, 10, FALSE))</f>
        <v>ROSE HILL AC</v>
      </c>
      <c r="K490" s="27"/>
    </row>
    <row r="491" spans="2:11" ht="35.1" customHeight="1" x14ac:dyDescent="0.3">
      <c r="B491" s="28"/>
      <c r="C491" s="29">
        <v>1596</v>
      </c>
      <c r="D491" s="23">
        <v>4908</v>
      </c>
      <c r="E491" s="24" t="str">
        <f>IF(D491="", "", VLOOKUP(D491, '[1]SEARCH FILE'!$A$1:$N$65536, 2, FALSE))</f>
        <v>RABAYE</v>
      </c>
      <c r="F491" s="24" t="str">
        <f>IF(D491="", "", VLOOKUP(D491, '[1]SEARCH FILE'!$A$1:$N$65536, 3, FALSE))</f>
        <v>Marujah</v>
      </c>
      <c r="G491" s="25">
        <f>IF(D491="", "", VLOOKUP(D491, '[1]SEARCH FILE'!$A$1:$N$65536, 5, FALSE))</f>
        <v>41221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U16</v>
      </c>
      <c r="J491" s="26" t="str">
        <f>IF(D491="", "", VLOOKUP(D491, '[1]SEARCH FILE'!$A$1:$N$65536, 10, FALSE))</f>
        <v>ROSE HILL AC</v>
      </c>
      <c r="K491" s="27"/>
    </row>
    <row r="492" spans="2:11" ht="35.1" customHeight="1" x14ac:dyDescent="0.3">
      <c r="B492" s="28"/>
      <c r="C492" s="29">
        <v>1597</v>
      </c>
      <c r="D492" s="23">
        <v>4532</v>
      </c>
      <c r="E492" s="24" t="str">
        <f>IF(D492="", "", VLOOKUP(D492, '[1]SEARCH FILE'!$A$1:$N$65536, 2, FALSE))</f>
        <v>SAMINADEN</v>
      </c>
      <c r="F492" s="24" t="str">
        <f>IF(D492="", "", VLOOKUP(D492, '[1]SEARCH FILE'!$A$1:$N$65536, 3, FALSE))</f>
        <v>Ambre</v>
      </c>
      <c r="G492" s="25">
        <f>IF(D492="", "", VLOOKUP(D492, '[1]SEARCH FILE'!$A$1:$N$65536, 5, FALSE))</f>
        <v>41053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U16</v>
      </c>
      <c r="J492" s="26" t="str">
        <f>IF(D492="", "", VLOOKUP(D492, '[1]SEARCH FILE'!$A$1:$N$65536, 10, FALSE))</f>
        <v>ROSE HILL AC</v>
      </c>
      <c r="K492" s="27" t="str">
        <f>IF(D492="", "", VLOOKUP(D492, '[1]SEARCH FILE'!$A$1:$N$65536, 11, FALSE))</f>
        <v>BBRH</v>
      </c>
    </row>
    <row r="493" spans="2:11" ht="35.1" customHeight="1" x14ac:dyDescent="0.3">
      <c r="B493" s="28"/>
      <c r="C493" s="29">
        <v>1598</v>
      </c>
      <c r="D493" s="23">
        <v>3951</v>
      </c>
      <c r="E493" s="24" t="str">
        <f>IF(D493="", "", VLOOKUP(D493, '[1]SEARCH FILE'!$A$1:$N$65536, 2, FALSE))</f>
        <v>SOOKARAM</v>
      </c>
      <c r="F493" s="24" t="str">
        <f>IF(D493="", "", VLOOKUP(D493, '[1]SEARCH FILE'!$A$1:$N$65536, 3, FALSE))</f>
        <v>Seldy</v>
      </c>
      <c r="G493" s="25">
        <f>IF(D493="", "", VLOOKUP(D493, '[1]SEARCH FILE'!$A$1:$N$65536, 5, FALSE))</f>
        <v>40977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U16</v>
      </c>
      <c r="J493" s="26" t="str">
        <f>IF(D493="", "", VLOOKUP(D493, '[1]SEARCH FILE'!$A$1:$N$65536, 10, FALSE))</f>
        <v>ROSE HILL AC</v>
      </c>
      <c r="K493" s="27" t="str">
        <f>IF(D493="", "", VLOOKUP(D493, '[1]SEARCH FILE'!$A$1:$N$65536, 11, FALSE))</f>
        <v>BBRH</v>
      </c>
    </row>
    <row r="494" spans="2:11" ht="35.1" customHeight="1" x14ac:dyDescent="0.3">
      <c r="B494" s="28"/>
      <c r="C494" s="29">
        <v>1599</v>
      </c>
      <c r="D494" s="23">
        <v>5646</v>
      </c>
      <c r="E494" s="24" t="str">
        <f>IF(D494="", "", VLOOKUP(D494, '[1]SEARCH FILE'!$A$1:$N$65536, 2, FALSE))</f>
        <v>TOWSEE</v>
      </c>
      <c r="F494" s="24" t="str">
        <f>IF(D494="", "", VLOOKUP(D494, '[1]SEARCH FILE'!$A$1:$N$65536, 3, FALSE))</f>
        <v>Jamelia</v>
      </c>
      <c r="G494" s="25">
        <f>IF(D494="", "", VLOOKUP(D494, '[1]SEARCH FILE'!$A$1:$N$65536, 5, FALSE))</f>
        <v>40725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U16</v>
      </c>
      <c r="J494" s="26" t="str">
        <f>IF(D494="", "", VLOOKUP(D494, '[1]SEARCH FILE'!$A$1:$N$65536, 10, FALSE))</f>
        <v>ROSE HILL AC</v>
      </c>
      <c r="K494" s="27" t="str">
        <f>IF(D494="", "", VLOOKUP(D494, '[1]SEARCH FILE'!$A$1:$N$65536, 11, FALSE))</f>
        <v>BBRH</v>
      </c>
    </row>
    <row r="495" spans="2:11" ht="35.1" customHeight="1" x14ac:dyDescent="0.3">
      <c r="B495" s="28"/>
      <c r="C495" s="29">
        <v>1802</v>
      </c>
      <c r="D495" s="23">
        <v>5366</v>
      </c>
      <c r="E495" s="24" t="str">
        <f>IF(D495="", "", VLOOKUP(D495, '[1]SEARCH FILE'!$A$1:$N$65536, 2, FALSE))</f>
        <v>VALERIE</v>
      </c>
      <c r="F495" s="24" t="str">
        <f>IF(D495="", "", VLOOKUP(D495, '[1]SEARCH FILE'!$A$1:$N$65536, 3, FALSE))</f>
        <v>Mia</v>
      </c>
      <c r="G495" s="25">
        <f>IF(D495="", "", VLOOKUP(D495, '[1]SEARCH FILE'!$A$1:$N$65536, 5, FALSE))</f>
        <v>40819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U16</v>
      </c>
      <c r="J495" s="26" t="str">
        <f>IF(D495="", "", VLOOKUP(D495, '[1]SEARCH FILE'!$A$1:$N$65536, 10, FALSE))</f>
        <v>ROSE HILL AC</v>
      </c>
      <c r="K495" s="27"/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>
        <v>2355</v>
      </c>
      <c r="D497" s="23">
        <v>2649</v>
      </c>
      <c r="E497" s="24" t="str">
        <f>IF(D497="", "", VLOOKUP(D497, '[1]SEARCH FILE'!$A$1:$N$65536, 2, FALSE))</f>
        <v>CAMOIN</v>
      </c>
      <c r="F497" s="24" t="str">
        <f>IF(D497="", "", VLOOKUP(D497, '[1]SEARCH FILE'!$A$1:$N$65536, 3, FALSE))</f>
        <v>Daphene</v>
      </c>
      <c r="G497" s="25">
        <f>IF(D497="", "", VLOOKUP(D497, '[1]SEARCH FILE'!$A$1:$N$65536, 5, FALSE))</f>
        <v>40495</v>
      </c>
      <c r="H497" s="26" t="str">
        <f>IF(D497="", "", VLOOKUP(D497, '[1]SEARCH FILE'!$A$1:$N$65536, 4, FALSE))</f>
        <v>F</v>
      </c>
      <c r="I497" s="26" t="str">
        <f>IF(D497="", "", VLOOKUP(D497, '[1]SEARCH FILE'!$A$1:$N$65536, 13, FALSE))</f>
        <v>U18</v>
      </c>
      <c r="J497" s="26" t="str">
        <f>IF(D497="", "", VLOOKUP(D497, '[1]SEARCH FILE'!$A$1:$N$65536, 10, FALSE))</f>
        <v>ROSE HILL AC</v>
      </c>
      <c r="K497" s="27"/>
    </row>
    <row r="498" spans="2:11" ht="35.1" customHeight="1" x14ac:dyDescent="0.3">
      <c r="B498" s="28"/>
      <c r="C498" s="29"/>
      <c r="D498" s="23"/>
      <c r="E498" s="24"/>
      <c r="F498" s="24"/>
      <c r="G498" s="25"/>
      <c r="H498" s="26"/>
      <c r="I498" s="26"/>
      <c r="J498" s="26"/>
      <c r="K498" s="27"/>
    </row>
    <row r="499" spans="2:11" ht="35.1" customHeight="1" x14ac:dyDescent="0.3">
      <c r="B499" s="28"/>
      <c r="C499" s="29">
        <v>1627</v>
      </c>
      <c r="D499" s="23">
        <v>5497</v>
      </c>
      <c r="E499" s="24" t="str">
        <f>IF(D499="", "", VLOOKUP(D499, '[1]SEARCH FILE'!$A$1:$N$65536, 2, FALSE))</f>
        <v>LEUNG CHUNG TSEUNG</v>
      </c>
      <c r="F499" s="24" t="str">
        <f>IF(D499="", "", VLOOKUP(D499, '[1]SEARCH FILE'!$A$1:$N$65536, 3, FALSE))</f>
        <v>Shannon</v>
      </c>
      <c r="G499" s="25">
        <f>IF(D499="", "", VLOOKUP(D499, '[1]SEARCH FILE'!$A$1:$N$65536, 5, FALSE))</f>
        <v>39521</v>
      </c>
      <c r="H499" s="26" t="str">
        <f>IF(D499="", "", VLOOKUP(D499, '[1]SEARCH FILE'!$A$1:$N$65536, 4, FALSE))</f>
        <v>F</v>
      </c>
      <c r="I499" s="26" t="str">
        <f>IF(D499="", "", VLOOKUP(D499, '[1]SEARCH FILE'!$A$1:$N$65536, 13, FALSE))</f>
        <v>U20</v>
      </c>
      <c r="J499" s="26" t="str">
        <f>IF(D499="", "", VLOOKUP(D499, '[1]SEARCH FILE'!$A$1:$N$65536, 10, FALSE))</f>
        <v>ROSE HILL AC</v>
      </c>
      <c r="K499" s="27" t="str">
        <f>IF(D499="", "", VLOOKUP(D499, '[1]SEARCH FILE'!$A$1:$N$65536, 11, FALSE))</f>
        <v>BBRH</v>
      </c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1724</v>
      </c>
      <c r="D501" s="23">
        <v>5093</v>
      </c>
      <c r="E501" s="24" t="str">
        <f>IF(D501="", "", VLOOKUP(D501, '[1]SEARCH FILE'!$A$1:$N$65536, 2, FALSE))</f>
        <v>ZUEL</v>
      </c>
      <c r="F501" s="24" t="str">
        <f>IF(D501="", "", VLOOKUP(D501, '[1]SEARCH FILE'!$A$1:$N$65536, 3, FALSE))</f>
        <v>Kaissy</v>
      </c>
      <c r="G501" s="25">
        <f>IF(D501="", "", VLOOKUP(D501, '[1]SEARCH FILE'!$A$1:$N$65536, 5, FALSE))</f>
        <v>38542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SENIOR</v>
      </c>
      <c r="J501" s="26" t="str">
        <f>IF(D501="", "", VLOOKUP(D501, '[1]SEARCH FILE'!$A$1:$N$65536, 10, FALSE))</f>
        <v>ROSE HILL AC</v>
      </c>
      <c r="K501" s="27" t="str">
        <f>IF(D501="", "", VLOOKUP(D501, '[1]SEARCH FILE'!$A$1:$N$65536, 11, FALSE))</f>
        <v>BBRH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34">
        <v>1060</v>
      </c>
      <c r="D503" s="35">
        <v>5818</v>
      </c>
      <c r="E503" s="24" t="str">
        <f>IF(D503="", "", VLOOKUP(D503, '[1]SEARCH FILE'!$A$1:$N$65536, 2, FALSE))</f>
        <v xml:space="preserve">FÉLICITE </v>
      </c>
      <c r="F503" s="24" t="str">
        <f>IF(D503="", "", VLOOKUP(D503, '[1]SEARCH FILE'!$A$1:$N$65536, 3, FALSE))</f>
        <v>Eliana</v>
      </c>
      <c r="G503" s="25">
        <f>IF(D503="", "", VLOOKUP(D503, '[1]SEARCH FILE'!$A$1:$N$65536, 5, FALSE))</f>
        <v>43791</v>
      </c>
      <c r="H503" s="26" t="str">
        <f>IF(D503="", "", VLOOKUP(D503, '[1]SEARCH FILE'!$A$1:$N$65536, 4, FALSE))</f>
        <v>F</v>
      </c>
      <c r="I503" s="26" t="str">
        <f>IF(D503="", "", VLOOKUP(D503, '[1]SEARCH FILE'!$A$1:$N$65536, 13, FALSE))</f>
        <v>U10</v>
      </c>
      <c r="J503" s="26" t="str">
        <f>IF(D503="", "", VLOOKUP(D503, '[1]SEARCH FILE'!$A$1:$N$65536, 10, FALSE))</f>
        <v>SOUILLAC AC</v>
      </c>
      <c r="K503" s="27" t="str">
        <f>IF(D503="", "", VLOOKUP(D503, '[1]SEARCH FILE'!$A$1:$N$65536, 11, FALSE))</f>
        <v>SAV</v>
      </c>
    </row>
    <row r="504" spans="2:11" ht="35.1" customHeight="1" x14ac:dyDescent="0.3">
      <c r="B504" s="28"/>
      <c r="C504" s="34"/>
      <c r="D504" s="35"/>
      <c r="E504" s="24"/>
      <c r="F504" s="24"/>
      <c r="G504" s="25"/>
      <c r="H504" s="26"/>
      <c r="I504" s="26"/>
      <c r="J504" s="26"/>
      <c r="K504" s="27"/>
    </row>
    <row r="505" spans="2:11" ht="35.1" customHeight="1" x14ac:dyDescent="0.3">
      <c r="B505" s="28"/>
      <c r="C505" s="29">
        <v>1803</v>
      </c>
      <c r="D505" s="23">
        <v>4398</v>
      </c>
      <c r="E505" s="24" t="str">
        <f>IF(D505="", "", VLOOKUP(D505, '[1]SEARCH FILE'!$A$1:$N$65536, 2, FALSE))</f>
        <v>LEGOY</v>
      </c>
      <c r="F505" s="24" t="str">
        <f>IF(D505="", "", VLOOKUP(D505, '[1]SEARCH FILE'!$A$1:$N$65536, 3, FALSE))</f>
        <v>Marie Anïa Celianne</v>
      </c>
      <c r="G505" s="25" t="str">
        <f>IF(D505="", "", VLOOKUP(D505, '[1]SEARCH FILE'!$A$1:$N$65536, 5, FALSE))</f>
        <v>02/04/2011</v>
      </c>
      <c r="H505" s="26" t="str">
        <f>IF(D505="", "", VLOOKUP(D505, '[1]SEARCH FILE'!$A$1:$N$65536, 4, FALSE))</f>
        <v>F</v>
      </c>
      <c r="I505" s="26" t="str">
        <f>IF(D505="", "", VLOOKUP(D505, '[1]SEARCH FILE'!$A$1:$N$65536, 13, FALSE))</f>
        <v>U16</v>
      </c>
      <c r="J505" s="26" t="str">
        <f>IF(D505="", "", VLOOKUP(D505, '[1]SEARCH FILE'!$A$1:$N$65536, 10, FALSE))</f>
        <v>SOUILLAC AC</v>
      </c>
      <c r="K505" s="27" t="str">
        <f>IF(D505="", "", VLOOKUP(D505, '[1]SEARCH FILE'!$A$1:$N$65536, 11, FALSE))</f>
        <v>SAV</v>
      </c>
    </row>
    <row r="506" spans="2:11" ht="35.1" customHeight="1" x14ac:dyDescent="0.3">
      <c r="B506" s="28"/>
      <c r="C506" s="29">
        <v>1804</v>
      </c>
      <c r="D506" s="23">
        <v>3632</v>
      </c>
      <c r="E506" s="24" t="str">
        <f>IF(D506="", "", VLOOKUP(D506, '[1]SEARCH FILE'!$A$1:$N$65536, 2, FALSE))</f>
        <v>MUSETTE</v>
      </c>
      <c r="F506" s="24" t="str">
        <f>IF(D506="", "", VLOOKUP(D506, '[1]SEARCH FILE'!$A$1:$N$65536, 3, FALSE))</f>
        <v>Marie-Aniatha</v>
      </c>
      <c r="G506" s="25" t="str">
        <f>IF(D506="", "", VLOOKUP(D506, '[1]SEARCH FILE'!$A$1:$N$65536, 5, FALSE))</f>
        <v>21/01/2011</v>
      </c>
      <c r="H506" s="26" t="str">
        <f>IF(D506="", "", VLOOKUP(D506, '[1]SEARCH FILE'!$A$1:$N$65536, 4, FALSE))</f>
        <v>F</v>
      </c>
      <c r="I506" s="26" t="str">
        <f>IF(D506="", "", VLOOKUP(D506, '[1]SEARCH FILE'!$A$1:$N$65536, 13, FALSE))</f>
        <v>U16</v>
      </c>
      <c r="J506" s="26" t="str">
        <f>IF(D506="", "", VLOOKUP(D506, '[1]SEARCH FILE'!$A$1:$N$65536, 10, FALSE))</f>
        <v>SOUILLAC AC</v>
      </c>
      <c r="K506" s="27"/>
    </row>
    <row r="507" spans="2:11" ht="35.1" customHeight="1" x14ac:dyDescent="0.3">
      <c r="B507" s="28"/>
      <c r="C507" s="29">
        <v>1805</v>
      </c>
      <c r="D507" s="23">
        <v>5243</v>
      </c>
      <c r="E507" s="24" t="str">
        <f>IF(D507="", "", VLOOKUP(D507, '[1]SEARCH FILE'!$A$1:$N$65536, 2, FALSE))</f>
        <v xml:space="preserve">RAPHAËL </v>
      </c>
      <c r="F507" s="24" t="str">
        <f>IF(D507="", "", VLOOKUP(D507, '[1]SEARCH FILE'!$A$1:$N$65536, 3, FALSE))</f>
        <v>Tracy</v>
      </c>
      <c r="G507" s="25" t="str">
        <f>IF(D507="", "", VLOOKUP(D507, '[1]SEARCH FILE'!$A$1:$N$65536, 5, FALSE))</f>
        <v>13/06/2011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U16</v>
      </c>
      <c r="J507" s="26" t="str">
        <f>IF(D507="", "", VLOOKUP(D507, '[1]SEARCH FILE'!$A$1:$N$65536, 10, FALSE))</f>
        <v>SOUILLAC AC</v>
      </c>
      <c r="K507" s="27"/>
    </row>
    <row r="508" spans="2:11" ht="35.1" customHeight="1" x14ac:dyDescent="0.3">
      <c r="B508" s="28"/>
      <c r="C508" s="29">
        <v>1806</v>
      </c>
      <c r="D508" s="23">
        <v>4113</v>
      </c>
      <c r="E508" s="24" t="str">
        <f>IF(D508="", "", VLOOKUP(D508, '[1]SEARCH FILE'!$A$1:$N$65536, 2, FALSE))</f>
        <v>SEBLIN</v>
      </c>
      <c r="F508" s="24" t="str">
        <f>IF(D508="", "", VLOOKUP(D508, '[1]SEARCH FILE'!$A$1:$N$65536, 3, FALSE))</f>
        <v>Marie Solenza</v>
      </c>
      <c r="G508" s="25" t="str">
        <f>IF(D508="", "", VLOOKUP(D508, '[1]SEARCH FILE'!$A$1:$N$65536, 5, FALSE))</f>
        <v>29/05/2012</v>
      </c>
      <c r="H508" s="26" t="str">
        <f>IF(D508="", "", VLOOKUP(D508, '[1]SEARCH FILE'!$A$1:$N$65536, 4, FALSE))</f>
        <v>F</v>
      </c>
      <c r="I508" s="26" t="str">
        <f>IF(D508="", "", VLOOKUP(D508, '[1]SEARCH FILE'!$A$1:$N$65536, 13, FALSE))</f>
        <v>U16</v>
      </c>
      <c r="J508" s="26" t="str">
        <f>IF(D508="", "", VLOOKUP(D508, '[1]SEARCH FILE'!$A$1:$N$65536, 10, FALSE))</f>
        <v>SOUILLAC AC</v>
      </c>
      <c r="K508" s="27" t="str">
        <f>IF(D508="", "", VLOOKUP(D508, '[1]SEARCH FILE'!$A$1:$N$65536, 11, FALSE))</f>
        <v>SAV</v>
      </c>
    </row>
    <row r="509" spans="2:11" ht="35.1" customHeight="1" x14ac:dyDescent="0.3">
      <c r="B509" s="28"/>
      <c r="C509" s="29"/>
      <c r="D509" s="23"/>
      <c r="E509" s="24"/>
      <c r="F509" s="24"/>
      <c r="G509" s="25"/>
      <c r="H509" s="26"/>
      <c r="I509" s="26"/>
      <c r="J509" s="26"/>
      <c r="K509" s="27"/>
    </row>
    <row r="510" spans="2:11" ht="35.1" customHeight="1" x14ac:dyDescent="0.3">
      <c r="B510" s="28"/>
      <c r="C510" s="29">
        <v>2356</v>
      </c>
      <c r="D510" s="23">
        <v>3831</v>
      </c>
      <c r="E510" s="24" t="str">
        <f>IF(D510="", "", VLOOKUP(D510, '[1]SEARCH FILE'!$A$1:$N$65536, 2, FALSE))</f>
        <v xml:space="preserve">FORTUNO </v>
      </c>
      <c r="F510" s="24" t="str">
        <f>IF(D510="", "", VLOOKUP(D510, '[1]SEARCH FILE'!$A$1:$N$65536, 3, FALSE))</f>
        <v>Evangeline</v>
      </c>
      <c r="G510" s="25">
        <f>IF(D510="", "", VLOOKUP(D510, '[1]SEARCH FILE'!$A$1:$N$65536, 5, FALSE))</f>
        <v>40096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2358</v>
      </c>
      <c r="D511" s="23">
        <v>5352</v>
      </c>
      <c r="E511" s="24" t="str">
        <f>IF(D511="", "", VLOOKUP(D511, '[1]SEARCH FILE'!$A$1:$N$65536, 2, FALSE))</f>
        <v>GOLAMHOSEN ZORAH</v>
      </c>
      <c r="F511" s="24" t="str">
        <f>IF(D511="", "", VLOOKUP(D511, '[1]SEARCH FILE'!$A$1:$N$65536, 3, FALSE))</f>
        <v xml:space="preserve">Amelia </v>
      </c>
      <c r="G511" s="25" t="str">
        <f>IF(D511="", "", VLOOKUP(D511, '[1]SEARCH FILE'!$A$1:$N$65536, 5, FALSE))</f>
        <v>7/06/2009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/>
    </row>
    <row r="512" spans="2:11" ht="35.1" customHeight="1" x14ac:dyDescent="0.3">
      <c r="B512" s="28"/>
      <c r="C512" s="29">
        <v>2359</v>
      </c>
      <c r="D512" s="23">
        <v>3638</v>
      </c>
      <c r="E512" s="24" t="str">
        <f>IF(D512="", "", VLOOKUP(D512, '[1]SEARCH FILE'!$A$1:$N$65536, 2, FALSE))</f>
        <v>PHILIBERT</v>
      </c>
      <c r="F512" s="24" t="str">
        <f>IF(D512="", "", VLOOKUP(D512, '[1]SEARCH FILE'!$A$1:$N$65536, 3, FALSE))</f>
        <v>Marie Jade Camellia</v>
      </c>
      <c r="G512" s="25">
        <f>IF(D512="", "", VLOOKUP(D512, '[1]SEARCH FILE'!$A$1:$N$65536, 5, FALSE))</f>
        <v>40007</v>
      </c>
      <c r="H512" s="26" t="str">
        <f>IF(D512="", "", VLOOKUP(D512, '[1]SEARCH FILE'!$A$1:$N$65536, 4, FALSE))</f>
        <v>F</v>
      </c>
      <c r="I512" s="26" t="str">
        <f>IF(D512="", "", VLOOKUP(D512, '[1]SEARCH FILE'!$A$1:$N$65536, 13, FALSE))</f>
        <v>U18</v>
      </c>
      <c r="J512" s="26" t="str">
        <f>IF(D512="", "", VLOOKUP(D512, '[1]SEARCH FILE'!$A$1:$N$65536, 10, FALSE))</f>
        <v>SOUILLAC AC</v>
      </c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2166</v>
      </c>
      <c r="D514" s="23">
        <v>5545</v>
      </c>
      <c r="E514" s="24" t="str">
        <f>IF(D514="", "", VLOOKUP(D514, '[1]SEARCH FILE'!$A$1:$N$65536, 2, FALSE))</f>
        <v>CAPDOR</v>
      </c>
      <c r="F514" s="24" t="str">
        <f>IF(D514="", "", VLOOKUP(D514, '[1]SEARCH FILE'!$A$1:$N$65536, 3, FALSE))</f>
        <v>Kenza</v>
      </c>
      <c r="G514" s="25" t="str">
        <f>IF(D514="", "", VLOOKUP(D514, '[1]SEARCH FILE'!$A$1:$N$65536, 5, FALSE))</f>
        <v>27/02/2015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U12</v>
      </c>
      <c r="J514" s="26" t="str">
        <f>IF(D514="", "", VLOOKUP(D514, '[1]SEARCH FILE'!$A$1:$N$65536, 10, FALSE))</f>
        <v>ST PIERRE AC</v>
      </c>
      <c r="K514" s="27" t="str">
        <f>IF(D514="", "", VLOOKUP(D514, '[1]SEARCH FILE'!$A$1:$N$65536, 11, FALSE))</f>
        <v>MK</v>
      </c>
    </row>
    <row r="515" spans="2:11" ht="35.1" customHeight="1" x14ac:dyDescent="0.3">
      <c r="B515" s="28"/>
      <c r="C515" s="29">
        <v>2167</v>
      </c>
      <c r="D515" s="23">
        <v>5615</v>
      </c>
      <c r="E515" s="24" t="str">
        <f>IF(D515="", "", VLOOKUP(D515, '[1]SEARCH FILE'!$A$1:$N$65536, 2, FALSE))</f>
        <v>SANS QUARTIER</v>
      </c>
      <c r="F515" s="24" t="str">
        <f>IF(D515="", "", VLOOKUP(D515, '[1]SEARCH FILE'!$A$1:$N$65536, 3, FALSE))</f>
        <v>Maria Carla Judy Kaelle</v>
      </c>
      <c r="G515" s="25" t="str">
        <f>IF(D515="", "", VLOOKUP(D515, '[1]SEARCH FILE'!$A$1:$N$65536, 5, FALSE))</f>
        <v>28/05/2015</v>
      </c>
      <c r="H515" s="26" t="str">
        <f>IF(D515="", "", VLOOKUP(D515, '[1]SEARCH FILE'!$A$1:$N$65536, 4, FALSE))</f>
        <v>F</v>
      </c>
      <c r="I515" s="26" t="str">
        <f>IF(D515="", "", VLOOKUP(D515, '[1]SEARCH FILE'!$A$1:$N$65536, 13, FALSE))</f>
        <v>U12</v>
      </c>
      <c r="J515" s="26" t="str">
        <f>IF(D515="", "", VLOOKUP(D515, '[1]SEARCH FILE'!$A$1:$N$65536, 10, FALSE))</f>
        <v>ST PIERRE AC</v>
      </c>
      <c r="K515" s="27" t="str">
        <f>IF(D515="", "", VLOOKUP(D515, '[1]SEARCH FILE'!$A$1:$N$65536, 11, FALSE))</f>
        <v>MK</v>
      </c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1272</v>
      </c>
      <c r="D517" s="23">
        <v>5081</v>
      </c>
      <c r="E517" s="24" t="str">
        <f>IF(D517="", "", VLOOKUP(D517, '[1]SEARCH FILE'!$A$1:$N$65536, 2, FALSE))</f>
        <v>FELICITE</v>
      </c>
      <c r="F517" s="24" t="str">
        <f>IF(D517="", "", VLOOKUP(D517, '[1]SEARCH FILE'!$A$1:$N$65536, 3, FALSE))</f>
        <v>Angie</v>
      </c>
      <c r="G517" s="25">
        <f>IF(D517="", "", VLOOKUP(D517, '[1]SEARCH FILE'!$A$1:$N$65536, 5, FALSE))</f>
        <v>41796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U14</v>
      </c>
      <c r="J517" s="26" t="str">
        <f>IF(D517="", "", VLOOKUP(D517, '[1]SEARCH FILE'!$A$1:$N$65536, 10, FALSE))</f>
        <v>ST PIERRE AC</v>
      </c>
      <c r="K517" s="27" t="str">
        <f>IF(D517="", "", VLOOKUP(D517, '[1]SEARCH FILE'!$A$1:$N$65536, 11, FALSE))</f>
        <v>MK</v>
      </c>
    </row>
    <row r="518" spans="2:11" ht="35.1" customHeight="1" x14ac:dyDescent="0.3">
      <c r="B518" s="28"/>
      <c r="C518" s="29">
        <v>1807</v>
      </c>
      <c r="D518" s="23">
        <v>5083</v>
      </c>
      <c r="E518" s="24" t="str">
        <f>IF(D518="", "", VLOOKUP(D518, '[1]SEARCH FILE'!$A$1:$N$65536, 2, FALSE))</f>
        <v>TOOFANEE</v>
      </c>
      <c r="F518" s="24" t="str">
        <f>IF(D518="", "", VLOOKUP(D518, '[1]SEARCH FILE'!$A$1:$N$65536, 3, FALSE))</f>
        <v xml:space="preserve">Saima  </v>
      </c>
      <c r="G518" s="25" t="str">
        <f>IF(D518="", "", VLOOKUP(D518, '[1]SEARCH FILE'!$A$1:$N$65536, 5, FALSE))</f>
        <v>20/05/2012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U16</v>
      </c>
      <c r="J518" s="26" t="str">
        <f>IF(D518="", "", VLOOKUP(D518, '[1]SEARCH FILE'!$A$1:$N$65536, 10, FALSE))</f>
        <v>ST PIERRE AC</v>
      </c>
      <c r="K518" s="27" t="str">
        <f>IF(D518="", "", VLOOKUP(D518, '[1]SEARCH FILE'!$A$1:$N$65536, 11, FALSE))</f>
        <v>MK</v>
      </c>
    </row>
    <row r="519" spans="2:11" ht="35.1" customHeight="1" x14ac:dyDescent="0.3">
      <c r="B519" s="28"/>
      <c r="C519" s="29"/>
      <c r="D519" s="23"/>
      <c r="E519" s="24"/>
      <c r="F519" s="24"/>
      <c r="G519" s="25"/>
      <c r="H519" s="26"/>
      <c r="I519" s="26"/>
      <c r="J519" s="26"/>
      <c r="K519" s="27"/>
    </row>
    <row r="520" spans="2:11" ht="35.1" customHeight="1" x14ac:dyDescent="0.3">
      <c r="B520" s="28"/>
      <c r="C520" s="29">
        <v>1273</v>
      </c>
      <c r="D520" s="23">
        <v>3668</v>
      </c>
      <c r="E520" s="24" t="str">
        <f>IF(D520="", "", VLOOKUP(D520, '[1]SEARCH FILE'!$A$1:$N$65536, 2, FALSE))</f>
        <v>JULIE</v>
      </c>
      <c r="F520" s="24" t="str">
        <f>IF(D520="", "", VLOOKUP(D520, '[1]SEARCH FILE'!$A$1:$N$65536, 3, FALSE))</f>
        <v>Maria Amelia Zoe</v>
      </c>
      <c r="G520" s="25">
        <f>IF(D520="", "", VLOOKUP(D520, '[1]SEARCH FILE'!$A$1:$N$65536, 5, FALSE))</f>
        <v>41528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U14</v>
      </c>
      <c r="J520" s="26" t="str">
        <f>IF(D520="", "", VLOOKUP(D520, '[1]SEARCH FILE'!$A$1:$N$65536, 10, FALSE))</f>
        <v>ST REMY AC</v>
      </c>
      <c r="K520" s="27" t="str">
        <f>IF(D520="", "", VLOOKUP(D520, '[1]SEARCH FILE'!$A$1:$N$65536, 11, FALSE))</f>
        <v>FLQ</v>
      </c>
    </row>
    <row r="521" spans="2:11" ht="35.1" customHeight="1" x14ac:dyDescent="0.3">
      <c r="B521" s="28"/>
      <c r="C521" s="29"/>
      <c r="D521" s="23"/>
      <c r="E521" s="24"/>
      <c r="F521" s="24"/>
      <c r="G521" s="25"/>
      <c r="H521" s="26"/>
      <c r="I521" s="26"/>
      <c r="J521" s="26"/>
      <c r="K521" s="27"/>
    </row>
    <row r="522" spans="2:11" ht="35.1" customHeight="1" x14ac:dyDescent="0.3">
      <c r="B522" s="28"/>
      <c r="C522" s="29">
        <v>1808</v>
      </c>
      <c r="D522" s="23">
        <v>5080</v>
      </c>
      <c r="E522" s="24" t="str">
        <f>IF(D522="", "", VLOOKUP(D522, '[1]SEARCH FILE'!$A$1:$N$65536, 2, FALSE))</f>
        <v>SOPHIE</v>
      </c>
      <c r="F522" s="24" t="str">
        <f>IF(D522="", "", VLOOKUP(D522, '[1]SEARCH FILE'!$A$1:$N$65536, 3, FALSE))</f>
        <v>Naomi Esperanza</v>
      </c>
      <c r="G522" s="25">
        <f>IF(D522="", "", VLOOKUP(D522, '[1]SEARCH FILE'!$A$1:$N$65536, 5, FALSE))</f>
        <v>40822</v>
      </c>
      <c r="H522" s="26" t="str">
        <f>IF(D522="", "", VLOOKUP(D522, '[1]SEARCH FILE'!$A$1:$N$65536, 4, FALSE))</f>
        <v>F</v>
      </c>
      <c r="I522" s="26" t="str">
        <f>IF(D522="", "", VLOOKUP(D522, '[1]SEARCH FILE'!$A$1:$N$65536, 13, FALSE))</f>
        <v>U16</v>
      </c>
      <c r="J522" s="26" t="str">
        <f>IF(D522="", "", VLOOKUP(D522, '[1]SEARCH FILE'!$A$1:$N$65536, 10, FALSE))</f>
        <v>ST REMY AC</v>
      </c>
      <c r="K522" s="27" t="str">
        <f>IF(D522="", "", VLOOKUP(D522, '[1]SEARCH FILE'!$A$1:$N$65536, 11, FALSE))</f>
        <v>FLQ</v>
      </c>
    </row>
    <row r="523" spans="2:11" ht="35.1" customHeight="1" x14ac:dyDescent="0.3">
      <c r="B523" s="28"/>
      <c r="C523" s="29"/>
      <c r="D523" s="23"/>
      <c r="E523" s="24"/>
      <c r="F523" s="24"/>
      <c r="G523" s="25"/>
      <c r="H523" s="26"/>
      <c r="I523" s="26"/>
      <c r="J523" s="26"/>
      <c r="K523" s="27"/>
    </row>
    <row r="524" spans="2:11" ht="35.1" customHeight="1" x14ac:dyDescent="0.3">
      <c r="B524" s="28"/>
      <c r="C524" s="29">
        <v>2360</v>
      </c>
      <c r="D524" s="23">
        <v>3669</v>
      </c>
      <c r="E524" s="24" t="str">
        <f>IF(D524="", "", VLOOKUP(D524, '[1]SEARCH FILE'!$A$1:$N$65536, 2, FALSE))</f>
        <v>SMITH</v>
      </c>
      <c r="F524" s="24" t="str">
        <f>IF(D524="", "", VLOOKUP(D524, '[1]SEARCH FILE'!$A$1:$N$65536, 3, FALSE))</f>
        <v>Maria Jodie Nina Tiffany</v>
      </c>
      <c r="G524" s="25">
        <f>IF(D524="", "", VLOOKUP(D524, '[1]SEARCH FILE'!$A$1:$N$65536, 5, FALSE))</f>
        <v>40429</v>
      </c>
      <c r="H524" s="26" t="str">
        <f>IF(D524="", "", VLOOKUP(D524, '[1]SEARCH FILE'!$A$1:$N$65536, 4, FALSE))</f>
        <v>F</v>
      </c>
      <c r="I524" s="26" t="str">
        <f>IF(D524="", "", VLOOKUP(D524, '[1]SEARCH FILE'!$A$1:$N$65536, 13, FALSE))</f>
        <v>U18</v>
      </c>
      <c r="J524" s="26" t="str">
        <f>IF(D524="", "", VLOOKUP(D524, '[1]SEARCH FILE'!$A$1:$N$65536, 10, FALSE))</f>
        <v>ST REMY AC</v>
      </c>
      <c r="K524" s="27" t="str">
        <f>IF(D524="", "", VLOOKUP(D524, '[1]SEARCH FILE'!$A$1:$N$65536, 11, FALSE))</f>
        <v>FLQ</v>
      </c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1061</v>
      </c>
      <c r="D526" s="23">
        <v>5356</v>
      </c>
      <c r="E526" s="24" t="str">
        <f>IF(D526="", "", VLOOKUP(D526, '[1]SEARCH FILE'!$A$1:$N$65536, 2, FALSE))</f>
        <v>SOUPRAYENMESTRY RANGAPAMODÈLY</v>
      </c>
      <c r="F526" s="24" t="str">
        <f>IF(D526="", "", VLOOKUP(D526, '[1]SEARCH FILE'!$A$1:$N$65536, 3, FALSE))</f>
        <v>Enza</v>
      </c>
      <c r="G526" s="25">
        <f>IF(D526="", "", VLOOKUP(D526, '[1]SEARCH FILE'!$A$1:$N$65536, 5, FALSE))</f>
        <v>42770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U10</v>
      </c>
      <c r="J526" s="26" t="str">
        <f>IF(D526="", "", VLOOKUP(D526, '[1]SEARCH FILE'!$A$1:$N$65536, 10, FALSE))</f>
        <v>STANLEY / TREFLES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/>
      <c r="D527" s="23"/>
      <c r="E527" s="24"/>
      <c r="F527" s="24"/>
      <c r="G527" s="25"/>
      <c r="H527" s="26"/>
      <c r="I527" s="26"/>
      <c r="J527" s="26"/>
      <c r="K527" s="27"/>
    </row>
    <row r="528" spans="2:11" ht="35.1" customHeight="1" x14ac:dyDescent="0.3">
      <c r="B528" s="28"/>
      <c r="C528" s="29">
        <v>2168</v>
      </c>
      <c r="D528" s="23">
        <v>2731</v>
      </c>
      <c r="E528" s="24" t="str">
        <f>IF(D528="", "", VLOOKUP(D528, '[1]SEARCH FILE'!$A$1:$N$65536, 2, FALSE))</f>
        <v>RIBOT</v>
      </c>
      <c r="F528" s="24" t="str">
        <f>IF(D528="", "", VLOOKUP(D528, '[1]SEARCH FILE'!$A$1:$N$65536, 3, FALSE))</f>
        <v>Skye Benedicte</v>
      </c>
      <c r="G528" s="25">
        <f>IF(D528="", "", VLOOKUP(D528, '[1]SEARCH FILE'!$A$1:$N$65536, 5, FALSE))</f>
        <v>42183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U12</v>
      </c>
      <c r="J528" s="26" t="str">
        <f>IF(D528="", "", VLOOKUP(D528, '[1]SEARCH FILE'!$A$1:$N$65536, 10, FALSE))</f>
        <v>STANLEY / TREFLES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>
        <v>2169</v>
      </c>
      <c r="D529" s="23">
        <v>5355</v>
      </c>
      <c r="E529" s="24" t="str">
        <f>IF(D529="", "", VLOOKUP(D529, '[1]SEARCH FILE'!$A$1:$N$65536, 2, FALSE))</f>
        <v>SOUPRAYENMESTRY RANGAPAMODÈLY</v>
      </c>
      <c r="F529" s="24" t="str">
        <f>IF(D529="", "", VLOOKUP(D529, '[1]SEARCH FILE'!$A$1:$N$65536, 3, FALSE))</f>
        <v>Maemi</v>
      </c>
      <c r="G529" s="25">
        <f>IF(D529="", "", VLOOKUP(D529, '[1]SEARCH FILE'!$A$1:$N$65536, 5, FALSE))</f>
        <v>42240</v>
      </c>
      <c r="H529" s="26" t="str">
        <f>IF(D529="", "", VLOOKUP(D529, '[1]SEARCH FILE'!$A$1:$N$65536, 4, FALSE))</f>
        <v>F</v>
      </c>
      <c r="I529" s="26" t="str">
        <f>IF(D529="", "", VLOOKUP(D529, '[1]SEARCH FILE'!$A$1:$N$65536, 13, FALSE))</f>
        <v>U12</v>
      </c>
      <c r="J529" s="26" t="str">
        <f>IF(D529="", "", VLOOKUP(D529, '[1]SEARCH FILE'!$A$1:$N$65536, 10, FALSE))</f>
        <v>STANLEY / TREFLES AC</v>
      </c>
      <c r="K529" s="27" t="str">
        <f>IF(D529="", "", VLOOKUP(D529, '[1]SEARCH FILE'!$A$1:$N$65536, 11, FALSE))</f>
        <v>BBRH</v>
      </c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1809</v>
      </c>
      <c r="D531" s="23">
        <v>1392</v>
      </c>
      <c r="E531" s="24" t="str">
        <f>IF(D531="", "", VLOOKUP(D531, '[1]SEARCH FILE'!$A$1:$N$65536, 2, FALSE))</f>
        <v xml:space="preserve">LINCOLN </v>
      </c>
      <c r="F531" s="24" t="str">
        <f>IF(D531="", "", VLOOKUP(D531, '[1]SEARCH FILE'!$A$1:$N$65536, 3, FALSE))</f>
        <v>Victoria</v>
      </c>
      <c r="G531" s="25">
        <f>IF(D531="", "", VLOOKUP(D531, '[1]SEARCH FILE'!$A$1:$N$65536, 5, FALSE))</f>
        <v>40864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U16</v>
      </c>
      <c r="J531" s="26" t="str">
        <f>IF(D531="", "", VLOOKUP(D531, '[1]SEARCH FILE'!$A$1:$N$65536, 10, FALSE))</f>
        <v>STANLEY / TREFLES AC</v>
      </c>
      <c r="K531" s="27" t="str">
        <f>IF(D531="", "", VLOOKUP(D531, '[1]SEARCH FILE'!$A$1:$N$65536, 11, FALSE))</f>
        <v>BBRH</v>
      </c>
    </row>
    <row r="532" spans="2:11" ht="35.1" customHeight="1" x14ac:dyDescent="0.3">
      <c r="B532" s="28"/>
      <c r="C532" s="29">
        <v>1810</v>
      </c>
      <c r="D532" s="23">
        <v>1395</v>
      </c>
      <c r="E532" s="24" t="str">
        <f>IF(D532="", "", VLOOKUP(D532, '[1]SEARCH FILE'!$A$1:$N$65536, 2, FALSE))</f>
        <v>SONEAH NAIKO</v>
      </c>
      <c r="F532" s="24" t="str">
        <f>IF(D532="", "", VLOOKUP(D532, '[1]SEARCH FILE'!$A$1:$N$65536, 3, FALSE))</f>
        <v>Norah</v>
      </c>
      <c r="G532" s="25">
        <f>IF(D532="", "", VLOOKUP(D532, '[1]SEARCH FILE'!$A$1:$N$65536, 5, FALSE))</f>
        <v>40713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U16</v>
      </c>
      <c r="J532" s="26" t="str">
        <f>IF(D532="", "", VLOOKUP(D532, '[1]SEARCH FILE'!$A$1:$N$65536, 10, FALSE))</f>
        <v>STANLEY / TREFLES AC</v>
      </c>
      <c r="K532" s="27" t="str">
        <f>IF(D532="", "", VLOOKUP(D532, '[1]SEARCH FILE'!$A$1:$N$65536, 11, FALSE))</f>
        <v>BBRH</v>
      </c>
    </row>
    <row r="533" spans="2:11" ht="35.1" customHeight="1" x14ac:dyDescent="0.3">
      <c r="B533" s="28"/>
      <c r="C533" s="29">
        <v>1811</v>
      </c>
      <c r="D533" s="23">
        <v>4801</v>
      </c>
      <c r="E533" s="24" t="str">
        <f>IF(D533="", "", VLOOKUP(D533, '[1]SEARCH FILE'!$A$1:$N$65536, 2, FALSE))</f>
        <v>SUBARAYADU</v>
      </c>
      <c r="F533" s="24" t="str">
        <f>IF(D533="", "", VLOOKUP(D533, '[1]SEARCH FILE'!$A$1:$N$65536, 3, FALSE))</f>
        <v>Shanna</v>
      </c>
      <c r="G533" s="25">
        <f>IF(D533="", "", VLOOKUP(D533, '[1]SEARCH FILE'!$A$1:$N$65536, 5, FALSE))</f>
        <v>40754</v>
      </c>
      <c r="H533" s="26" t="str">
        <f>IF(D533="", "", VLOOKUP(D533, '[1]SEARCH FILE'!$A$1:$N$65536, 4, FALSE))</f>
        <v>F</v>
      </c>
      <c r="I533" s="26" t="str">
        <f>IF(D533="", "", VLOOKUP(D533, '[1]SEARCH FILE'!$A$1:$N$65536, 13, FALSE))</f>
        <v>U16</v>
      </c>
      <c r="J533" s="26" t="str">
        <f>IF(D533="", "", VLOOKUP(D533, '[1]SEARCH FILE'!$A$1:$N$65536, 10, FALSE))</f>
        <v>STANLEY / TREFLES AC</v>
      </c>
      <c r="K533" s="27" t="str">
        <f>IF(D533="", "", VLOOKUP(D533, '[1]SEARCH FILE'!$A$1:$N$65536, 11, FALSE))</f>
        <v>BBRH</v>
      </c>
    </row>
    <row r="534" spans="2:11" ht="35.1" customHeight="1" x14ac:dyDescent="0.3">
      <c r="B534" s="28"/>
      <c r="C534" s="29">
        <v>1812</v>
      </c>
      <c r="D534" s="23">
        <v>1069</v>
      </c>
      <c r="E534" s="24" t="str">
        <f>IF(D534="", "", VLOOKUP(D534, '[1]SEARCH FILE'!$A$1:$N$65536, 2, FALSE))</f>
        <v>TENNANT</v>
      </c>
      <c r="F534" s="24" t="str">
        <f>IF(D534="", "", VLOOKUP(D534, '[1]SEARCH FILE'!$A$1:$N$65536, 3, FALSE))</f>
        <v>Victoria</v>
      </c>
      <c r="G534" s="25">
        <f>IF(D534="", "", VLOOKUP(D534, '[1]SEARCH FILE'!$A$1:$N$65536, 5, FALSE))</f>
        <v>41009</v>
      </c>
      <c r="H534" s="26" t="str">
        <f>IF(D534="", "", VLOOKUP(D534, '[1]SEARCH FILE'!$A$1:$N$65536, 4, FALSE))</f>
        <v>F</v>
      </c>
      <c r="I534" s="26" t="str">
        <f>IF(D534="", "", VLOOKUP(D534, '[1]SEARCH FILE'!$A$1:$N$65536, 13, FALSE))</f>
        <v>U16</v>
      </c>
      <c r="J534" s="26" t="str">
        <f>IF(D534="", "", VLOOKUP(D534, '[1]SEARCH FILE'!$A$1:$N$65536, 10, FALSE))</f>
        <v>STANLEY / TREFLES AC</v>
      </c>
      <c r="K534" s="27" t="str">
        <f>IF(D534="", "", VLOOKUP(D534, '[1]SEARCH FILE'!$A$1:$N$65536, 11, FALSE))</f>
        <v>BBRH</v>
      </c>
    </row>
    <row r="535" spans="2:11" ht="35.1" customHeight="1" x14ac:dyDescent="0.3">
      <c r="B535" s="28"/>
      <c r="C535" s="29"/>
      <c r="D535" s="23"/>
      <c r="E535" s="24"/>
      <c r="F535" s="24"/>
      <c r="G535" s="25"/>
      <c r="H535" s="26"/>
      <c r="I535" s="26"/>
      <c r="J535" s="26"/>
      <c r="K535" s="27"/>
    </row>
    <row r="536" spans="2:11" ht="35.1" customHeight="1" x14ac:dyDescent="0.3">
      <c r="B536" s="28"/>
      <c r="C536" s="29">
        <v>2361</v>
      </c>
      <c r="D536" s="23">
        <v>5124</v>
      </c>
      <c r="E536" s="24" t="str">
        <f>IF(D536="", "", VLOOKUP(D536, '[1]SEARCH FILE'!$A$1:$N$65536, 2, FALSE))</f>
        <v>DAVID</v>
      </c>
      <c r="F536" s="24" t="str">
        <f>IF(D536="", "", VLOOKUP(D536, '[1]SEARCH FILE'!$A$1:$N$65536, 3, FALSE))</f>
        <v>Kaycy</v>
      </c>
      <c r="G536" s="25">
        <f>IF(D536="", "", VLOOKUP(D536, '[1]SEARCH FILE'!$A$1:$N$65536, 5, FALSE))</f>
        <v>40282</v>
      </c>
      <c r="H536" s="26" t="str">
        <f>IF(D536="", "", VLOOKUP(D536, '[1]SEARCH FILE'!$A$1:$N$65536, 4, FALSE))</f>
        <v>F</v>
      </c>
      <c r="I536" s="26" t="str">
        <f>IF(D536="", "", VLOOKUP(D536, '[1]SEARCH FILE'!$A$1:$N$65536, 13, FALSE))</f>
        <v>U18</v>
      </c>
      <c r="J536" s="26" t="str">
        <f>IF(D536="", "", VLOOKUP(D536, '[1]SEARCH FILE'!$A$1:$N$65536, 10, FALSE))</f>
        <v>STANLEY / TREFLES AC</v>
      </c>
      <c r="K536" s="27"/>
    </row>
    <row r="537" spans="2:11" ht="35.1" customHeight="1" x14ac:dyDescent="0.3">
      <c r="B537" s="28"/>
      <c r="C537" s="29">
        <v>2362</v>
      </c>
      <c r="D537" s="23">
        <v>5087</v>
      </c>
      <c r="E537" s="24" t="str">
        <f>IF(D537="", "", VLOOKUP(D537, '[1]SEARCH FILE'!$A$1:$N$65536, 2, FALSE))</f>
        <v>L'ETOURDI</v>
      </c>
      <c r="F537" s="24" t="str">
        <f>IF(D537="", "", VLOOKUP(D537, '[1]SEARCH FILE'!$A$1:$N$65536, 3, FALSE))</f>
        <v>Marie Anna-Julia</v>
      </c>
      <c r="G537" s="25" t="str">
        <f>IF(D537="", "", VLOOKUP(D537, '[1]SEARCH FILE'!$A$1:$N$65536, 5, FALSE))</f>
        <v>27/11/10</v>
      </c>
      <c r="H537" s="26" t="str">
        <f>IF(D537="", "", VLOOKUP(D537, '[1]SEARCH FILE'!$A$1:$N$65536, 4, FALSE))</f>
        <v>F</v>
      </c>
      <c r="I537" s="26" t="str">
        <f>IF(D537="", "", VLOOKUP(D537, '[1]SEARCH FILE'!$A$1:$N$65536, 13, FALSE))</f>
        <v>U18</v>
      </c>
      <c r="J537" s="26" t="str">
        <f>IF(D537="", "", VLOOKUP(D537, '[1]SEARCH FILE'!$A$1:$N$65536, 10, FALSE))</f>
        <v>STANLEY / TREFLES AC</v>
      </c>
      <c r="K537" s="27"/>
    </row>
    <row r="538" spans="2:11" ht="35.1" customHeight="1" x14ac:dyDescent="0.3">
      <c r="B538" s="28"/>
      <c r="C538" s="29">
        <v>2363</v>
      </c>
      <c r="D538" s="23">
        <v>4810</v>
      </c>
      <c r="E538" s="24" t="str">
        <f>IF(D538="", "", VLOOKUP(D538, '[1]SEARCH FILE'!$A$1:$N$65536, 2, FALSE))</f>
        <v>RUMJAN</v>
      </c>
      <c r="F538" s="24" t="str">
        <f>IF(D538="", "", VLOOKUP(D538, '[1]SEARCH FILE'!$A$1:$N$65536, 3, FALSE))</f>
        <v xml:space="preserve">Loana </v>
      </c>
      <c r="G538" s="25" t="str">
        <f>IF(D538="", "", VLOOKUP(D538, '[1]SEARCH FILE'!$A$1:$N$65536, 5, FALSE))</f>
        <v>23/02/2010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U18</v>
      </c>
      <c r="J538" s="26" t="str">
        <f>IF(D538="", "", VLOOKUP(D538, '[1]SEARCH FILE'!$A$1:$N$65536, 10, FALSE))</f>
        <v>STANLEY / TREFLES AC</v>
      </c>
      <c r="K538" s="27" t="str">
        <f>IF(D538="", "", VLOOKUP(D538, '[1]SEARCH FILE'!$A$1:$N$65536, 11, FALSE))</f>
        <v>BBRH</v>
      </c>
    </row>
    <row r="539" spans="2:11" ht="35.1" customHeight="1" x14ac:dyDescent="0.3">
      <c r="B539" s="28"/>
      <c r="C539" s="29">
        <v>2364</v>
      </c>
      <c r="D539" s="23">
        <v>4802</v>
      </c>
      <c r="E539" s="24" t="str">
        <f>IF(D539="", "", VLOOKUP(D539, '[1]SEARCH FILE'!$A$1:$N$65536, 2, FALSE))</f>
        <v>SUBARAYADU </v>
      </c>
      <c r="F539" s="24" t="str">
        <f>IF(D539="", "", VLOOKUP(D539, '[1]SEARCH FILE'!$A$1:$N$65536, 3, FALSE))</f>
        <v>Ella </v>
      </c>
      <c r="G539" s="25">
        <f>IF(D539="", "", VLOOKUP(D539, '[1]SEARCH FILE'!$A$1:$N$65536, 5, FALSE))</f>
        <v>39940</v>
      </c>
      <c r="H539" s="26" t="str">
        <f>IF(D539="", "", VLOOKUP(D539, '[1]SEARCH FILE'!$A$1:$N$65536, 4, FALSE))</f>
        <v>F</v>
      </c>
      <c r="I539" s="26" t="str">
        <f>IF(D539="", "", VLOOKUP(D539, '[1]SEARCH FILE'!$A$1:$N$65536, 13, FALSE))</f>
        <v>U18</v>
      </c>
      <c r="J539" s="26" t="str">
        <f>IF(D539="", "", VLOOKUP(D539, '[1]SEARCH FILE'!$A$1:$N$65536, 10, FALSE))</f>
        <v>STANLEY / TREFLES AC</v>
      </c>
      <c r="K539" s="27" t="str">
        <f>IF(D539="", "", VLOOKUP(D539, '[1]SEARCH FILE'!$A$1:$N$65536, 11, FALSE))</f>
        <v>BBRH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>
        <v>1628</v>
      </c>
      <c r="D541" s="23">
        <v>5013</v>
      </c>
      <c r="E541" s="24" t="str">
        <f>IF(D541="", "", VLOOKUP(D541, '[1]SEARCH FILE'!$A$1:$N$65536, 2, FALSE))</f>
        <v>GOUYERAM</v>
      </c>
      <c r="F541" s="24" t="str">
        <f>IF(D541="", "", VLOOKUP(D541, '[1]SEARCH FILE'!$A$1:$N$65536, 3, FALSE))</f>
        <v>Tessa</v>
      </c>
      <c r="G541" s="25">
        <f>IF(D541="", "", VLOOKUP(D541, '[1]SEARCH FILE'!$A$1:$N$65536, 5, FALSE))</f>
        <v>39627</v>
      </c>
      <c r="H541" s="26" t="str">
        <f>IF(D541="", "", VLOOKUP(D541, '[1]SEARCH FILE'!$A$1:$N$65536, 4, FALSE))</f>
        <v>F</v>
      </c>
      <c r="I541" s="26" t="str">
        <f>IF(D541="", "", VLOOKUP(D541, '[1]SEARCH FILE'!$A$1:$N$65536, 13, FALSE))</f>
        <v>U20</v>
      </c>
      <c r="J541" s="26" t="str">
        <f>IF(D541="", "", VLOOKUP(D541, '[1]SEARCH FILE'!$A$1:$N$65536, 10, FALSE))</f>
        <v>STANLEY / TREFLES AC</v>
      </c>
      <c r="K541" s="27" t="str">
        <f>IF(D541="", "", VLOOKUP(D541, '[1]SEARCH FILE'!$A$1:$N$65536, 11, FALSE))</f>
        <v>BBRH</v>
      </c>
    </row>
    <row r="542" spans="2:11" ht="35.1" customHeight="1" x14ac:dyDescent="0.3">
      <c r="B542" s="28"/>
      <c r="C542" s="29"/>
      <c r="D542" s="23"/>
      <c r="E542" s="24"/>
      <c r="F542" s="24"/>
      <c r="G542" s="25"/>
      <c r="H542" s="26"/>
      <c r="I542" s="26"/>
      <c r="J542" s="26"/>
      <c r="K542" s="27"/>
    </row>
    <row r="543" spans="2:11" ht="35.1" customHeight="1" x14ac:dyDescent="0.3">
      <c r="B543" s="28"/>
      <c r="C543" s="29">
        <v>1725</v>
      </c>
      <c r="D543" s="23">
        <v>4811</v>
      </c>
      <c r="E543" s="24" t="str">
        <f>IF(D543="", "", VLOOKUP(D543, '[1]SEARCH FILE'!$A$1:$N$65536, 2, FALSE))</f>
        <v xml:space="preserve">DURHÔNE </v>
      </c>
      <c r="F543" s="24" t="str">
        <f>IF(D543="", "", VLOOKUP(D543, '[1]SEARCH FILE'!$A$1:$N$65536, 3, FALSE))</f>
        <v xml:space="preserve">Noëmie </v>
      </c>
      <c r="G543" s="25" t="str">
        <f>IF(D543="", "", VLOOKUP(D543, '[1]SEARCH FILE'!$A$1:$N$65536, 5, FALSE))</f>
        <v>25/08/2006</v>
      </c>
      <c r="H543" s="26" t="str">
        <f>IF(D543="", "", VLOOKUP(D543, '[1]SEARCH FILE'!$A$1:$N$65536, 4, FALSE))</f>
        <v>F</v>
      </c>
      <c r="I543" s="26" t="str">
        <f>IF(D543="", "", VLOOKUP(D543, '[1]SEARCH FILE'!$A$1:$N$65536, 13, FALSE))</f>
        <v>SENIOR</v>
      </c>
      <c r="J543" s="26" t="str">
        <f>IF(D543="", "", VLOOKUP(D543, '[1]SEARCH FILE'!$A$1:$N$65536, 10, FALSE))</f>
        <v>STANLEY / TREFLES AC</v>
      </c>
      <c r="K543" s="27" t="str">
        <f>IF(D543="", "", VLOOKUP(D543, '[1]SEARCH FILE'!$A$1:$N$65536, 11, FALSE))</f>
        <v>BBRH</v>
      </c>
    </row>
    <row r="544" spans="2:11" ht="35.1" customHeight="1" x14ac:dyDescent="0.3">
      <c r="B544" s="28"/>
      <c r="C544" s="29">
        <v>1726</v>
      </c>
      <c r="D544" s="23">
        <v>3350</v>
      </c>
      <c r="E544" s="24" t="str">
        <f>IF(D544="", "", VLOOKUP(D544, '[1]SEARCH FILE'!$A$1:$N$65536, 2, FALSE))</f>
        <v xml:space="preserve">SIMON </v>
      </c>
      <c r="F544" s="24" t="str">
        <f>IF(D544="", "", VLOOKUP(D544, '[1]SEARCH FILE'!$A$1:$N$65536, 3, FALSE))</f>
        <v>Laurie</v>
      </c>
      <c r="G544" s="25">
        <f>IF(D544="", "", VLOOKUP(D544, '[1]SEARCH FILE'!$A$1:$N$65536, 5, FALSE))</f>
        <v>38896</v>
      </c>
      <c r="H544" s="26" t="str">
        <f>IF(D544="", "", VLOOKUP(D544, '[1]SEARCH FILE'!$A$1:$N$65536, 4, FALSE))</f>
        <v>F</v>
      </c>
      <c r="I544" s="26" t="str">
        <f>IF(D544="", "", VLOOKUP(D544, '[1]SEARCH FILE'!$A$1:$N$65536, 13, FALSE))</f>
        <v>SENIOR</v>
      </c>
      <c r="J544" s="26" t="str">
        <f>IF(D544="", "", VLOOKUP(D544, '[1]SEARCH FILE'!$A$1:$N$65536, 10, FALSE))</f>
        <v>STANLEY / TREFLES AC</v>
      </c>
      <c r="K544" s="27"/>
    </row>
    <row r="545" spans="2:11" ht="35.1" customHeight="1" x14ac:dyDescent="0.3">
      <c r="B545" s="28"/>
      <c r="C545" s="29">
        <v>1727</v>
      </c>
      <c r="D545" s="23">
        <v>5016</v>
      </c>
      <c r="E545" s="24" t="str">
        <f>IF(D545="", "", VLOOKUP(D545, '[1]SEARCH FILE'!$A$1:$N$65536, 2, FALSE))</f>
        <v>STEPHAN</v>
      </c>
      <c r="F545" s="24" t="str">
        <f>IF(D545="", "", VLOOKUP(D545, '[1]SEARCH FILE'!$A$1:$N$65536, 3, FALSE))</f>
        <v>Marie Natacha</v>
      </c>
      <c r="G545" s="25">
        <f>IF(D545="", "", VLOOKUP(D545, '[1]SEARCH FILE'!$A$1:$N$65536, 5, FALSE))</f>
        <v>38860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SENIOR</v>
      </c>
      <c r="J545" s="26" t="str">
        <f>IF(D545="", "", VLOOKUP(D545, '[1]SEARCH FILE'!$A$1:$N$65536, 10, FALSE))</f>
        <v>STANLEY / TREFLES AC</v>
      </c>
      <c r="K545" s="27"/>
    </row>
    <row r="546" spans="2:11" ht="35.1" customHeight="1" x14ac:dyDescent="0.25">
      <c r="B546" s="28"/>
      <c r="C546" s="52"/>
      <c r="D546" s="61"/>
      <c r="E546" s="62"/>
      <c r="F546" s="62"/>
      <c r="G546" s="52"/>
      <c r="H546" s="52"/>
      <c r="I546" s="52"/>
      <c r="J546" s="52"/>
      <c r="K546" s="27" t="str">
        <f>IF(D546="", "", VLOOKUP(D546, '[1]SEARCH FILE'!$A$1:$N$65536, 11, FALSE))</f>
        <v/>
      </c>
    </row>
  </sheetData>
  <sortState xmlns:xlrd2="http://schemas.microsoft.com/office/spreadsheetml/2017/richdata2" ref="C8:J546">
    <sortCondition ref="J8:J546"/>
  </sortState>
  <mergeCells count="2">
    <mergeCell ref="B2:K3"/>
    <mergeCell ref="B4:H4"/>
  </mergeCells>
  <pageMargins left="0.7" right="0.7" top="0.75" bottom="0.75" header="0.3" footer="0.3"/>
  <pageSetup paperSize="9" scale="8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Startlist woman</vt:lpstr>
      <vt:lpstr>U10</vt:lpstr>
      <vt:lpstr>U12</vt:lpstr>
      <vt:lpstr>U14</vt:lpstr>
      <vt:lpstr>U16</vt:lpstr>
      <vt:lpstr>U18</vt:lpstr>
      <vt:lpstr>U20</vt:lpstr>
      <vt:lpstr>SENIOR</vt:lpstr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Mauritius Athletics Association</cp:lastModifiedBy>
  <cp:lastPrinted>2026-08-29T07:55:04Z</cp:lastPrinted>
  <dcterms:created xsi:type="dcterms:W3CDTF">2026-08-21T06:19:32Z</dcterms:created>
  <dcterms:modified xsi:type="dcterms:W3CDTF">2026-08-31T11:09:08Z</dcterms:modified>
</cp:coreProperties>
</file>