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3FB507F-1BB1-4FBA-867E-572378C5F668}" xr6:coauthVersionLast="47" xr6:coauthVersionMax="47" xr10:uidLastSave="{00000000-0000-0000-0000-000000000000}"/>
  <bookViews>
    <workbookView xWindow="-120" yWindow="-120" windowWidth="20730" windowHeight="11040" tabRatio="607" xr2:uid="{00000000-000D-0000-FFFF-FFFF00000000}"/>
  </bookViews>
  <sheets>
    <sheet name="CROSS - SODNAC - MEN" sheetId="54" r:id="rId1"/>
    <sheet name="CROSS - SODNAC - WOMEN" sheetId="57" r:id="rId2"/>
    <sheet name="MASTER LIST" sheetId="56" r:id="rId3"/>
    <sheet name="EVENT" sheetId="55" state="hidden" r:id="rId4"/>
    <sheet name="CLUBS" sheetId="53" state="hidden" r:id="rId5"/>
  </sheets>
  <externalReferences>
    <externalReference r:id="rId6"/>
  </externalReferences>
  <definedNames>
    <definedName name="_xlnm._FilterDatabase" localSheetId="0" hidden="1">'CROSS - SODNAC - MEN'!$B$9:$L$27</definedName>
    <definedName name="_xlnm._FilterDatabase" localSheetId="2" hidden="1">'MASTER LIST'!$A$1:$N$802</definedName>
    <definedName name="_YN2">#REF!</definedName>
    <definedName name="BOMEVT">#REF!</definedName>
    <definedName name="BOMEVT19">#REF!</definedName>
    <definedName name="CATU18">#REF!</definedName>
    <definedName name="CIRCUIT">#REF!</definedName>
    <definedName name="Clubs">#REF!</definedName>
    <definedName name="Clubs17">#REF!</definedName>
    <definedName name="Clubs18">#REF!</definedName>
    <definedName name="Clubs19">#REF!</definedName>
    <definedName name="Clubs20">#REF!</definedName>
    <definedName name="Clubs24">#REF!</definedName>
    <definedName name="EV">#REF!</definedName>
    <definedName name="EVENTS">#REF!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#REF!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57" l="1"/>
  <c r="K23" i="57"/>
  <c r="J23" i="57"/>
  <c r="I23" i="57"/>
  <c r="H23" i="57"/>
  <c r="G23" i="57"/>
  <c r="F23" i="57"/>
  <c r="L31" i="57"/>
  <c r="K31" i="57"/>
  <c r="J31" i="57"/>
  <c r="I31" i="57"/>
  <c r="H31" i="57"/>
  <c r="G31" i="57"/>
  <c r="F31" i="57"/>
  <c r="L27" i="57"/>
  <c r="K27" i="57"/>
  <c r="J27" i="57"/>
  <c r="I27" i="57"/>
  <c r="H27" i="57"/>
  <c r="G27" i="57"/>
  <c r="F27" i="57"/>
  <c r="L24" i="57"/>
  <c r="K24" i="57"/>
  <c r="J24" i="57"/>
  <c r="I24" i="57"/>
  <c r="H24" i="57"/>
  <c r="G24" i="57"/>
  <c r="F24" i="57"/>
  <c r="L29" i="57"/>
  <c r="K29" i="57"/>
  <c r="J29" i="57"/>
  <c r="I29" i="57"/>
  <c r="H29" i="57"/>
  <c r="G29" i="57"/>
  <c r="F29" i="57"/>
  <c r="L28" i="57"/>
  <c r="K28" i="57"/>
  <c r="J28" i="57"/>
  <c r="I28" i="57"/>
  <c r="H28" i="57"/>
  <c r="G28" i="57"/>
  <c r="F28" i="57"/>
  <c r="L30" i="57"/>
  <c r="K30" i="57"/>
  <c r="J30" i="57"/>
  <c r="I30" i="57"/>
  <c r="H30" i="57"/>
  <c r="G30" i="57"/>
  <c r="F30" i="57"/>
  <c r="L25" i="57"/>
  <c r="K25" i="57"/>
  <c r="J25" i="57"/>
  <c r="I25" i="57"/>
  <c r="H25" i="57"/>
  <c r="G25" i="57"/>
  <c r="F25" i="57"/>
  <c r="L17" i="57"/>
  <c r="K17" i="57"/>
  <c r="J17" i="57"/>
  <c r="I17" i="57"/>
  <c r="H17" i="57"/>
  <c r="G17" i="57"/>
  <c r="F17" i="57"/>
  <c r="L18" i="57"/>
  <c r="K18" i="57"/>
  <c r="I18" i="57"/>
  <c r="H18" i="57"/>
  <c r="G18" i="57"/>
  <c r="F18" i="57"/>
  <c r="L16" i="57"/>
  <c r="K16" i="57"/>
  <c r="J16" i="57"/>
  <c r="I16" i="57"/>
  <c r="H16" i="57"/>
  <c r="G16" i="57"/>
  <c r="F16" i="57"/>
  <c r="L14" i="57"/>
  <c r="K14" i="57"/>
  <c r="J14" i="57"/>
  <c r="I14" i="57"/>
  <c r="H14" i="57"/>
  <c r="G14" i="57"/>
  <c r="F14" i="57"/>
  <c r="L13" i="57"/>
  <c r="K13" i="57"/>
  <c r="J13" i="57"/>
  <c r="I13" i="57"/>
  <c r="H13" i="57"/>
  <c r="G13" i="57"/>
  <c r="F13" i="57"/>
  <c r="L19" i="57"/>
  <c r="K19" i="57"/>
  <c r="J19" i="57"/>
  <c r="I19" i="57"/>
  <c r="H19" i="57"/>
  <c r="G19" i="57"/>
  <c r="F19" i="57"/>
  <c r="L15" i="57"/>
  <c r="K15" i="57"/>
  <c r="J15" i="57"/>
  <c r="I15" i="57"/>
  <c r="H15" i="57"/>
  <c r="G15" i="57"/>
  <c r="F15" i="57"/>
  <c r="L21" i="57"/>
  <c r="K21" i="57"/>
  <c r="J21" i="57"/>
  <c r="I21" i="57"/>
  <c r="H21" i="57"/>
  <c r="G21" i="57"/>
  <c r="F21" i="57"/>
  <c r="L20" i="57"/>
  <c r="K20" i="57"/>
  <c r="J20" i="57"/>
  <c r="I20" i="57"/>
  <c r="H20" i="57"/>
  <c r="G20" i="57"/>
  <c r="F20" i="57"/>
  <c r="L11" i="57"/>
  <c r="K11" i="57"/>
  <c r="J11" i="57"/>
  <c r="I11" i="57"/>
  <c r="G11" i="57"/>
  <c r="F11" i="57"/>
  <c r="L10" i="57"/>
  <c r="K10" i="57"/>
  <c r="J10" i="57"/>
  <c r="I10" i="57"/>
  <c r="H10" i="57"/>
  <c r="G10" i="57"/>
  <c r="F10" i="57"/>
  <c r="L9" i="57"/>
  <c r="K9" i="57"/>
  <c r="J9" i="57"/>
  <c r="I9" i="57"/>
  <c r="H9" i="57"/>
  <c r="G9" i="57"/>
  <c r="F9" i="57"/>
  <c r="L8" i="57"/>
  <c r="K8" i="57"/>
  <c r="J8" i="57"/>
  <c r="I8" i="57"/>
  <c r="H8" i="57"/>
  <c r="G8" i="57"/>
  <c r="F8" i="57"/>
  <c r="F35" i="54" l="1"/>
  <c r="G35" i="54"/>
  <c r="H35" i="54"/>
  <c r="I35" i="54"/>
  <c r="J35" i="54"/>
  <c r="K35" i="54"/>
  <c r="L35" i="54"/>
  <c r="F15" i="54"/>
  <c r="G15" i="54"/>
  <c r="H15" i="54"/>
  <c r="I15" i="54"/>
  <c r="J15" i="54"/>
  <c r="K15" i="54"/>
  <c r="L15" i="54"/>
  <c r="F49" i="54"/>
  <c r="G49" i="54"/>
  <c r="H49" i="54"/>
  <c r="I49" i="54"/>
  <c r="J49" i="54"/>
  <c r="K49" i="54"/>
  <c r="L49" i="54"/>
  <c r="F39" i="54"/>
  <c r="G39" i="54"/>
  <c r="H39" i="54"/>
  <c r="I39" i="54"/>
  <c r="J39" i="54"/>
  <c r="K39" i="54"/>
  <c r="L39" i="54"/>
  <c r="F29" i="54"/>
  <c r="G29" i="54"/>
  <c r="H29" i="54"/>
  <c r="I29" i="54"/>
  <c r="J29" i="54"/>
  <c r="K29" i="54"/>
  <c r="L29" i="54"/>
  <c r="F47" i="54"/>
  <c r="G47" i="54"/>
  <c r="H47" i="54"/>
  <c r="I47" i="54"/>
  <c r="J47" i="54"/>
  <c r="K47" i="54"/>
  <c r="L47" i="54"/>
  <c r="F44" i="54"/>
  <c r="G44" i="54"/>
  <c r="H44" i="54"/>
  <c r="I44" i="54"/>
  <c r="J44" i="54"/>
  <c r="K44" i="54"/>
  <c r="L44" i="54"/>
  <c r="F48" i="54"/>
  <c r="G48" i="54"/>
  <c r="H48" i="54"/>
  <c r="I48" i="54"/>
  <c r="J48" i="54"/>
  <c r="K48" i="54"/>
  <c r="L48" i="54"/>
  <c r="F38" i="54"/>
  <c r="G38" i="54"/>
  <c r="H38" i="54"/>
  <c r="I38" i="54"/>
  <c r="J38" i="54"/>
  <c r="K38" i="54"/>
  <c r="L38" i="54"/>
  <c r="F27" i="54"/>
  <c r="G27" i="54"/>
  <c r="H27" i="54"/>
  <c r="I27" i="54"/>
  <c r="J27" i="54"/>
  <c r="K27" i="54"/>
  <c r="L27" i="54"/>
  <c r="F11" i="54"/>
  <c r="G11" i="54"/>
  <c r="H11" i="54"/>
  <c r="I11" i="54"/>
  <c r="J11" i="54"/>
  <c r="K11" i="54"/>
  <c r="L11" i="54"/>
  <c r="F13" i="54"/>
  <c r="G13" i="54"/>
  <c r="H13" i="54"/>
  <c r="I13" i="54"/>
  <c r="J13" i="54"/>
  <c r="K13" i="54"/>
  <c r="L13" i="54"/>
  <c r="F26" i="54" l="1"/>
  <c r="G26" i="54"/>
  <c r="H26" i="54"/>
  <c r="I26" i="54"/>
  <c r="J26" i="54"/>
  <c r="K26" i="54"/>
  <c r="L26" i="54"/>
  <c r="F45" i="54"/>
  <c r="G45" i="54"/>
  <c r="H45" i="54"/>
  <c r="I45" i="54"/>
  <c r="J45" i="54"/>
  <c r="K45" i="54"/>
  <c r="L45" i="54"/>
  <c r="L24" i="54"/>
  <c r="K24" i="54"/>
  <c r="J24" i="54"/>
  <c r="I24" i="54"/>
  <c r="H24" i="54"/>
  <c r="G24" i="54"/>
  <c r="F24" i="54"/>
  <c r="L31" i="54"/>
  <c r="K31" i="54"/>
  <c r="J31" i="54"/>
  <c r="I31" i="54"/>
  <c r="H31" i="54"/>
  <c r="G31" i="54"/>
  <c r="F31" i="54"/>
  <c r="L41" i="54"/>
  <c r="K41" i="54"/>
  <c r="J41" i="54"/>
  <c r="I41" i="54"/>
  <c r="H41" i="54"/>
  <c r="G41" i="54"/>
  <c r="F41" i="54"/>
  <c r="L46" i="54"/>
  <c r="K46" i="54"/>
  <c r="J46" i="54"/>
  <c r="I46" i="54"/>
  <c r="H46" i="54"/>
  <c r="G46" i="54"/>
  <c r="F46" i="54"/>
  <c r="F34" i="54"/>
  <c r="G34" i="54"/>
  <c r="H34" i="54"/>
  <c r="I34" i="54"/>
  <c r="J34" i="54"/>
  <c r="K34" i="54"/>
  <c r="L34" i="54"/>
  <c r="F32" i="54"/>
  <c r="G32" i="54"/>
  <c r="H32" i="54"/>
  <c r="I32" i="54"/>
  <c r="J32" i="54"/>
  <c r="K32" i="54"/>
  <c r="L32" i="54"/>
  <c r="F36" i="54"/>
  <c r="G36" i="54"/>
  <c r="H36" i="54"/>
  <c r="I36" i="54"/>
  <c r="J36" i="54"/>
  <c r="K36" i="54"/>
  <c r="L36" i="54"/>
  <c r="F42" i="54"/>
  <c r="G42" i="54"/>
  <c r="H42" i="54"/>
  <c r="I42" i="54"/>
  <c r="J42" i="54"/>
  <c r="K42" i="54"/>
  <c r="L42" i="54"/>
  <c r="F43" i="54"/>
  <c r="G43" i="54"/>
  <c r="H43" i="54"/>
  <c r="I43" i="54"/>
  <c r="J43" i="54"/>
  <c r="K43" i="54"/>
  <c r="L43" i="54"/>
  <c r="F33" i="54"/>
  <c r="G33" i="54"/>
  <c r="H33" i="54"/>
  <c r="I33" i="54"/>
  <c r="J33" i="54"/>
  <c r="K33" i="54"/>
  <c r="L33" i="54"/>
  <c r="F10" i="54" l="1"/>
  <c r="G10" i="54"/>
  <c r="H10" i="54"/>
  <c r="I10" i="54"/>
  <c r="J10" i="54"/>
  <c r="K10" i="54"/>
  <c r="L10" i="54"/>
  <c r="F16" i="54"/>
  <c r="G16" i="54"/>
  <c r="H16" i="54"/>
  <c r="I16" i="54"/>
  <c r="J16" i="54"/>
  <c r="K16" i="54"/>
  <c r="L16" i="54"/>
  <c r="F9" i="54"/>
  <c r="G9" i="54"/>
  <c r="H9" i="54"/>
  <c r="I9" i="54"/>
  <c r="J9" i="54"/>
  <c r="K9" i="54"/>
  <c r="L9" i="54"/>
  <c r="F25" i="54"/>
  <c r="G25" i="54"/>
  <c r="H25" i="54"/>
  <c r="I25" i="54"/>
  <c r="J25" i="54"/>
  <c r="K25" i="54"/>
  <c r="L25" i="54"/>
  <c r="F23" i="54"/>
  <c r="G23" i="54"/>
  <c r="H23" i="54"/>
  <c r="I23" i="54"/>
  <c r="J23" i="54"/>
  <c r="K23" i="54"/>
  <c r="L23" i="54"/>
  <c r="F30" i="54"/>
  <c r="G30" i="54"/>
  <c r="H30" i="54"/>
  <c r="I30" i="54"/>
  <c r="J30" i="54"/>
  <c r="K30" i="54"/>
  <c r="L30" i="54"/>
  <c r="G20" i="54"/>
  <c r="H20" i="54"/>
  <c r="I20" i="54"/>
  <c r="J20" i="54"/>
  <c r="K20" i="54"/>
  <c r="L20" i="54"/>
  <c r="G14" i="54"/>
  <c r="H14" i="54"/>
  <c r="I14" i="54"/>
  <c r="J14" i="54"/>
  <c r="K14" i="54"/>
  <c r="L14" i="54"/>
  <c r="F40" i="54"/>
  <c r="G40" i="54"/>
  <c r="H40" i="54"/>
  <c r="I40" i="54"/>
  <c r="J40" i="54"/>
  <c r="K40" i="54"/>
  <c r="L40" i="54"/>
  <c r="F12" i="54"/>
  <c r="G12" i="54"/>
  <c r="H12" i="54"/>
  <c r="I12" i="54"/>
  <c r="J12" i="54"/>
  <c r="K12" i="54"/>
  <c r="L12" i="54"/>
  <c r="F8" i="54"/>
  <c r="G8" i="54"/>
  <c r="H8" i="54"/>
  <c r="I8" i="54"/>
  <c r="J8" i="54"/>
  <c r="K8" i="54"/>
  <c r="L8" i="54"/>
  <c r="F52" i="54"/>
  <c r="G52" i="54"/>
  <c r="H52" i="54"/>
  <c r="I52" i="54"/>
  <c r="J52" i="54"/>
  <c r="K52" i="54"/>
  <c r="L52" i="54"/>
  <c r="F53" i="54"/>
  <c r="G53" i="54"/>
  <c r="H53" i="54"/>
  <c r="I53" i="54"/>
  <c r="J53" i="54"/>
  <c r="K53" i="54"/>
  <c r="L53" i="54"/>
  <c r="F54" i="54"/>
  <c r="G54" i="54"/>
  <c r="H54" i="54"/>
  <c r="I54" i="54"/>
  <c r="J54" i="54"/>
  <c r="K54" i="54"/>
  <c r="L54" i="54"/>
  <c r="F55" i="54"/>
  <c r="G55" i="54"/>
  <c r="H55" i="54"/>
  <c r="I55" i="54"/>
  <c r="J55" i="54"/>
  <c r="K55" i="54"/>
  <c r="L55" i="54"/>
  <c r="F56" i="54"/>
  <c r="G56" i="54"/>
  <c r="H56" i="54"/>
  <c r="I56" i="54"/>
  <c r="J56" i="54"/>
  <c r="K56" i="54"/>
  <c r="L56" i="54"/>
  <c r="F57" i="54"/>
  <c r="G57" i="54"/>
  <c r="H57" i="54"/>
  <c r="I57" i="54"/>
  <c r="J57" i="54"/>
  <c r="K57" i="54"/>
  <c r="L57" i="54"/>
  <c r="F58" i="54"/>
  <c r="G58" i="54"/>
  <c r="H58" i="54"/>
  <c r="I58" i="54"/>
  <c r="J58" i="54"/>
  <c r="K58" i="54"/>
  <c r="L58" i="54"/>
  <c r="F59" i="54"/>
  <c r="G59" i="54"/>
  <c r="H59" i="54"/>
  <c r="I59" i="54"/>
  <c r="J59" i="54"/>
  <c r="K59" i="54"/>
  <c r="L59" i="54"/>
  <c r="F60" i="54"/>
  <c r="G60" i="54"/>
  <c r="H60" i="54"/>
  <c r="I60" i="54"/>
  <c r="J60" i="54"/>
  <c r="K60" i="54"/>
  <c r="L60" i="54"/>
  <c r="F61" i="54"/>
  <c r="G61" i="54"/>
  <c r="H61" i="54"/>
  <c r="I61" i="54"/>
  <c r="J61" i="54"/>
  <c r="K61" i="54"/>
  <c r="L61" i="54"/>
  <c r="F62" i="54"/>
  <c r="G62" i="54"/>
  <c r="H62" i="54"/>
  <c r="I62" i="54"/>
  <c r="J62" i="54"/>
  <c r="K62" i="54"/>
  <c r="L62" i="54"/>
  <c r="F63" i="54"/>
  <c r="G63" i="54"/>
  <c r="H63" i="54"/>
  <c r="I63" i="54"/>
  <c r="J63" i="54"/>
  <c r="K63" i="54"/>
  <c r="L63" i="54"/>
  <c r="F64" i="54"/>
  <c r="G64" i="54"/>
  <c r="H64" i="54"/>
  <c r="I64" i="54"/>
  <c r="J64" i="54"/>
  <c r="K64" i="54"/>
  <c r="L64" i="54"/>
  <c r="F65" i="54"/>
  <c r="G65" i="54"/>
  <c r="H65" i="54"/>
  <c r="I65" i="54"/>
  <c r="J65" i="54"/>
  <c r="K65" i="54"/>
  <c r="L65" i="54"/>
  <c r="F66" i="54"/>
  <c r="G66" i="54"/>
  <c r="H66" i="54"/>
  <c r="I66" i="54"/>
  <c r="J66" i="54"/>
  <c r="K66" i="54"/>
  <c r="L66" i="54"/>
  <c r="F67" i="54"/>
  <c r="G67" i="54"/>
  <c r="H67" i="54"/>
  <c r="I67" i="54"/>
  <c r="J67" i="54"/>
  <c r="K67" i="54"/>
  <c r="L67" i="54"/>
  <c r="F68" i="54"/>
  <c r="G68" i="54"/>
  <c r="H68" i="54"/>
  <c r="I68" i="54"/>
  <c r="J68" i="54"/>
  <c r="K68" i="54"/>
  <c r="L68" i="54"/>
  <c r="F69" i="54"/>
  <c r="G69" i="54"/>
  <c r="H69" i="54"/>
  <c r="I69" i="54"/>
  <c r="J69" i="54"/>
  <c r="K69" i="54"/>
  <c r="L69" i="54"/>
  <c r="F70" i="54"/>
  <c r="G70" i="54"/>
  <c r="H70" i="54"/>
  <c r="I70" i="54"/>
  <c r="J70" i="54"/>
  <c r="K70" i="54"/>
  <c r="L70" i="54"/>
  <c r="F71" i="54"/>
  <c r="G71" i="54"/>
  <c r="H71" i="54"/>
  <c r="I71" i="54"/>
  <c r="J71" i="54"/>
  <c r="K71" i="54"/>
  <c r="L71" i="54"/>
  <c r="F72" i="54"/>
  <c r="G72" i="54"/>
  <c r="H72" i="54"/>
  <c r="I72" i="54"/>
  <c r="J72" i="54"/>
  <c r="K72" i="54"/>
  <c r="L72" i="54"/>
  <c r="F73" i="54"/>
  <c r="G73" i="54"/>
  <c r="H73" i="54"/>
  <c r="I73" i="54"/>
  <c r="J73" i="54"/>
  <c r="K73" i="54"/>
  <c r="L73" i="54"/>
  <c r="F74" i="54"/>
  <c r="G74" i="54"/>
  <c r="H74" i="54"/>
  <c r="I74" i="54"/>
  <c r="J74" i="54"/>
  <c r="K74" i="54"/>
  <c r="L74" i="54"/>
  <c r="F75" i="54"/>
  <c r="G75" i="54"/>
  <c r="H75" i="54"/>
  <c r="I75" i="54"/>
  <c r="J75" i="54"/>
  <c r="K75" i="54"/>
  <c r="L75" i="54"/>
  <c r="F76" i="54"/>
  <c r="G76" i="54"/>
  <c r="H76" i="54"/>
  <c r="I76" i="54"/>
  <c r="J76" i="54"/>
  <c r="K76" i="54"/>
  <c r="L76" i="54"/>
  <c r="F77" i="54"/>
  <c r="G77" i="54"/>
  <c r="H77" i="54"/>
  <c r="I77" i="54"/>
  <c r="J77" i="54"/>
  <c r="K77" i="54"/>
  <c r="L77" i="54"/>
  <c r="F78" i="54"/>
  <c r="G78" i="54"/>
  <c r="H78" i="54"/>
  <c r="I78" i="54"/>
  <c r="J78" i="54"/>
  <c r="K78" i="54"/>
  <c r="L78" i="54"/>
  <c r="F79" i="54"/>
  <c r="G79" i="54"/>
  <c r="H79" i="54"/>
  <c r="I79" i="54"/>
  <c r="J79" i="54"/>
  <c r="K79" i="54"/>
  <c r="L79" i="54"/>
  <c r="F80" i="54"/>
  <c r="G80" i="54"/>
  <c r="H80" i="54"/>
  <c r="I80" i="54"/>
  <c r="J80" i="54"/>
  <c r="K80" i="54"/>
  <c r="L80" i="54"/>
  <c r="F81" i="54"/>
  <c r="G81" i="54"/>
  <c r="H81" i="54"/>
  <c r="I81" i="54"/>
  <c r="J81" i="54"/>
  <c r="K81" i="54"/>
  <c r="L81" i="54"/>
  <c r="F82" i="54"/>
  <c r="G82" i="54"/>
  <c r="H82" i="54"/>
  <c r="I82" i="54"/>
  <c r="J82" i="54"/>
  <c r="K82" i="54"/>
  <c r="L82" i="54"/>
  <c r="F83" i="54"/>
  <c r="G83" i="54"/>
  <c r="H83" i="54"/>
  <c r="I83" i="54"/>
  <c r="J83" i="54"/>
  <c r="K83" i="54"/>
  <c r="L83" i="54"/>
  <c r="F84" i="54"/>
  <c r="G84" i="54"/>
  <c r="H84" i="54"/>
  <c r="I84" i="54"/>
  <c r="J84" i="54"/>
  <c r="K84" i="54"/>
  <c r="L84" i="54"/>
  <c r="F85" i="54"/>
  <c r="G85" i="54"/>
  <c r="H85" i="54"/>
  <c r="I85" i="54"/>
  <c r="J85" i="54"/>
  <c r="K85" i="54"/>
  <c r="L85" i="54"/>
  <c r="F86" i="54"/>
  <c r="G86" i="54"/>
  <c r="H86" i="54"/>
  <c r="I86" i="54"/>
  <c r="J86" i="54"/>
  <c r="K86" i="54"/>
  <c r="L86" i="54"/>
  <c r="F87" i="54"/>
  <c r="G87" i="54"/>
  <c r="H87" i="54"/>
  <c r="I87" i="54"/>
  <c r="J87" i="54"/>
  <c r="K87" i="54"/>
  <c r="L87" i="54"/>
  <c r="F88" i="54"/>
  <c r="G88" i="54"/>
  <c r="H88" i="54"/>
  <c r="I88" i="54"/>
  <c r="J88" i="54"/>
  <c r="K88" i="54"/>
  <c r="L88" i="54"/>
  <c r="F89" i="54"/>
  <c r="G89" i="54"/>
  <c r="H89" i="54"/>
  <c r="I89" i="54"/>
  <c r="J89" i="54"/>
  <c r="K89" i="54"/>
  <c r="L89" i="54"/>
  <c r="F90" i="54"/>
  <c r="G90" i="54"/>
  <c r="H90" i="54"/>
  <c r="I90" i="54"/>
  <c r="J90" i="54"/>
  <c r="K90" i="54"/>
  <c r="L90" i="54"/>
  <c r="F91" i="54"/>
  <c r="G91" i="54"/>
  <c r="H91" i="54"/>
  <c r="I91" i="54"/>
  <c r="J91" i="54"/>
  <c r="K91" i="54"/>
  <c r="L91" i="54"/>
  <c r="F92" i="54"/>
  <c r="G92" i="54"/>
  <c r="H92" i="54"/>
  <c r="I92" i="54"/>
  <c r="J92" i="54"/>
  <c r="K92" i="54"/>
  <c r="L92" i="54"/>
  <c r="F93" i="54"/>
  <c r="G93" i="54"/>
  <c r="H93" i="54"/>
  <c r="I93" i="54"/>
  <c r="J93" i="54"/>
  <c r="K93" i="54"/>
  <c r="L93" i="54"/>
  <c r="F94" i="54"/>
  <c r="G94" i="54"/>
  <c r="H94" i="54"/>
  <c r="I94" i="54"/>
  <c r="J94" i="54"/>
  <c r="K94" i="54"/>
  <c r="L94" i="54"/>
  <c r="F95" i="54"/>
  <c r="G95" i="54"/>
  <c r="H95" i="54"/>
  <c r="I95" i="54"/>
  <c r="J95" i="54"/>
  <c r="K95" i="54"/>
  <c r="L95" i="54"/>
  <c r="F96" i="54"/>
  <c r="G96" i="54"/>
  <c r="H96" i="54"/>
  <c r="I96" i="54"/>
  <c r="J96" i="54"/>
  <c r="K96" i="54"/>
  <c r="L96" i="54"/>
  <c r="F97" i="54"/>
  <c r="G97" i="54"/>
  <c r="H97" i="54"/>
  <c r="I97" i="54"/>
  <c r="J97" i="54"/>
  <c r="K97" i="54"/>
  <c r="L97" i="54"/>
  <c r="F98" i="54"/>
  <c r="G98" i="54"/>
  <c r="H98" i="54"/>
  <c r="I98" i="54"/>
  <c r="J98" i="54"/>
  <c r="K98" i="54"/>
  <c r="L98" i="54"/>
  <c r="F99" i="54"/>
  <c r="G99" i="54"/>
  <c r="H99" i="54"/>
  <c r="I99" i="54"/>
  <c r="J99" i="54"/>
  <c r="K99" i="54"/>
  <c r="L99" i="54"/>
  <c r="F100" i="54"/>
  <c r="G100" i="54"/>
  <c r="H100" i="54"/>
  <c r="I100" i="54"/>
  <c r="J100" i="54"/>
  <c r="K100" i="54"/>
  <c r="L100" i="54"/>
  <c r="F101" i="54"/>
  <c r="G101" i="54"/>
  <c r="H101" i="54"/>
  <c r="I101" i="54"/>
  <c r="J101" i="54"/>
  <c r="K101" i="54"/>
  <c r="L101" i="54"/>
  <c r="F102" i="54"/>
  <c r="G102" i="54"/>
  <c r="H102" i="54"/>
  <c r="I102" i="54"/>
  <c r="J102" i="54"/>
  <c r="K102" i="54"/>
  <c r="L102" i="54"/>
  <c r="F103" i="54"/>
  <c r="G103" i="54"/>
  <c r="H103" i="54"/>
  <c r="I103" i="54"/>
  <c r="J103" i="54"/>
  <c r="K103" i="54"/>
  <c r="L103" i="54"/>
  <c r="F104" i="54"/>
  <c r="G104" i="54"/>
  <c r="H104" i="54"/>
  <c r="I104" i="54"/>
  <c r="J104" i="54"/>
  <c r="K104" i="54"/>
  <c r="L104" i="54"/>
  <c r="F105" i="54"/>
  <c r="G105" i="54"/>
  <c r="H105" i="54"/>
  <c r="I105" i="54"/>
  <c r="J105" i="54"/>
  <c r="K105" i="54"/>
  <c r="L105" i="54"/>
  <c r="F106" i="54"/>
  <c r="G106" i="54"/>
  <c r="H106" i="54"/>
  <c r="I106" i="54"/>
  <c r="J106" i="54"/>
  <c r="K106" i="54"/>
  <c r="L106" i="54"/>
  <c r="F107" i="54"/>
  <c r="G107" i="54"/>
  <c r="H107" i="54"/>
  <c r="I107" i="54"/>
  <c r="J107" i="54"/>
  <c r="K107" i="54"/>
  <c r="L107" i="54"/>
  <c r="F108" i="54"/>
  <c r="G108" i="54"/>
  <c r="H108" i="54"/>
  <c r="I108" i="54"/>
  <c r="J108" i="54"/>
  <c r="K108" i="54"/>
  <c r="L108" i="54"/>
  <c r="F109" i="54"/>
  <c r="G109" i="54"/>
  <c r="H109" i="54"/>
  <c r="I109" i="54"/>
  <c r="J109" i="54"/>
  <c r="K109" i="54"/>
  <c r="L109" i="54"/>
  <c r="F110" i="54"/>
  <c r="G110" i="54"/>
  <c r="H110" i="54"/>
  <c r="I110" i="54"/>
  <c r="J110" i="54"/>
  <c r="K110" i="54"/>
  <c r="L110" i="54"/>
  <c r="F111" i="54"/>
  <c r="G111" i="54"/>
  <c r="H111" i="54"/>
  <c r="I111" i="54"/>
  <c r="J111" i="54"/>
  <c r="K111" i="54"/>
  <c r="L111" i="54"/>
  <c r="F112" i="54"/>
  <c r="G112" i="54"/>
  <c r="H112" i="54"/>
  <c r="I112" i="54"/>
  <c r="J112" i="54"/>
  <c r="K112" i="54"/>
  <c r="L112" i="54"/>
  <c r="F113" i="54"/>
  <c r="G113" i="54"/>
  <c r="H113" i="54"/>
  <c r="I113" i="54"/>
  <c r="J113" i="54"/>
  <c r="K113" i="54"/>
  <c r="L113" i="54"/>
  <c r="F114" i="54"/>
  <c r="G114" i="54"/>
  <c r="H114" i="54"/>
  <c r="I114" i="54"/>
  <c r="J114" i="54"/>
  <c r="K114" i="54"/>
  <c r="L114" i="54"/>
  <c r="F115" i="54"/>
  <c r="G115" i="54"/>
  <c r="H115" i="54"/>
  <c r="I115" i="54"/>
  <c r="J115" i="54"/>
  <c r="K115" i="54"/>
  <c r="L115" i="54"/>
  <c r="F116" i="54"/>
  <c r="G116" i="54"/>
  <c r="H116" i="54"/>
  <c r="I116" i="54"/>
  <c r="J116" i="54"/>
  <c r="K116" i="54"/>
  <c r="L116" i="54"/>
  <c r="F117" i="54"/>
  <c r="G117" i="54"/>
  <c r="H117" i="54"/>
  <c r="I117" i="54"/>
  <c r="J117" i="54"/>
  <c r="K117" i="54"/>
  <c r="L117" i="54"/>
  <c r="F118" i="54"/>
  <c r="G118" i="54"/>
  <c r="H118" i="54"/>
  <c r="I118" i="54"/>
  <c r="J118" i="54"/>
  <c r="K118" i="54"/>
  <c r="L118" i="54"/>
  <c r="F119" i="54"/>
  <c r="G119" i="54"/>
  <c r="H119" i="54"/>
  <c r="I119" i="54"/>
  <c r="J119" i="54"/>
  <c r="K119" i="54"/>
  <c r="L119" i="54"/>
  <c r="F120" i="54"/>
  <c r="G120" i="54"/>
  <c r="H120" i="54"/>
  <c r="I120" i="54"/>
  <c r="J120" i="54"/>
  <c r="K120" i="54"/>
  <c r="L120" i="54"/>
  <c r="F121" i="54"/>
  <c r="G121" i="54"/>
  <c r="H121" i="54"/>
  <c r="I121" i="54"/>
  <c r="J121" i="54"/>
  <c r="K121" i="54"/>
  <c r="L121" i="54"/>
  <c r="F122" i="54"/>
  <c r="G122" i="54"/>
  <c r="H122" i="54"/>
  <c r="I122" i="54"/>
  <c r="J122" i="54"/>
  <c r="K122" i="54"/>
  <c r="L122" i="54"/>
  <c r="F123" i="54"/>
  <c r="G123" i="54"/>
  <c r="H123" i="54"/>
  <c r="I123" i="54"/>
  <c r="J123" i="54"/>
  <c r="K123" i="54"/>
  <c r="L123" i="54"/>
  <c r="F22" i="54" l="1"/>
  <c r="G22" i="54"/>
  <c r="H22" i="54"/>
  <c r="I22" i="54"/>
  <c r="J22" i="54"/>
  <c r="K22" i="54"/>
  <c r="L22" i="54"/>
  <c r="F37" i="54"/>
  <c r="G37" i="54"/>
  <c r="H37" i="54"/>
  <c r="I37" i="54"/>
  <c r="J37" i="54"/>
  <c r="K37" i="54"/>
  <c r="L37" i="54"/>
  <c r="F21" i="54"/>
  <c r="G21" i="54"/>
  <c r="H21" i="54"/>
  <c r="I21" i="54"/>
  <c r="J21" i="54"/>
  <c r="K21" i="54"/>
  <c r="L21" i="54"/>
  <c r="F17" i="54"/>
  <c r="G17" i="54"/>
  <c r="H17" i="54"/>
  <c r="I17" i="54"/>
  <c r="J17" i="54"/>
  <c r="K17" i="54"/>
  <c r="L17" i="54"/>
  <c r="F124" i="54"/>
  <c r="G124" i="54"/>
  <c r="H124" i="54"/>
  <c r="I124" i="54"/>
  <c r="J124" i="54"/>
  <c r="K124" i="54"/>
  <c r="L124" i="54"/>
  <c r="F125" i="54"/>
  <c r="G125" i="54"/>
  <c r="H125" i="54"/>
  <c r="I125" i="54"/>
  <c r="J125" i="54"/>
  <c r="K125" i="54"/>
  <c r="L125" i="54"/>
</calcChain>
</file>

<file path=xl/sharedStrings.xml><?xml version="1.0" encoding="utf-8"?>
<sst xmlns="http://schemas.openxmlformats.org/spreadsheetml/2006/main" count="7535" uniqueCount="2759">
  <si>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</si>
  <si>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</si>
  <si>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</si>
  <si>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</si>
  <si>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</si>
  <si>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</si>
  <si>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</si>
  <si>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</si>
  <si>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</si>
  <si>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</si>
  <si>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</si>
  <si>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</si>
  <si>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</si>
  <si>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</si>
  <si>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</si>
  <si>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</si>
  <si>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LA CAVERNE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</si>
  <si>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</si>
  <si>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</si>
  <si>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</si>
  <si>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</si>
  <si>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</si>
  <si>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</si>
  <si>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</si>
  <si>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</si>
  <si>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</si>
  <si>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PAMP</t>
  </si>
  <si>
    <t>CPE</t>
  </si>
  <si>
    <t>VCPH</t>
  </si>
  <si>
    <t>GP</t>
  </si>
  <si>
    <t>P-LOUIS CENTAURS AC</t>
  </si>
  <si>
    <t>PL</t>
  </si>
  <si>
    <t>P-LOUIS RACERS AC</t>
  </si>
  <si>
    <t>POUDRE D'OR AC</t>
  </si>
  <si>
    <t>NAME</t>
  </si>
  <si>
    <t>SEX</t>
  </si>
  <si>
    <t>DATE BIRTH</t>
  </si>
  <si>
    <t>CLUB</t>
  </si>
  <si>
    <t>REG</t>
  </si>
  <si>
    <t>LE HOCHET AC</t>
  </si>
  <si>
    <t>MOKA RANGERS SC</t>
  </si>
  <si>
    <t>Q-BORNES MAGIC CLUB</t>
  </si>
  <si>
    <t>RONALD JOLICOEUR GRANDE MONTAGNE AC</t>
  </si>
  <si>
    <t>HENRIETTA AC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</si>
  <si>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</si>
  <si>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</si>
  <si>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</si>
  <si>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</si>
  <si>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</si>
  <si>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</si>
  <si>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</si>
  <si>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</si>
  <si>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</si>
  <si>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</si>
  <si>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RAD</t>
  </si>
  <si>
    <t>ATH</t>
  </si>
  <si>
    <t>COA</t>
  </si>
  <si>
    <t>U18</t>
  </si>
  <si>
    <t>FEE</t>
  </si>
  <si>
    <t>LIC NO 24</t>
  </si>
  <si>
    <t>S/N</t>
  </si>
  <si>
    <t>REGION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</si>
  <si>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</si>
  <si>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</si>
  <si>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</si>
  <si>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</si>
  <si>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</si>
  <si>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</si>
  <si>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</si>
  <si>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</si>
  <si>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</si>
  <si>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START LIST</t>
  </si>
  <si>
    <t>DATE:</t>
  </si>
  <si>
    <t>NO</t>
  </si>
  <si>
    <t>BIBS</t>
  </si>
  <si>
    <t>F</t>
  </si>
  <si>
    <t>U16</t>
  </si>
  <si>
    <t>M</t>
  </si>
  <si>
    <t>SENIOR</t>
  </si>
  <si>
    <t xml:space="preserve">lehochetac@gmail.com </t>
  </si>
  <si>
    <t>PITCHEN</t>
  </si>
  <si>
    <t>Owen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</si>
  <si>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</si>
  <si>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</si>
  <si>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</si>
  <si>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</si>
  <si>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</si>
  <si>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</si>
  <si>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MASTERS</t>
  </si>
  <si>
    <t>Killyan</t>
  </si>
  <si>
    <t>LEOPOLD</t>
  </si>
  <si>
    <t>William</t>
  </si>
  <si>
    <t>Jade</t>
  </si>
  <si>
    <t>Chloe</t>
  </si>
  <si>
    <t>CONAHYE</t>
  </si>
  <si>
    <t>Vivek</t>
  </si>
  <si>
    <t>Cluny</t>
  </si>
  <si>
    <t>Samuel</t>
  </si>
  <si>
    <t>U20</t>
  </si>
  <si>
    <t>Lucas</t>
  </si>
  <si>
    <t>Elijah</t>
  </si>
  <si>
    <t>MOHUN</t>
  </si>
  <si>
    <t>Lynnsha</t>
  </si>
  <si>
    <t>DESIRE</t>
  </si>
  <si>
    <t>Liza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</si>
  <si>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</si>
  <si>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</si>
  <si>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</si>
  <si>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</si>
  <si>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</si>
  <si>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</si>
  <si>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</si>
  <si>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</si>
  <si>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</si>
  <si>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</si>
  <si>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</si>
  <si>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</si>
  <si>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</si>
  <si>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</si>
  <si>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christrophe.bauda101@gmail.com</t>
  </si>
  <si>
    <t xml:space="preserve">Ange Maeva Emilie </t>
  </si>
  <si>
    <t>VICTOIRE</t>
  </si>
  <si>
    <t>BERTHELOT</t>
  </si>
  <si>
    <t>Adryaan</t>
  </si>
  <si>
    <t xml:space="preserve">Rés. Mère Thérésa, Triolet </t>
  </si>
  <si>
    <t>Adryel</t>
  </si>
  <si>
    <t>No 14 Res. Mere Theresa, Triolet</t>
  </si>
  <si>
    <t>Timeo</t>
  </si>
  <si>
    <t>Nhdc C04, Terre Rouge</t>
  </si>
  <si>
    <t>LEROND</t>
  </si>
  <si>
    <t>Tyra</t>
  </si>
  <si>
    <t>Tyron</t>
  </si>
  <si>
    <t>Shawn</t>
  </si>
  <si>
    <t>FRA</t>
  </si>
  <si>
    <t>Janot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</si>
  <si>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</si>
  <si>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</si>
  <si>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</si>
  <si>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</si>
  <si>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</si>
  <si>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</si>
  <si>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</si>
  <si>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</si>
  <si>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</si>
  <si>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</si>
  <si>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</si>
  <si>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</si>
  <si>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</si>
  <si>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</si>
  <si>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</si>
  <si>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</si>
  <si>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</si>
  <si>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</si>
  <si>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</si>
  <si>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</si>
  <si>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</si>
  <si>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</si>
  <si>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</si>
  <si>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</si>
  <si>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</si>
  <si>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</si>
  <si>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</si>
  <si>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</si>
  <si>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</si>
  <si>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</si>
  <si>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</si>
  <si>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</si>
  <si>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</si>
  <si>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</si>
  <si>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</si>
  <si>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</si>
  <si>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</si>
  <si>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</si>
  <si>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</si>
  <si>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</si>
  <si>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PIRON</t>
  </si>
  <si>
    <t>Shanael</t>
  </si>
  <si>
    <t xml:space="preserve">Morc. Raffray Le Hochet Terre Rouge </t>
  </si>
  <si>
    <t>Gilles</t>
  </si>
  <si>
    <t>F0109542302401</t>
  </si>
  <si>
    <t>gillesfra0109@gmail.com</t>
  </si>
  <si>
    <t>NAPANAHANI</t>
  </si>
  <si>
    <t>Adel</t>
  </si>
  <si>
    <t>Gungadhur Lane, Palma, Q. Bornes</t>
  </si>
  <si>
    <t>FABRE</t>
  </si>
  <si>
    <t>Mathilde S</t>
  </si>
  <si>
    <t>22, Cossigny Street, Curepipe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</si>
  <si>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</si>
  <si>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</si>
  <si>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</si>
  <si>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</si>
  <si>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</si>
  <si>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</si>
  <si>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</si>
  <si>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</si>
  <si>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</si>
  <si>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</si>
  <si>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</si>
  <si>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hanslabonne04@gmail.com</t>
  </si>
  <si>
    <t>Anaïs</t>
  </si>
  <si>
    <t xml:space="preserve">Sébastien </t>
  </si>
  <si>
    <t>Nathan</t>
  </si>
  <si>
    <t>Yana</t>
  </si>
  <si>
    <t>SOOKURUN</t>
  </si>
  <si>
    <t>Phenicia</t>
  </si>
  <si>
    <t>Ave Les Vieux Banians, Balaclava</t>
  </si>
  <si>
    <t>sookurunp@gmail.com</t>
  </si>
  <si>
    <t>TONTA</t>
  </si>
  <si>
    <t>Jamel Shaun</t>
  </si>
  <si>
    <t>Les Vieux Banians, Balaclava</t>
  </si>
  <si>
    <t>antoniomadoo@yahoo.com</t>
  </si>
  <si>
    <t>ETIENNETTE</t>
  </si>
  <si>
    <t>Amelia</t>
  </si>
  <si>
    <t>Victor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</si>
  <si>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</si>
  <si>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</si>
  <si>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</si>
  <si>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</si>
  <si>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</si>
  <si>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</si>
  <si>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</si>
  <si>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</si>
  <si>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</si>
  <si>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</si>
  <si>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</si>
  <si>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</si>
  <si>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</si>
  <si>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</si>
  <si>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Roshan</t>
  </si>
  <si>
    <t>Dan</t>
  </si>
  <si>
    <t>Avenue Les Vieux Banians, Balaclava</t>
  </si>
  <si>
    <t>RABOT</t>
  </si>
  <si>
    <t>Sabrina</t>
  </si>
  <si>
    <t>Seesunkur Road, Quartier Militaire</t>
  </si>
  <si>
    <t>R051280380095G</t>
  </si>
  <si>
    <t>srabot@synergy.mu</t>
  </si>
  <si>
    <t>BERTIN</t>
  </si>
  <si>
    <t>CUSTNEA</t>
  </si>
  <si>
    <t>Dhavind</t>
  </si>
  <si>
    <t>Route Vingta, Solferino, Vacoas</t>
  </si>
  <si>
    <t>acust2908@gmail.com</t>
  </si>
  <si>
    <t>DUSSARAM</t>
  </si>
  <si>
    <t>Shyaveen</t>
  </si>
  <si>
    <t>School Lane, Dagotiere</t>
  </si>
  <si>
    <t>vshyaveen0308@gmail.com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</si>
  <si>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</si>
  <si>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</si>
  <si>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</si>
  <si>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</si>
  <si>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</si>
  <si>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</si>
  <si>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</si>
  <si>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</si>
  <si>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P220857382978F</t>
  </si>
  <si>
    <t>emmanueljv@yahoo.com</t>
  </si>
  <si>
    <t>N/APP</t>
  </si>
  <si>
    <t>FLEUR</t>
  </si>
  <si>
    <t>Emmanuel</t>
  </si>
  <si>
    <t>pnfleur@yahoo.com</t>
  </si>
  <si>
    <t>JHOOMUCK</t>
  </si>
  <si>
    <t>Cheetanund</t>
  </si>
  <si>
    <t>5792 5685</t>
  </si>
  <si>
    <t>J3012823200156</t>
  </si>
  <si>
    <t>rishijhoomuck3012@gmail.com</t>
  </si>
  <si>
    <t>MARIE</t>
  </si>
  <si>
    <t>Modern Square, Vacoas</t>
  </si>
  <si>
    <t>BAHADOOR</t>
  </si>
  <si>
    <t>Veresh</t>
  </si>
  <si>
    <t xml:space="preserve">Jugnauth Road Rivière Du Rempart </t>
  </si>
  <si>
    <t>B030999110369G</t>
  </si>
  <si>
    <t>ashunbahadoor03@gmail.com</t>
  </si>
  <si>
    <t>VEERASAMY</t>
  </si>
  <si>
    <t>DE SENNEVILLE</t>
  </si>
  <si>
    <t>Jean Michel</t>
  </si>
  <si>
    <t>Upper Vallee Des Pretres</t>
  </si>
  <si>
    <t>senneville@intnet.mu</t>
  </si>
  <si>
    <t>Olivia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</si>
  <si>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</si>
  <si>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</si>
  <si>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</si>
  <si>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</si>
  <si>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</si>
  <si>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FLEUR </t>
  </si>
  <si>
    <t xml:space="preserve">Samuel </t>
  </si>
  <si>
    <t>Canal Lane, Palma, Q. Bornes</t>
  </si>
  <si>
    <t>pascal.fleur@currimjee.com</t>
  </si>
  <si>
    <t>Shekinah</t>
  </si>
  <si>
    <t>Canal Lane, Palma, Quatre Bornes</t>
  </si>
  <si>
    <t>Hezekiah</t>
  </si>
  <si>
    <t>Aaron</t>
  </si>
  <si>
    <t>RAFANOMEZANTSOA</t>
  </si>
  <si>
    <t>Nomenjanahary Jean Richard</t>
  </si>
  <si>
    <t>lehochetac@gmail.com</t>
  </si>
  <si>
    <t>ybonomally@gmail.com</t>
  </si>
  <si>
    <t>PHILIBERT</t>
  </si>
  <si>
    <t xml:space="preserve">PAULIN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</si>
  <si>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</si>
  <si>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</si>
  <si>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</si>
  <si>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</si>
  <si>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</si>
  <si>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</si>
  <si>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</si>
  <si>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</si>
  <si>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</si>
  <si>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>DOUCE</t>
  </si>
  <si>
    <t>Shania</t>
  </si>
  <si>
    <t>LOUIS</t>
  </si>
  <si>
    <t>MOUTOU</t>
  </si>
  <si>
    <t>Frederic</t>
  </si>
  <si>
    <t>M1804060055383</t>
  </si>
  <si>
    <t>frederic35k@gmail.com</t>
  </si>
  <si>
    <t>DO</t>
  </si>
  <si>
    <t>Aiden Dawson</t>
  </si>
  <si>
    <t>liza.clam@gmail.com</t>
  </si>
  <si>
    <t>EDOO</t>
  </si>
  <si>
    <t xml:space="preserve">Ibraheem </t>
  </si>
  <si>
    <t>Church Road Notre Dame</t>
  </si>
  <si>
    <t>LOLOTTE</t>
  </si>
  <si>
    <t>Yoni</t>
  </si>
  <si>
    <t>DAWOOD</t>
  </si>
  <si>
    <t>Shayaan</t>
  </si>
  <si>
    <t>Ezra</t>
  </si>
  <si>
    <t>DAVASGAUM</t>
  </si>
  <si>
    <t>Joseph Stephan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</si>
  <si>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</si>
  <si>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</si>
  <si>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</si>
  <si>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</si>
  <si>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</si>
  <si>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</si>
  <si>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</si>
  <si>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Kursilla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</si>
  <si>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</si>
  <si>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</si>
  <si>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</si>
  <si>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</si>
  <si>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</si>
  <si>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</si>
  <si>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DHOLAH</t>
  </si>
  <si>
    <t>Sir Robert Scott Lane T.Rouge</t>
  </si>
  <si>
    <t>LEBRASSE</t>
  </si>
  <si>
    <t>Yesh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</si>
  <si>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</si>
  <si>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</si>
  <si>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</si>
  <si>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</si>
  <si>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</si>
  <si>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</si>
  <si>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SEECHURN</t>
  </si>
  <si>
    <t>SOURETH</t>
  </si>
  <si>
    <t>ROSE</t>
  </si>
  <si>
    <t>Marine</t>
  </si>
  <si>
    <t>TANNER</t>
  </si>
  <si>
    <t>AUGUSTIN</t>
  </si>
  <si>
    <t>LACHUMUN</t>
  </si>
  <si>
    <t>Dinesh</t>
  </si>
  <si>
    <t>Aventist Road, Narvera Street, Chemin Grenier</t>
  </si>
  <si>
    <t>JHOWRY</t>
  </si>
  <si>
    <t>Pravish</t>
  </si>
  <si>
    <t>Ruisseau,  Montagne Longue</t>
  </si>
  <si>
    <t>rebabajee@gmail.com</t>
  </si>
  <si>
    <t>RIVIÈRE DES CRÉOLES SOUTHERN LIONS AC</t>
  </si>
  <si>
    <t>NARRAINEN</t>
  </si>
  <si>
    <t>LEONIDE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</si>
  <si>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</si>
  <si>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</si>
  <si>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</si>
  <si>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</si>
  <si>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</si>
  <si>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</si>
  <si>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</si>
  <si>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</si>
  <si>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</si>
  <si>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</si>
  <si>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</si>
  <si>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</si>
  <si>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</si>
  <si>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</si>
  <si>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</si>
  <si>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</si>
  <si>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</si>
  <si>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</si>
  <si>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</si>
  <si>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</si>
  <si>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</si>
  <si>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</si>
  <si>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</si>
  <si>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</si>
  <si>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Sunil</t>
  </si>
  <si>
    <t>Lot 6, Rue John Brodie, R.Bois, P.Louis</t>
  </si>
  <si>
    <t>M1508673817598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</si>
  <si>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</si>
  <si>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</si>
  <si>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</si>
  <si>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</si>
  <si>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</si>
  <si>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EMILE</t>
  </si>
  <si>
    <t>Lionel</t>
  </si>
  <si>
    <t>Rue John Brodie, R.Bois, P.Louis</t>
  </si>
  <si>
    <t>Julie</t>
  </si>
  <si>
    <t>Robert Scott, Cite La Cure, P.Louis</t>
  </si>
  <si>
    <t>David  Jonathan</t>
  </si>
  <si>
    <t>A2706893822659</t>
  </si>
  <si>
    <t>MAMET-AUGUSTIN</t>
  </si>
  <si>
    <t>Donna</t>
  </si>
  <si>
    <t>M1710940803346</t>
  </si>
  <si>
    <t>ANTHONEE</t>
  </si>
  <si>
    <t>Megane</t>
  </si>
  <si>
    <t>Aaryan</t>
  </si>
  <si>
    <t>MOOTEALOO</t>
  </si>
  <si>
    <t xml:space="preserve">Dispensary Road Terre Rouge </t>
  </si>
  <si>
    <t xml:space="preserve">dcmootealoo@gmail.com </t>
  </si>
  <si>
    <t>Sley-Ann</t>
  </si>
  <si>
    <t>NARAIN</t>
  </si>
  <si>
    <t>ARMOOGUM</t>
  </si>
  <si>
    <t>GAJADHAR</t>
  </si>
  <si>
    <t>Hemraz</t>
  </si>
  <si>
    <t>5504 3781</t>
  </si>
  <si>
    <t>G0106823200882</t>
  </si>
  <si>
    <t>Ya'Qûb</t>
  </si>
  <si>
    <t xml:space="preserve">Church Road Notre Dame </t>
  </si>
  <si>
    <t>SOOPRAYA</t>
  </si>
  <si>
    <t>DUVAL</t>
  </si>
  <si>
    <t>Roan</t>
  </si>
  <si>
    <t>Anne Cecile</t>
  </si>
  <si>
    <t>POLYXENE</t>
  </si>
  <si>
    <t>Jacques Kervin</t>
  </si>
  <si>
    <t xml:space="preserve"> </t>
  </si>
  <si>
    <t>LALJEE</t>
  </si>
  <si>
    <t>Tanisha</t>
  </si>
  <si>
    <t>45, Royal Road, Phoenix</t>
  </si>
  <si>
    <t>tanishalaljee@gmail.com</t>
  </si>
  <si>
    <t>SOOPAUL</t>
  </si>
  <si>
    <t>hansgoodorally100@gmail.com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</si>
  <si>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</si>
  <si>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</si>
  <si>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</si>
  <si>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</si>
  <si>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</si>
  <si>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</si>
  <si>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</si>
  <si>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</si>
  <si>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Lekhaa</t>
  </si>
  <si>
    <t>lekhaamaunick13@gmail.com</t>
  </si>
  <si>
    <t>Jean Thomas Brian</t>
  </si>
  <si>
    <t>M2801050034574</t>
  </si>
  <si>
    <t>brian28net@gmail.com</t>
  </si>
  <si>
    <t>21/12/1959</t>
  </si>
  <si>
    <t>Tyack</t>
  </si>
  <si>
    <t>MUSETTE</t>
  </si>
  <si>
    <t>Marie-Aniatha</t>
  </si>
  <si>
    <t>21/01/2011</t>
  </si>
  <si>
    <t>Rianbel</t>
  </si>
  <si>
    <t>Marie Jade Camellia</t>
  </si>
  <si>
    <t>Surinam</t>
  </si>
  <si>
    <t>Pointe Aux Piments</t>
  </si>
  <si>
    <t xml:space="preserve">Nhdc C04 Terre Rouge </t>
  </si>
  <si>
    <t>Avenue Des Pinsons Morcellement, Belle-Vue Phare, Albion</t>
  </si>
  <si>
    <t>55-56 Avenue Des Bengalis, Terre D'Albion, Albion</t>
  </si>
  <si>
    <t>Lot 64, Morcellementvrs, Geoffroy Road, Bambous, 90104</t>
  </si>
  <si>
    <t>H3 Pavillion St.,Cité Illois B. Du Tombeau</t>
  </si>
  <si>
    <t xml:space="preserve">Mhc B74, Le Hochet, Terre Rouge </t>
  </si>
  <si>
    <t>29, Ter De Rosnay St. B.Bassin</t>
  </si>
  <si>
    <t>Mhc B74 Le Hochet, Terre Touge</t>
  </si>
  <si>
    <t>Royal Road, Plein-Bois, L'Escalier</t>
  </si>
  <si>
    <t>55-59 Ave. Des Bengalis, Terre D'Albion</t>
  </si>
  <si>
    <t>Neermul Road Upper Dagotiere</t>
  </si>
  <si>
    <t>0</t>
  </si>
  <si>
    <t>Plaine Des Papayes</t>
  </si>
  <si>
    <t xml:space="preserve">Route Royal Pte Aux Piment </t>
  </si>
  <si>
    <t xml:space="preserve">Pointe Aux Piment </t>
  </si>
  <si>
    <t xml:space="preserve">Residence Geranium, Nhdc D-09, Camp Levieux, Rose Hill </t>
  </si>
  <si>
    <t>Lot No. 7, Morcellementbholah, Trefles, Rose Hill</t>
  </si>
  <si>
    <t xml:space="preserve">Lavanturim Morc Pte Aux Piment </t>
  </si>
  <si>
    <t xml:space="preserve">Avenue Des Kerries Morc Raffray Le Hochet Terre Rouge </t>
  </si>
  <si>
    <t>Ave Pailles En Queues Résidence St Daniel R.Brunes</t>
  </si>
  <si>
    <t xml:space="preserve">29 Rue Capitaine Ste Croix </t>
  </si>
  <si>
    <t>Pointe Aux Piment  Muslim Road</t>
  </si>
  <si>
    <t>Impasse Dieudonne, Riche Terre</t>
  </si>
  <si>
    <t>Rue Des Paons, Tombeau Bay</t>
  </si>
  <si>
    <t>Rue Lavoquer, Cite Briquetterie</t>
  </si>
  <si>
    <t>238 Morc. Vrs Belle Terre Highlands</t>
  </si>
  <si>
    <t>N58 Cité Edc Olivia, Bel-Air</t>
  </si>
  <si>
    <t>BRUGETTE</t>
  </si>
  <si>
    <t xml:space="preserve">Ave Des Capucines Pamplemousses </t>
  </si>
  <si>
    <t>Emie</t>
  </si>
  <si>
    <t>KUPPAN</t>
  </si>
  <si>
    <t>Jessigen</t>
  </si>
  <si>
    <t xml:space="preserve">Rivière Des Anguilles </t>
  </si>
  <si>
    <t>Jessigenkuppan@gmail.com</t>
  </si>
  <si>
    <t>Jean Lionel Mattéo</t>
  </si>
  <si>
    <t>D04 Nhdc, Montagne Blanche</t>
  </si>
  <si>
    <t xml:space="preserve">FORTUNO </t>
  </si>
  <si>
    <t>Evangeline</t>
  </si>
  <si>
    <t xml:space="preserve">Curepipe </t>
  </si>
  <si>
    <t>Vikash</t>
  </si>
  <si>
    <t>Camp Letchis Bambous</t>
  </si>
  <si>
    <t>N0104853400369</t>
  </si>
  <si>
    <t>BELLEPEAU</t>
  </si>
  <si>
    <t>Marie Acélya</t>
  </si>
  <si>
    <t xml:space="preserve">PARISIENNE </t>
  </si>
  <si>
    <t>Neal</t>
  </si>
  <si>
    <t xml:space="preserve">La Fontaine 23 Reega Lane Le Hochet </t>
  </si>
  <si>
    <t>Jarel</t>
  </si>
  <si>
    <t>Triolet</t>
  </si>
  <si>
    <t>DOOKHOO</t>
  </si>
  <si>
    <t>Ilyan Adriel</t>
  </si>
  <si>
    <t>Pont Bruniquel, Baie Du Tombeau</t>
  </si>
  <si>
    <t>TOULET</t>
  </si>
  <si>
    <t>Adrien Xavier</t>
  </si>
  <si>
    <t>Saint Antoine Goodlands</t>
  </si>
  <si>
    <t>T090906013091C</t>
  </si>
  <si>
    <t>adrientoulet09@gmail.com</t>
  </si>
  <si>
    <t>ZUFFOUR</t>
  </si>
  <si>
    <t>ozuffour"gmail.com</t>
  </si>
  <si>
    <t>Marine Rachel</t>
  </si>
  <si>
    <t>134 St Paul'S Road, La Caverne, Vacoas</t>
  </si>
  <si>
    <t>srunghen1974@yahoo.com</t>
  </si>
  <si>
    <t>MARGUERITE</t>
  </si>
  <si>
    <t>D.wayde</t>
  </si>
  <si>
    <t>Roma Lane Riche Terre</t>
  </si>
  <si>
    <t xml:space="preserve">18 Gabriel Froppier Curepipe </t>
  </si>
  <si>
    <t>S310394290269G</t>
  </si>
  <si>
    <t xml:space="preserve">seeaxe21@gmail.com </t>
  </si>
  <si>
    <t>Stéphen Grégory</t>
  </si>
  <si>
    <t>Dr Bour Lane No1 Forest Side Curepipe</t>
  </si>
  <si>
    <t>E2602080027179</t>
  </si>
  <si>
    <t>fraeti17@gmail.com</t>
  </si>
  <si>
    <t>Samuel Julien</t>
  </si>
  <si>
    <t>28, Ave. Abercrombie, Ste Croix</t>
  </si>
  <si>
    <t>CHAVRY</t>
  </si>
  <si>
    <t>Rue Fregate, Cite Briquetterie</t>
  </si>
  <si>
    <t>Mayesha Selena</t>
  </si>
  <si>
    <t>Marusha</t>
  </si>
  <si>
    <t>Miguel</t>
  </si>
  <si>
    <t>Lecornu, Ste Croix</t>
  </si>
  <si>
    <t>MANUEL</t>
  </si>
  <si>
    <t>Dangel Isaac Aiden Daimon</t>
  </si>
  <si>
    <t>dangelmanuel14@gmai;.com</t>
  </si>
  <si>
    <t>KHOOBLOLL</t>
  </si>
  <si>
    <t>Appana Lane Upper Dagotiere</t>
  </si>
  <si>
    <t>K1704983200834</t>
  </si>
  <si>
    <t>Loic James</t>
  </si>
  <si>
    <t>SEBLIN</t>
  </si>
  <si>
    <t>Marie Solenza</t>
  </si>
  <si>
    <t>29/05/2012</t>
  </si>
  <si>
    <t>Anne Mathilde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</si>
  <si>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</si>
  <si>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</si>
  <si>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</si>
  <si>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</si>
  <si>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</si>
  <si>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</si>
  <si>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</si>
  <si>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</si>
  <si>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zoeuppiah@gmail.com</t>
  </si>
  <si>
    <t>Mary Abigail</t>
  </si>
  <si>
    <t>Lot 14, Sunset View, Roche Brunes</t>
  </si>
  <si>
    <t xml:space="preserve">FRÉDÉRIC </t>
  </si>
  <si>
    <t>Sael</t>
  </si>
  <si>
    <t>Coutinio</t>
  </si>
  <si>
    <t>COLOMES</t>
  </si>
  <si>
    <t>MUNGROO</t>
  </si>
  <si>
    <t>Mohammad Fadel</t>
  </si>
  <si>
    <t>M120600420389B</t>
  </si>
  <si>
    <t>mungroofadel@yahoo.com</t>
  </si>
  <si>
    <t>plracers7@gmail.com</t>
  </si>
  <si>
    <t>Caesar</t>
  </si>
  <si>
    <t>7 Nicholson Road, Vacoas</t>
  </si>
  <si>
    <t>M010510000230C</t>
  </si>
  <si>
    <t>caesar010510@gmail.com</t>
  </si>
  <si>
    <t>Melina Keila</t>
  </si>
  <si>
    <t>R.Bois, Pont Bruniquel</t>
  </si>
  <si>
    <t>Pascal David</t>
  </si>
  <si>
    <t>ELLIS</t>
  </si>
  <si>
    <t>11, Rue Raphael, Cite Briquetterie</t>
  </si>
  <si>
    <t>CAHIT</t>
  </si>
  <si>
    <t>Erkin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</si>
  <si>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</si>
  <si>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</si>
  <si>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</si>
  <si>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</si>
  <si>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</si>
  <si>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</si>
  <si>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</si>
  <si>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</si>
  <si>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</si>
  <si>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MALECO</t>
  </si>
  <si>
    <t>Louis Josian</t>
  </si>
  <si>
    <t>26/07/1967</t>
  </si>
  <si>
    <t>Riambel</t>
  </si>
  <si>
    <t>M2607672302157</t>
  </si>
  <si>
    <t>5760 7020</t>
  </si>
  <si>
    <t>C0311971904772</t>
  </si>
  <si>
    <t>plracers17@gmail.com</t>
  </si>
  <si>
    <t>B12 L'Esperance Piton, NHDC Azure</t>
  </si>
  <si>
    <t>jameltonta07@gmail.com</t>
  </si>
  <si>
    <t>F1004823001047</t>
  </si>
  <si>
    <t>Rudra Narain</t>
  </si>
  <si>
    <t>Peeroo Lane Camp De Masque</t>
  </si>
  <si>
    <t>Lot 25, Avenue Flomboyant Morcellement Vrs Bambous</t>
  </si>
  <si>
    <t xml:space="preserve">Union Park , Rose Belle </t>
  </si>
  <si>
    <t>Coastal Road Old Terminus Petit Verger, Pointe Aux Sables</t>
  </si>
  <si>
    <t>15 Rue Descariere Roche Bois</t>
  </si>
  <si>
    <t xml:space="preserve">Chemin Muslim Petite Pte Aux Piment </t>
  </si>
  <si>
    <t xml:space="preserve">51 Cité Mère Térésa Triolet </t>
  </si>
  <si>
    <t>Lot 6, Rue John Brodie, Rbois</t>
  </si>
  <si>
    <t>5714 1700</t>
  </si>
  <si>
    <t>Nathanaelle</t>
  </si>
  <si>
    <t>Ave C. Malherbes, Curepipe</t>
  </si>
  <si>
    <t>5732 6932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</si>
  <si>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</si>
  <si>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</si>
  <si>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</si>
  <si>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</si>
  <si>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</si>
  <si>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</si>
  <si>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</si>
  <si>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</si>
  <si>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</si>
  <si>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</si>
  <si>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Aydon</t>
  </si>
  <si>
    <t>Deokumar</t>
  </si>
  <si>
    <t>K060281250033G</t>
  </si>
  <si>
    <t>Elkana Priscille</t>
  </si>
  <si>
    <t>Mhc B 74 Le Hochet T.Rouge</t>
  </si>
  <si>
    <t>RIBET</t>
  </si>
  <si>
    <t>92 B Route Bassin Ste Croix</t>
  </si>
  <si>
    <t>DOOKHY</t>
  </si>
  <si>
    <t>21 Avenue Longanier, Sodnac, Q.Bornes</t>
  </si>
  <si>
    <t>dookhyaryaan@gmail..com</t>
  </si>
  <si>
    <t>DABOU</t>
  </si>
  <si>
    <t>Laëtisia</t>
  </si>
  <si>
    <t>H 20 Larchee Roche Bois</t>
  </si>
  <si>
    <t>GROSS</t>
  </si>
  <si>
    <t>Lot A30, Domaine Mont Calme, La Mivoie, Riviere Noire</t>
  </si>
  <si>
    <t>chloegross2603@gmail.com</t>
  </si>
  <si>
    <t>Jean Noah Wyatt</t>
  </si>
  <si>
    <t>Railway Square Moka</t>
  </si>
  <si>
    <t>victoirenoah4@gmail.com</t>
  </si>
  <si>
    <t>SAMBAT</t>
  </si>
  <si>
    <t>Ruth Joanne</t>
  </si>
  <si>
    <t xml:space="preserve">44.Morcellement Ripailles Pamplemousses </t>
  </si>
  <si>
    <t>S290884290440A</t>
  </si>
  <si>
    <t>jmotee6@gmail.com</t>
  </si>
  <si>
    <t>PETIT GABRIEL WARRIORS AC</t>
  </si>
  <si>
    <t>Lorena</t>
  </si>
  <si>
    <t>Shubham</t>
  </si>
  <si>
    <t>shubs1704@gmail.com</t>
  </si>
  <si>
    <t>POTHANNA</t>
  </si>
  <si>
    <t>11/02/1996</t>
  </si>
  <si>
    <t>Forbach Brand Road, Oudre d'Or Hamlet</t>
  </si>
  <si>
    <t>P1102961200341</t>
  </si>
  <si>
    <t>avish.pothanna@outlook.com</t>
  </si>
  <si>
    <t>SEETULPERSAND</t>
  </si>
  <si>
    <t>Tanveersingh</t>
  </si>
  <si>
    <t>Royal Road, valletta</t>
  </si>
  <si>
    <t>tanveer22singha@gmail.com</t>
  </si>
  <si>
    <t>20/12/1980</t>
  </si>
  <si>
    <t>172 Louvet Lane , Quatres-Bornes</t>
  </si>
  <si>
    <t xml:space="preserve"> kervinpolyxene1980@gmail.com</t>
  </si>
  <si>
    <t>Badal</t>
  </si>
  <si>
    <t>Ans Rohan</t>
  </si>
  <si>
    <t>Kasory Lane, La Rosa</t>
  </si>
  <si>
    <t>rohanbadal1234@gmail.com</t>
  </si>
  <si>
    <t>Soopaul</t>
  </si>
  <si>
    <t>Lena Natashka</t>
  </si>
  <si>
    <t>Morcellement vrs lot 24 Avenue, Flamboyant Geoffroy Road, Bambous</t>
  </si>
  <si>
    <t>rachelleverapensoopaul@yahoo,com</t>
  </si>
  <si>
    <t>Khednah</t>
  </si>
  <si>
    <t>Shayaan Kavi</t>
  </si>
  <si>
    <t>Royal Road, Glen Park Vacoas</t>
  </si>
  <si>
    <t>shayaankhednah@gmail.com</t>
  </si>
  <si>
    <t>Maunick</t>
  </si>
  <si>
    <t>Modern Vacoas, Vingta No.2</t>
  </si>
  <si>
    <t>Bonomally Ram</t>
  </si>
  <si>
    <t>85, Engrais Martial, Curepipe Road</t>
  </si>
  <si>
    <t>Liu Tze Chung</t>
  </si>
  <si>
    <t>134 St Paul's Road, La Caverne, Vacoas</t>
  </si>
  <si>
    <t>thomasliu261@gmail..com</t>
  </si>
  <si>
    <t>Goodorally</t>
  </si>
  <si>
    <t>Hans Kriss</t>
  </si>
  <si>
    <t>26-28 Route Bathfield, Tranquebar</t>
  </si>
  <si>
    <t>G1202013804923</t>
  </si>
  <si>
    <t>Peedoly</t>
  </si>
  <si>
    <t>276 Rue Cleonie, Courchamps, Moka</t>
  </si>
  <si>
    <t>k.peedoly@mie.ac.mu</t>
  </si>
  <si>
    <t>Seeruttun</t>
  </si>
  <si>
    <t>roanseeruttun@gmail.com</t>
  </si>
  <si>
    <t>59 Morcellement Riverside, Vacoas</t>
  </si>
  <si>
    <t>biancadelia@live.com</t>
  </si>
  <si>
    <t>Isaiah</t>
  </si>
  <si>
    <t>60 Morcellement Riverside, Vacoas</t>
  </si>
  <si>
    <t>61 Morcellement Riverside, Vacoas</t>
  </si>
  <si>
    <t>Calou</t>
  </si>
  <si>
    <t>Arya Lyanna</t>
  </si>
  <si>
    <t>Lot 49, Morcellement Serenis, Albion</t>
  </si>
  <si>
    <t>Eva Aryssa Calou</t>
  </si>
  <si>
    <t>Chan Low</t>
  </si>
  <si>
    <t>Jeremy Wesley</t>
  </si>
  <si>
    <t>7 Impasse Rawat, Balfour Street, Beau Bassin</t>
  </si>
  <si>
    <t>KEISER</t>
  </si>
  <si>
    <t>Marie Irisse Aurore</t>
  </si>
  <si>
    <t>K110807012306C</t>
  </si>
  <si>
    <t>LEROUX</t>
  </si>
  <si>
    <t>Ezekiel</t>
  </si>
  <si>
    <t>L130412005022G</t>
  </si>
  <si>
    <t>MOOCHEET</t>
  </si>
  <si>
    <t>Vijayesh Premnath</t>
  </si>
  <si>
    <t>Mangoo lane, Solferino No2, Vacoas</t>
  </si>
  <si>
    <t>Mo506974202898</t>
  </si>
  <si>
    <t>jayeshkurama@gmail.com</t>
  </si>
  <si>
    <t>Cerema</t>
  </si>
  <si>
    <t>MAHATANA</t>
  </si>
  <si>
    <t>Sushil Lane, Riche Terre</t>
  </si>
  <si>
    <t>Paul Philippe Jino</t>
  </si>
  <si>
    <t>28, Avenue Abercrombie, Ste Croix</t>
  </si>
  <si>
    <t>Marie Sheilla Gina</t>
  </si>
  <si>
    <t>14 Higginson street Ste Croix</t>
  </si>
  <si>
    <t>L2103713806989</t>
  </si>
  <si>
    <t>sheilasoopraya@hotmail.com</t>
  </si>
  <si>
    <t>kernela</t>
  </si>
  <si>
    <t>Baie aux Tortues Balaclava</t>
  </si>
  <si>
    <t>10KM</t>
  </si>
  <si>
    <t>5KM</t>
  </si>
  <si>
    <t>FUN RACE</t>
  </si>
  <si>
    <t>CAMP DU ROI WARRIORS AC</t>
  </si>
  <si>
    <t>FLOREAL STARS AC</t>
  </si>
  <si>
    <t>GYMKHANA VACOAS AC</t>
  </si>
  <si>
    <t>ROCHE-BOIS ÉCLAIR AC</t>
  </si>
  <si>
    <t>LIU TZE CHUNG</t>
  </si>
  <si>
    <t xml:space="preserve">Avenue Berthaud, Quatre Bornes </t>
  </si>
  <si>
    <t>VYDEENADEN</t>
  </si>
  <si>
    <t>Bel Air , Rivières sèche</t>
  </si>
  <si>
    <t>SAMUEL</t>
  </si>
  <si>
    <t>Jean Angelo Fabruno</t>
  </si>
  <si>
    <t>18/07/1995</t>
  </si>
  <si>
    <t xml:space="preserve">Chaline Street, Souillac </t>
  </si>
  <si>
    <t xml:space="preserve">LARHUBARBE </t>
  </si>
  <si>
    <t>Jolene</t>
  </si>
  <si>
    <t>Dhuny Lane, St Paul</t>
  </si>
  <si>
    <t>L170517005387E</t>
  </si>
  <si>
    <t xml:space="preserve">baptisteclaudine@yahoo.com </t>
  </si>
  <si>
    <t>JOSEPH</t>
  </si>
  <si>
    <t>Leo</t>
  </si>
  <si>
    <t xml:space="preserve">Lot 42,Morc Vrs, L'Assurance Dagotière </t>
  </si>
  <si>
    <t>J170417004218C</t>
  </si>
  <si>
    <t xml:space="preserve">LUCKUNSING </t>
  </si>
  <si>
    <t>Shanay</t>
  </si>
  <si>
    <t>J. Nehru Lane, Saint Pierre</t>
  </si>
  <si>
    <t>L2204170040857</t>
  </si>
  <si>
    <t>TUYAU</t>
  </si>
  <si>
    <t>St.Paul</t>
  </si>
  <si>
    <t>baptisteclaudine@yahoo.com</t>
  </si>
  <si>
    <t>SIROP</t>
  </si>
  <si>
    <t>Siloe</t>
  </si>
  <si>
    <t>O6, Cité Palmerstone, Phoenix</t>
  </si>
  <si>
    <t>'baptisteclaudine@yahoo.com'</t>
  </si>
  <si>
    <t>SALOMON</t>
  </si>
  <si>
    <t xml:space="preserve">Kayla </t>
  </si>
  <si>
    <t>Nhdc Blk B12 Henrietta</t>
  </si>
  <si>
    <t>S0301150012301</t>
  </si>
  <si>
    <t>CHOWRIMOOTOO</t>
  </si>
  <si>
    <t xml:space="preserve">Elisha </t>
  </si>
  <si>
    <t>E1, Cité Palmerstone, Phoenix</t>
  </si>
  <si>
    <t>MACHABEE</t>
  </si>
  <si>
    <t>Ciara</t>
  </si>
  <si>
    <t xml:space="preserve">Avenue Osman St Paul </t>
  </si>
  <si>
    <t>M2005140054293</t>
  </si>
  <si>
    <t>JACQUOTTE</t>
  </si>
  <si>
    <t>Elianah</t>
  </si>
  <si>
    <t>Bk,B12 Henrietta Vacoas</t>
  </si>
  <si>
    <t>J0806130069249</t>
  </si>
  <si>
    <t>Zoyah</t>
  </si>
  <si>
    <t>Allée Jacques, Phoenix</t>
  </si>
  <si>
    <t>M1702130029791</t>
  </si>
  <si>
    <t>LARHUBARBE</t>
  </si>
  <si>
    <t>Joris</t>
  </si>
  <si>
    <t>L261114012414D</t>
  </si>
  <si>
    <t>HUET</t>
  </si>
  <si>
    <t>Soul</t>
  </si>
  <si>
    <t>Flic En Flac</t>
  </si>
  <si>
    <t>HOSANY</t>
  </si>
  <si>
    <t>P5, Cité Palmerstone, Phoenix</t>
  </si>
  <si>
    <t>POTTIER</t>
  </si>
  <si>
    <t>Alaina</t>
  </si>
  <si>
    <t>F4, Cité Palmerstone, Phoenix</t>
  </si>
  <si>
    <t>Zion</t>
  </si>
  <si>
    <t xml:space="preserve"> Ave.Dignité R.Kennedy Q-Bornes</t>
  </si>
  <si>
    <t>L0904100052373</t>
  </si>
  <si>
    <t>BAPTISTE</t>
  </si>
  <si>
    <t>Alyssa</t>
  </si>
  <si>
    <t>C4, Cité Palmerstone, Phoenix</t>
  </si>
  <si>
    <t>SIBARTIE D'SA</t>
  </si>
  <si>
    <t>Neha</t>
  </si>
  <si>
    <t>Dreamton Park, Ave. Tulipe, Sodnac</t>
  </si>
  <si>
    <t>HOSSENBOCUS</t>
  </si>
  <si>
    <t>Ismaël</t>
  </si>
  <si>
    <t>D1, Cité Palmerstone, Phoenix</t>
  </si>
  <si>
    <t>Elodie</t>
  </si>
  <si>
    <t>F2, Cité Palmerstone, Phoenix</t>
  </si>
  <si>
    <t>HELENE</t>
  </si>
  <si>
    <t>Hillary</t>
  </si>
  <si>
    <t>Ave. Freeland, Glen Park, Vacoas</t>
  </si>
  <si>
    <t>CASIMIR</t>
  </si>
  <si>
    <t>Gwenael</t>
  </si>
  <si>
    <t>15 Cantons, Imp, Calimaye, Vacoas</t>
  </si>
  <si>
    <t>TAHGORDOOSS</t>
  </si>
  <si>
    <t>Vedhisha</t>
  </si>
  <si>
    <t>L4, Cité Palmerstone, Phoenix</t>
  </si>
  <si>
    <t>GONTRAN</t>
  </si>
  <si>
    <t>Cheryanne</t>
  </si>
  <si>
    <t>Govinden Lane Floreal</t>
  </si>
  <si>
    <t>GUIELDARY</t>
  </si>
  <si>
    <t>La Forge, Quatre Bornes</t>
  </si>
  <si>
    <t>G2810080148151</t>
  </si>
  <si>
    <t>Claudine</t>
  </si>
  <si>
    <t>Jean José</t>
  </si>
  <si>
    <t>NAD</t>
  </si>
  <si>
    <t>MASLAMONY</t>
  </si>
  <si>
    <t>Shavinen</t>
  </si>
  <si>
    <t>Robinson Road Curepipe</t>
  </si>
  <si>
    <t>M2802110029977</t>
  </si>
  <si>
    <t xml:space="preserve"> baptisteclaudine @yahoo.com</t>
  </si>
  <si>
    <t>EMILIEN</t>
  </si>
  <si>
    <t>Orthos</t>
  </si>
  <si>
    <t>G1, Cité Palmerstone, Phoenix</t>
  </si>
  <si>
    <t>Nicolas</t>
  </si>
  <si>
    <t>DEBOUCHERVILLE</t>
  </si>
  <si>
    <t>Guillano</t>
  </si>
  <si>
    <t>123 Morcellement Pouchon La Marie</t>
  </si>
  <si>
    <t>Wendoline</t>
  </si>
  <si>
    <t>QUATRE BORNES</t>
  </si>
  <si>
    <t>Rubain</t>
  </si>
  <si>
    <t>M6, Cité Palmerstone, Phoenix</t>
  </si>
  <si>
    <t>CORDEN</t>
  </si>
  <si>
    <t>Hunter</t>
  </si>
  <si>
    <t>Ave Janvier, Trou Aux Biches</t>
  </si>
  <si>
    <t>kerry@mooidev.co.za</t>
  </si>
  <si>
    <t>Roxi</t>
  </si>
  <si>
    <t>Mackenzie</t>
  </si>
  <si>
    <t>UYS</t>
  </si>
  <si>
    <t xml:space="preserve">Roeline </t>
  </si>
  <si>
    <t>La Louisa, Pamplemousses</t>
  </si>
  <si>
    <t>roeline@absamail.co.za</t>
  </si>
  <si>
    <t xml:space="preserve">Henco </t>
  </si>
  <si>
    <t>La Louisa, Belle Vue Harel</t>
  </si>
  <si>
    <t>PILET CHIAPPE</t>
  </si>
  <si>
    <t>Emma Louise</t>
  </si>
  <si>
    <t>Residence Hillside, Mapou</t>
  </si>
  <si>
    <t>alexpilet@yahoo.fr</t>
  </si>
  <si>
    <t>DE MARASSSE ENOUF</t>
  </si>
  <si>
    <t>Theo</t>
  </si>
  <si>
    <t>Dis Lane, Grand Gaube</t>
  </si>
  <si>
    <t>rousset.melissa@gmail.com</t>
  </si>
  <si>
    <t>DE MARASSÉ ESNOUF</t>
  </si>
  <si>
    <t>Timothe</t>
  </si>
  <si>
    <t>Dis Lane, Grand-Gaube</t>
  </si>
  <si>
    <t>Tiago</t>
  </si>
  <si>
    <t>LADOUCEUR</t>
  </si>
  <si>
    <t>Alice</t>
  </si>
  <si>
    <t>Lesperance, Trebuchet</t>
  </si>
  <si>
    <t>melissajaonnelad@gmail.com</t>
  </si>
  <si>
    <t>Jimmy</t>
  </si>
  <si>
    <t xml:space="preserve">Nhdc, L'Espérance Piton </t>
  </si>
  <si>
    <t xml:space="preserve">teddyxkool@gmail.com </t>
  </si>
  <si>
    <t>OODIAH</t>
  </si>
  <si>
    <t>James Ivans</t>
  </si>
  <si>
    <t>Camp Levieux, Rose-Hill</t>
  </si>
  <si>
    <t>O1402853001687</t>
  </si>
  <si>
    <t>GOURDE</t>
  </si>
  <si>
    <t>Jean Marc</t>
  </si>
  <si>
    <t>John Kennedy St, Pamplemousses</t>
  </si>
  <si>
    <t>G230606FRA214936</t>
  </si>
  <si>
    <t>PROSPER DESVEAUX</t>
  </si>
  <si>
    <t>Marie Yanna</t>
  </si>
  <si>
    <t>Ave Antigone, Belle Source Pamplemousses</t>
  </si>
  <si>
    <t>P2707883828005</t>
  </si>
  <si>
    <t xml:space="preserve">nyadesveaux@gmail.com </t>
  </si>
  <si>
    <t>SEETHIAH</t>
  </si>
  <si>
    <t>Kelvin Rehan</t>
  </si>
  <si>
    <t>B45 Chemin Vingt Pied, Grand Baie</t>
  </si>
  <si>
    <t>S291105000024B</t>
  </si>
  <si>
    <t>seethiahkelvin@gmail.com</t>
  </si>
  <si>
    <t>SUBARAYADU</t>
  </si>
  <si>
    <t>Notredame Montagne Longue</t>
  </si>
  <si>
    <t>teddyxkool@gmail.com</t>
  </si>
  <si>
    <t>MOMINE</t>
  </si>
  <si>
    <t>Marie Audélie Beatrice</t>
  </si>
  <si>
    <t>Poudre D'Or Village</t>
  </si>
  <si>
    <t>M0801080007838</t>
  </si>
  <si>
    <t>ETIENETTE</t>
  </si>
  <si>
    <t xml:space="preserve">Noah Denzel Elji </t>
  </si>
  <si>
    <t>Nhdc, Tombeau Bay</t>
  </si>
  <si>
    <t>noah10@gmail.com</t>
  </si>
  <si>
    <t xml:space="preserve">TONTA </t>
  </si>
  <si>
    <t>Selena</t>
  </si>
  <si>
    <t>Nhdc, L'Esperance Piton</t>
  </si>
  <si>
    <t>curtis-juliet@yahoo.com</t>
  </si>
  <si>
    <t>NEELADOO</t>
  </si>
  <si>
    <t xml:space="preserve">Jahven </t>
  </si>
  <si>
    <t>DABY</t>
  </si>
  <si>
    <t>Marie Wiella Keysha</t>
  </si>
  <si>
    <t>Block A02 Nhdc Mapou</t>
  </si>
  <si>
    <t>msarah.mimi@gmail.com</t>
  </si>
  <si>
    <t>Alicia Klena</t>
  </si>
  <si>
    <t>Lambie Road, Roches Noires</t>
  </si>
  <si>
    <t>R22071109576G</t>
  </si>
  <si>
    <t>aliciarose@gmail.com</t>
  </si>
  <si>
    <t>BEGUE</t>
  </si>
  <si>
    <t>Bradley Clement</t>
  </si>
  <si>
    <t>Block A2, Cité Mapou, Mapou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</si>
  <si>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</si>
  <si>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</si>
  <si>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</si>
  <si>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</si>
  <si>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</si>
  <si>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HUGHES</t>
  </si>
  <si>
    <t>Royal Rd, Chemin Cayeux, Bain Boeuf</t>
  </si>
  <si>
    <t>caroline.hughes2018@gmail.com</t>
  </si>
  <si>
    <t>DIBDEN</t>
  </si>
  <si>
    <t>Ava</t>
  </si>
  <si>
    <t>1, Les Bougainvillees, Pte Aux Cannoniers</t>
  </si>
  <si>
    <t>anabelle.devienne@gmail.com</t>
  </si>
  <si>
    <t>Anais</t>
  </si>
  <si>
    <t>SCHEEPERS</t>
  </si>
  <si>
    <t>Jacob Phillip</t>
  </si>
  <si>
    <t>Azuri Village, Roche Noires</t>
  </si>
  <si>
    <t>j.andreaherrera06@gmail.com</t>
  </si>
  <si>
    <t>Lars Simon</t>
  </si>
  <si>
    <t>MUTEPFA</t>
  </si>
  <si>
    <t>Rujeko</t>
  </si>
  <si>
    <t>Ilea 48, Azuri Village</t>
  </si>
  <si>
    <t>info@rocaweb.com</t>
  </si>
  <si>
    <t>Tanatswa Jd</t>
  </si>
  <si>
    <t>KIAMTIA</t>
  </si>
  <si>
    <t>Mahe</t>
  </si>
  <si>
    <t>Coastal Road, Grand Gaube</t>
  </si>
  <si>
    <t>sallykiamtia@gmail.com</t>
  </si>
  <si>
    <t>ANCHARAZ</t>
  </si>
  <si>
    <t>Kiara</t>
  </si>
  <si>
    <t>Shivala Road,Laventure</t>
  </si>
  <si>
    <t>Natashaj86@hotmail.com</t>
  </si>
  <si>
    <t>DEVIENNE</t>
  </si>
  <si>
    <t>Annabel</t>
  </si>
  <si>
    <t>1, Les Bougainvillées, Pte aux Cannoniers</t>
  </si>
  <si>
    <t>BACHOO</t>
  </si>
  <si>
    <t>Chitranjay</t>
  </si>
  <si>
    <t>Royal Road, Mon Loisir</t>
  </si>
  <si>
    <t>B2011884636771</t>
  </si>
  <si>
    <t>chitranjaybachoo20@gmail.com</t>
  </si>
  <si>
    <t>SPEVILLE</t>
  </si>
  <si>
    <t>Jean Mario</t>
  </si>
  <si>
    <t>Odette Ernest Ave, Q.Bornes</t>
  </si>
  <si>
    <t xml:space="preserve"> marcostevens88@yahoo.com</t>
  </si>
  <si>
    <t>APPEGADOO</t>
  </si>
  <si>
    <t xml:space="preserve">Aaron </t>
  </si>
  <si>
    <t>9A, Cassidy St. Quatre Bornes</t>
  </si>
  <si>
    <t>aaron.appegadoo@cips.me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</si>
  <si>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</si>
  <si>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</si>
  <si>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</si>
  <si>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</si>
  <si>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</si>
  <si>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</si>
  <si>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HALL</t>
  </si>
  <si>
    <t>Berseman</t>
  </si>
  <si>
    <t>Avenue Soobiah, Reduit</t>
  </si>
  <si>
    <t>hallkell176@gmail.com</t>
  </si>
  <si>
    <t>Aiden</t>
  </si>
  <si>
    <t>Ave des vergue Glen Park</t>
  </si>
  <si>
    <t>Aidenbegue10@gmail.com</t>
  </si>
  <si>
    <t xml:space="preserve">POLYXENE </t>
  </si>
  <si>
    <t>Marie Anielle Tanya</t>
  </si>
  <si>
    <t>172, Louvet lane Q.Bornes</t>
  </si>
  <si>
    <t>Marie Tatianna Alyson</t>
  </si>
  <si>
    <t xml:space="preserve">Matteo Ezechiel </t>
  </si>
  <si>
    <t>ELEONORE</t>
  </si>
  <si>
    <t>Eris Sienna</t>
  </si>
  <si>
    <t>Bungalow G, Paradis Beachcomber Q.Bornes</t>
  </si>
  <si>
    <t>APOLLON</t>
  </si>
  <si>
    <t>Liam</t>
  </si>
  <si>
    <t>Chemin Station, Vieux Grand Port</t>
  </si>
  <si>
    <t>A3103150034013</t>
  </si>
  <si>
    <t>BADAL</t>
  </si>
  <si>
    <t>Dusooa</t>
  </si>
  <si>
    <t>Morc. Ferney, Riviere Des Creoles</t>
  </si>
  <si>
    <t>D1503040054841</t>
  </si>
  <si>
    <t>gilbertsadoo@yahoo.com</t>
  </si>
  <si>
    <t>BALLOO</t>
  </si>
  <si>
    <t>Bhivrish</t>
  </si>
  <si>
    <t>Camp Carol, Riviere Des Creoles</t>
  </si>
  <si>
    <t>B141203000020D</t>
  </si>
  <si>
    <t>bhivrish14@gmail.com</t>
  </si>
  <si>
    <t>Mavrisha</t>
  </si>
  <si>
    <t>B30060610384</t>
  </si>
  <si>
    <t>BATHILDE</t>
  </si>
  <si>
    <t>Ruth Shanellia</t>
  </si>
  <si>
    <t>Bel Air Riviere Seche</t>
  </si>
  <si>
    <t>Elohim Steed</t>
  </si>
  <si>
    <t>BISSESSUR</t>
  </si>
  <si>
    <t>Khileshwary</t>
  </si>
  <si>
    <t>135, Morcellement Ferney, Riviere Des Creoles</t>
  </si>
  <si>
    <t>B1902040033424</t>
  </si>
  <si>
    <t>bissessurkhileshwary@gmail.com</t>
  </si>
  <si>
    <t xml:space="preserve">Shivam </t>
  </si>
  <si>
    <t>B1003110034107</t>
  </si>
  <si>
    <t xml:space="preserve">Lakshya </t>
  </si>
  <si>
    <t xml:space="preserve">Royal Road, Riviere Des Creoles </t>
  </si>
  <si>
    <t>B1501130010969</t>
  </si>
  <si>
    <t>CHOONY</t>
  </si>
  <si>
    <t xml:space="preserve">Tushan </t>
  </si>
  <si>
    <t>Camp Carole, Riviere Des Créeoles</t>
  </si>
  <si>
    <t>58305916</t>
  </si>
  <si>
    <t>C28101012874D</t>
  </si>
  <si>
    <t>DUSSAYE</t>
  </si>
  <si>
    <t>Hitanshu</t>
  </si>
  <si>
    <t>Royal Road Pont Colville, Nouvelle France</t>
  </si>
  <si>
    <t>Miteesha</t>
  </si>
  <si>
    <t>FIGARO</t>
  </si>
  <si>
    <t>Matthieu</t>
  </si>
  <si>
    <t>Vieux Grand Port</t>
  </si>
  <si>
    <t>F270206004215D</t>
  </si>
  <si>
    <t>matthieufigaro70@gmail.com</t>
  </si>
  <si>
    <t>FOKEER</t>
  </si>
  <si>
    <t>Ronak</t>
  </si>
  <si>
    <t>Riviere Des Creoles</t>
  </si>
  <si>
    <t>GANIAH</t>
  </si>
  <si>
    <t>Lunasha</t>
  </si>
  <si>
    <t>Dhyal Street, Riviere Des Creoles</t>
  </si>
  <si>
    <t>HINGOO</t>
  </si>
  <si>
    <t xml:space="preserve">Reane </t>
  </si>
  <si>
    <t>Chemin Mosque Vieux G.Port</t>
  </si>
  <si>
    <t>JASMIN</t>
  </si>
  <si>
    <t>Kendra</t>
  </si>
  <si>
    <t>Morc: Ferney R Des Creoles</t>
  </si>
  <si>
    <t>JEEBUN</t>
  </si>
  <si>
    <t>Abhinav</t>
  </si>
  <si>
    <t>Mahatma Gandi Street, Riviere Des Creoles</t>
  </si>
  <si>
    <t>Dyklan Jinsley</t>
  </si>
  <si>
    <t>Fabrice</t>
  </si>
  <si>
    <t>Royal Road, Marie-Jeannie, Rose Belle</t>
  </si>
  <si>
    <t>JJ1806030114193</t>
  </si>
  <si>
    <t>fabricejfd@gmail.com</t>
  </si>
  <si>
    <t>KANNAYYA</t>
  </si>
  <si>
    <t>Vikayshay</t>
  </si>
  <si>
    <t>B1, Balisson, Rose Belle</t>
  </si>
  <si>
    <t>K241294300145G</t>
  </si>
  <si>
    <t>MALOO</t>
  </si>
  <si>
    <t>Rameshwar</t>
  </si>
  <si>
    <t>Shivala Lane, Baramia, Rose Belle</t>
  </si>
  <si>
    <t>M131086304320E</t>
  </si>
  <si>
    <t>MOSAFUR</t>
  </si>
  <si>
    <t>Wildaan</t>
  </si>
  <si>
    <t>Parasol Lane, Mont Fertile, New Grove</t>
  </si>
  <si>
    <t>NAIKO</t>
  </si>
  <si>
    <t xml:space="preserve">Syona </t>
  </si>
  <si>
    <t>NUNKOO</t>
  </si>
  <si>
    <t>Gowtum</t>
  </si>
  <si>
    <t>Rishi Dayanand Street, Petit Bel Air</t>
  </si>
  <si>
    <t>N080977180495D</t>
  </si>
  <si>
    <t>gowtumnunkoo@yahoo.com</t>
  </si>
  <si>
    <t>Kheeyan</t>
  </si>
  <si>
    <t>Royal Road Petit Bel Air</t>
  </si>
  <si>
    <t>RAMCHARAN-MALOO</t>
  </si>
  <si>
    <t>Damini</t>
  </si>
  <si>
    <t>Shivala  Lane, Rose Belle</t>
  </si>
  <si>
    <t>R2609863829662</t>
  </si>
  <si>
    <t>RAMUDU</t>
  </si>
  <si>
    <t>Kelisha</t>
  </si>
  <si>
    <t>Laksha</t>
  </si>
  <si>
    <t>SADOO</t>
  </si>
  <si>
    <t>Milan</t>
  </si>
  <si>
    <t>158, Morcellement Ferney, Riviere Des Creoles</t>
  </si>
  <si>
    <t>S140818008193E</t>
  </si>
  <si>
    <t>gilbertsadoo3@gmail.com</t>
  </si>
  <si>
    <t>Gilbert</t>
  </si>
  <si>
    <t>S1205831802113</t>
  </si>
  <si>
    <t>Jake</t>
  </si>
  <si>
    <t>S2903120025150</t>
  </si>
  <si>
    <t>BOSQUET</t>
  </si>
  <si>
    <t>Pierre Yoel</t>
  </si>
  <si>
    <t>Rue lhospital Ville Noire Mahebourg</t>
  </si>
  <si>
    <t>5840 2394</t>
  </si>
  <si>
    <t>ASH</t>
  </si>
  <si>
    <t>Stephen</t>
  </si>
  <si>
    <t>17/09/1999</t>
  </si>
  <si>
    <t>Peacock Street, Morcellement Ferney, Riviere Des Creoles</t>
  </si>
  <si>
    <t>A170999180407D</t>
  </si>
  <si>
    <t>REMY</t>
  </si>
  <si>
    <t>EILAN</t>
  </si>
  <si>
    <t>25/07/2016</t>
  </si>
  <si>
    <t>VIEUX GRAND PORT</t>
  </si>
  <si>
    <t>ESARY</t>
  </si>
  <si>
    <t>KRISHITA DAISY</t>
  </si>
  <si>
    <t>RIVIERE DES CREOLES</t>
  </si>
  <si>
    <t>E0812140004561</t>
  </si>
  <si>
    <t>JEAN RAYMOND STEED</t>
  </si>
  <si>
    <t>14/05/1993</t>
  </si>
  <si>
    <t>BEL AIR RIVIERE SECHE</t>
  </si>
  <si>
    <t>B1405931501580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</si>
  <si>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</si>
  <si>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</si>
  <si>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</si>
  <si>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</si>
  <si>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</si>
  <si>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</si>
  <si>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 xml:space="preserve">Vince </t>
  </si>
  <si>
    <t>Albion</t>
  </si>
  <si>
    <t>T0206130072538</t>
  </si>
  <si>
    <t>martinetanner382@gmail.com</t>
  </si>
  <si>
    <t>HETT</t>
  </si>
  <si>
    <t xml:space="preserve">Jade </t>
  </si>
  <si>
    <t>Souvenirs, Royal Road, Moka</t>
  </si>
  <si>
    <t>nathalie_hett@gmail.com</t>
  </si>
  <si>
    <t>ANTOINETTE</t>
  </si>
  <si>
    <t>Norah</t>
  </si>
  <si>
    <t>25, Pierre Simonet, Morc. Medine, Canot</t>
  </si>
  <si>
    <t>5734-6505</t>
  </si>
  <si>
    <t>sandrine.antoinette@gmail.com</t>
  </si>
  <si>
    <t>STECIUK</t>
  </si>
  <si>
    <t>Damien</t>
  </si>
  <si>
    <t>45, Morcellement Courchamps, Moka</t>
  </si>
  <si>
    <t>5253-5605‬</t>
  </si>
  <si>
    <t>S1710828203635</t>
  </si>
  <si>
    <t>josteciuk@gmail.com</t>
  </si>
  <si>
    <t>Matteo</t>
  </si>
  <si>
    <t>Johanna</t>
  </si>
  <si>
    <t>P0701872900265</t>
  </si>
  <si>
    <t>CHAPLIN</t>
  </si>
  <si>
    <t>Anna Rose</t>
  </si>
  <si>
    <t xml:space="preserve">61A, Allée W. Le Blanc, St Paul, Vacoas </t>
  </si>
  <si>
    <t>nixchaplin@gmail.com</t>
  </si>
  <si>
    <t>GAYRAUD</t>
  </si>
  <si>
    <t>Aurélie</t>
  </si>
  <si>
    <t>37 Dupin Street, Curepipe</t>
  </si>
  <si>
    <t>15DF27197</t>
  </si>
  <si>
    <t>a.gayraud.mu@gmail.com</t>
  </si>
  <si>
    <t xml:space="preserve">Paulin </t>
  </si>
  <si>
    <t xml:space="preserve">37 Dupin Street, Curepipe </t>
  </si>
  <si>
    <t>LABONTE</t>
  </si>
  <si>
    <t>Mathilde</t>
  </si>
  <si>
    <t>C13 Ave. C. Baudelaire, Malherbes, Curepipe</t>
  </si>
  <si>
    <t>5710-5646</t>
  </si>
  <si>
    <t>ricardo.mariefrance@gmail.com</t>
  </si>
  <si>
    <t>LANGWORTHY</t>
  </si>
  <si>
    <t xml:space="preserve">Royal Road, Alma </t>
  </si>
  <si>
    <t xml:space="preserve">joslaos@gmail.com </t>
  </si>
  <si>
    <t>Phoebe</t>
  </si>
  <si>
    <t>WYNESS</t>
  </si>
  <si>
    <t>Zack</t>
  </si>
  <si>
    <t>11A, Leclezio St, Curepipe</t>
  </si>
  <si>
    <t>5784-4519</t>
  </si>
  <si>
    <t>sharnawyness@gmail.com</t>
  </si>
  <si>
    <t>Reece</t>
  </si>
  <si>
    <t>LECLERC</t>
  </si>
  <si>
    <t>Kenan</t>
  </si>
  <si>
    <t>26 Avenue Brown Quatre Bornes</t>
  </si>
  <si>
    <t>KEELING</t>
  </si>
  <si>
    <t>Ellie</t>
  </si>
  <si>
    <t>66 Courchamps, Moka</t>
  </si>
  <si>
    <t>5857-0549</t>
  </si>
  <si>
    <t>C150149</t>
  </si>
  <si>
    <t>michaelkeeling6@gmail.com</t>
  </si>
  <si>
    <t>Tilly</t>
  </si>
  <si>
    <t>C150146</t>
  </si>
  <si>
    <t>CHEONG SEE</t>
  </si>
  <si>
    <t>175, Apple Blossom Ave, Albion</t>
  </si>
  <si>
    <t>cdavrincourt@gmail.com</t>
  </si>
  <si>
    <t>THOMAS</t>
  </si>
  <si>
    <t>Joanne</t>
  </si>
  <si>
    <t>Petit Verjer, Bois Cheri Road, Moka</t>
  </si>
  <si>
    <t>Y1382061</t>
  </si>
  <si>
    <t>shenssusan@yahoo.com</t>
  </si>
  <si>
    <t>O'CONNOR</t>
  </si>
  <si>
    <t>Lia</t>
  </si>
  <si>
    <t>Ilot Fortier, Black River, Case Noyale</t>
  </si>
  <si>
    <t>A07385394</t>
  </si>
  <si>
    <t>anneli.is.here@gmail.com</t>
  </si>
  <si>
    <t>CLAIR</t>
  </si>
  <si>
    <t>Juliane</t>
  </si>
  <si>
    <t>Rue Vendome, Trianon</t>
  </si>
  <si>
    <t>C130698490252D</t>
  </si>
  <si>
    <t>clairjuliane@gmail.com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</si>
  <si>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</si>
  <si>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</si>
  <si>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</si>
  <si>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</si>
  <si>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</si>
  <si>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</si>
  <si>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</si>
  <si>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</si>
  <si>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</si>
  <si>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</si>
  <si>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</si>
  <si>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</si>
  <si>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Charlotte</t>
  </si>
  <si>
    <t>8, Morcellement Falaise, Tamarin</t>
  </si>
  <si>
    <t>5254 3450‬</t>
  </si>
  <si>
    <t>annechristine.thomas@mio.mu</t>
  </si>
  <si>
    <t xml:space="preserve">KEELING </t>
  </si>
  <si>
    <t>Nia</t>
  </si>
  <si>
    <t>66 Courchamps. Moka</t>
  </si>
  <si>
    <t>C150145</t>
  </si>
  <si>
    <t>DIG DIG</t>
  </si>
  <si>
    <t>Jean Fabien</t>
  </si>
  <si>
    <t>D180398230041F</t>
  </si>
  <si>
    <t>fa.ben@icloud.com</t>
  </si>
  <si>
    <t>Corneille</t>
  </si>
  <si>
    <t>L03011011660E</t>
  </si>
  <si>
    <t>laverduredebor@gmail.com</t>
  </si>
  <si>
    <t>AGATHE</t>
  </si>
  <si>
    <t>L. Mario</t>
  </si>
  <si>
    <t xml:space="preserve">Ave Delonix Cite La Caverne Vacoas </t>
  </si>
  <si>
    <t>A1109604315529</t>
  </si>
  <si>
    <t>agathemario@yahoo.com</t>
  </si>
  <si>
    <t>GELLE</t>
  </si>
  <si>
    <t>Megane C.</t>
  </si>
  <si>
    <t>64, Thomson Rd, Vacoas</t>
  </si>
  <si>
    <t>G0511030181910</t>
  </si>
  <si>
    <t>chmeg@hotmail.com</t>
  </si>
  <si>
    <t>JOSON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</si>
  <si>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</si>
  <si>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</si>
  <si>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</si>
  <si>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</si>
  <si>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</si>
  <si>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</si>
  <si>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</si>
  <si>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</si>
  <si>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</si>
  <si>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</si>
  <si>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</si>
  <si>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</si>
  <si>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REMILLAH</t>
  </si>
  <si>
    <t>Corine</t>
  </si>
  <si>
    <t>L3, Bougainvillee, La Caverne, Vacoas</t>
  </si>
  <si>
    <t>C240571300271A</t>
  </si>
  <si>
    <t>OMAR</t>
  </si>
  <si>
    <t xml:space="preserve">Stephanie </t>
  </si>
  <si>
    <t xml:space="preserve">15 Beekun Lane 15 Canton Vacoas </t>
  </si>
  <si>
    <t>V2105773017399</t>
  </si>
  <si>
    <t>J. Curtis S.</t>
  </si>
  <si>
    <t>Beekun Lane 15 Cantons Vacoas</t>
  </si>
  <si>
    <t>O1408100097763</t>
  </si>
  <si>
    <t>Clyde P.</t>
  </si>
  <si>
    <t>Beekun Lane, 15 Cantons, Vacoas</t>
  </si>
  <si>
    <t>O060412003883B</t>
  </si>
  <si>
    <t>Kewell</t>
  </si>
  <si>
    <t xml:space="preserve">Lot No.2 Mountain View Rosano La Caverne </t>
  </si>
  <si>
    <t>57430044/57920965</t>
  </si>
  <si>
    <t>J250611008325D</t>
  </si>
  <si>
    <t>kjpaintings2002@gmail.com</t>
  </si>
  <si>
    <t xml:space="preserve">L'HACHE  </t>
  </si>
  <si>
    <t>I.A.Leandro</t>
  </si>
  <si>
    <t xml:space="preserve">Morc Triton La Caverne No1 Vacoas </t>
  </si>
  <si>
    <t>L0102110021478</t>
  </si>
  <si>
    <t>lhachepriscilla9@gmail.com</t>
  </si>
  <si>
    <t>N.Hedrian</t>
  </si>
  <si>
    <t>L0402130024004</t>
  </si>
  <si>
    <t>JANKI</t>
  </si>
  <si>
    <t>Harry</t>
  </si>
  <si>
    <t>MALAKOFF GLENPARK</t>
  </si>
  <si>
    <t>J160176300372E</t>
  </si>
  <si>
    <t>jankidiva214@gmail.com</t>
  </si>
  <si>
    <t>Diva</t>
  </si>
  <si>
    <t>J291107016656E</t>
  </si>
  <si>
    <t>Chayne</t>
  </si>
  <si>
    <t>PETIT</t>
  </si>
  <si>
    <t>Clyvan</t>
  </si>
  <si>
    <t>H24, Rue Des Vignes, B. Du Tombeau</t>
  </si>
  <si>
    <t>P1911873841236</t>
  </si>
  <si>
    <t>championpetit2017@gmail.com</t>
  </si>
  <si>
    <t>RAMLOLL</t>
  </si>
  <si>
    <t>Bhameswar</t>
  </si>
  <si>
    <t xml:space="preserve">Royal Road Pte Aux Piment </t>
  </si>
  <si>
    <t>B0705770400963</t>
  </si>
  <si>
    <t>SEEBOCUS</t>
  </si>
  <si>
    <t>Avinash</t>
  </si>
  <si>
    <t>L'espoire Road Calebasses</t>
  </si>
  <si>
    <t>S080186460471A</t>
  </si>
  <si>
    <t>avinash0801@hotmail.com</t>
  </si>
  <si>
    <t>Lucas James</t>
  </si>
  <si>
    <t>Route Royal Riche Terre</t>
  </si>
  <si>
    <t>MOHONO-NAIKO</t>
  </si>
  <si>
    <t>Bagheeawon</t>
  </si>
  <si>
    <t>325 Route Menagerie, Cassis</t>
  </si>
  <si>
    <t>M140363110207F</t>
  </si>
  <si>
    <t>naikoashock14@gmail.com</t>
  </si>
  <si>
    <t>PANPADOO</t>
  </si>
  <si>
    <t>James Ricardo Kursty</t>
  </si>
  <si>
    <t>Ave Dodo Morc Belle Vue Albion</t>
  </si>
  <si>
    <t>P3010904637363</t>
  </si>
  <si>
    <t>kursty.panpadoo30@gmail.com</t>
  </si>
  <si>
    <t>Jeremy</t>
  </si>
  <si>
    <t>Rue Capitaine, Cité Briqueterie, Ste. Croix</t>
  </si>
  <si>
    <t>OLIVIA</t>
  </si>
  <si>
    <t>Elano</t>
  </si>
  <si>
    <t xml:space="preserve">Morc Goolamally Le Hochet T.Rouge </t>
  </si>
  <si>
    <t>BRASSE</t>
  </si>
  <si>
    <t>Mykki</t>
  </si>
  <si>
    <t>D02 Nhdc, Terre Rouge</t>
  </si>
  <si>
    <t xml:space="preserve">HEERAMUN   </t>
  </si>
  <si>
    <t>Abhishek</t>
  </si>
  <si>
    <t>18, Dorade Street, B. Du Tombeau</t>
  </si>
  <si>
    <t>HEERAMUN</t>
  </si>
  <si>
    <t>Yash</t>
  </si>
  <si>
    <t>18,Dorade Street B.Du Tombeau</t>
  </si>
  <si>
    <t>Harrish</t>
  </si>
  <si>
    <t>18,Elizabeth Ville, Baie Du Tombeau</t>
  </si>
  <si>
    <t>H050869030137C</t>
  </si>
  <si>
    <t>Jessica</t>
  </si>
  <si>
    <t>Cité CHA B12 Triolet</t>
  </si>
  <si>
    <t>L1703080038473</t>
  </si>
  <si>
    <t>www.louisjessicab612@gmail.com</t>
  </si>
  <si>
    <t>Riyansh</t>
  </si>
  <si>
    <t>L'espoire road Calebasse</t>
  </si>
  <si>
    <t>RAMBACCUS</t>
  </si>
  <si>
    <t>Marie Audrey Sandra</t>
  </si>
  <si>
    <t xml:space="preserve">Canton Belle eau Pamplemousse </t>
  </si>
  <si>
    <t>T210187020020C</t>
  </si>
  <si>
    <t>shanerambaccus948@gmail.com</t>
  </si>
  <si>
    <t xml:space="preserve">GRÉGOIRE </t>
  </si>
  <si>
    <t>Liam Shaun</t>
  </si>
  <si>
    <t xml:space="preserve">HÉLÈNE </t>
  </si>
  <si>
    <t>Juliano</t>
  </si>
  <si>
    <t>22/08/2003</t>
  </si>
  <si>
    <t>Batimarais</t>
  </si>
  <si>
    <t>Adriano</t>
  </si>
  <si>
    <t>Royal Road Batimarias</t>
  </si>
  <si>
    <t xml:space="preserve">LAGAILLARDE </t>
  </si>
  <si>
    <t>Louis Daryl Luciano</t>
  </si>
  <si>
    <t>25/09/2009</t>
  </si>
  <si>
    <t>Anse Jonchée</t>
  </si>
  <si>
    <t>NADAL</t>
  </si>
  <si>
    <t>Grand Port</t>
  </si>
  <si>
    <t>EDOUARD</t>
  </si>
  <si>
    <t>Johandsy Jurest</t>
  </si>
  <si>
    <t>Bois Cheri</t>
  </si>
  <si>
    <t>ALEEMUTH</t>
  </si>
  <si>
    <t>14/11/2007</t>
  </si>
  <si>
    <t>Plaine-Magnien</t>
  </si>
  <si>
    <t>TOURELLE</t>
  </si>
  <si>
    <t>22/11/2010</t>
  </si>
  <si>
    <t>Mahebourg</t>
  </si>
  <si>
    <t>SOOKUN</t>
  </si>
  <si>
    <t>Daksh</t>
  </si>
  <si>
    <t>Mon Gout, Pamplemousses</t>
  </si>
  <si>
    <t xml:space="preserve">rohansookun702@gmail.com </t>
  </si>
  <si>
    <t>SYLVIO</t>
  </si>
  <si>
    <t>Jean Aurelien Brice</t>
  </si>
  <si>
    <t>Jankee Rd, Poudre D'Or Village</t>
  </si>
  <si>
    <t>Francisdesirejulio@gmail.com</t>
  </si>
  <si>
    <t xml:space="preserve">Loic </t>
  </si>
  <si>
    <t>Hospital Rd, Poudre D'Or Village</t>
  </si>
  <si>
    <t>JOLICOEUR</t>
  </si>
  <si>
    <t>Yohann Webster</t>
  </si>
  <si>
    <t>Nhdc, Tombeau Baie</t>
  </si>
  <si>
    <t>J2212080000734</t>
  </si>
  <si>
    <t>webster@gmail.com</t>
  </si>
  <si>
    <t>PILOTELLE</t>
  </si>
  <si>
    <t>Ezekya</t>
  </si>
  <si>
    <t>Villa Gre Chemin La Balade, Trou Aux Biches</t>
  </si>
  <si>
    <t>annpilotelle@hotmail.com</t>
  </si>
  <si>
    <t>RAJOO</t>
  </si>
  <si>
    <t>98 Morcellement Asviva, Trou Aux Biches</t>
  </si>
  <si>
    <t>annegret.rajoo@gmail.com</t>
  </si>
  <si>
    <t>Annegret</t>
  </si>
  <si>
    <t>Morc Asviva, Trou Aux Biches</t>
  </si>
  <si>
    <t>SEETHAMA</t>
  </si>
  <si>
    <t>Mohammad Aly</t>
  </si>
  <si>
    <t>Bambous St, Vale</t>
  </si>
  <si>
    <t>S230307003848E</t>
  </si>
  <si>
    <t>FRANÇOIS</t>
  </si>
  <si>
    <t>Roland Makenzy</t>
  </si>
  <si>
    <t>Royal Road, Trou Aux Biches</t>
  </si>
  <si>
    <t>F2908610403434</t>
  </si>
  <si>
    <t>françoismakenzy@gmail.com</t>
  </si>
  <si>
    <t>FRANCIS</t>
  </si>
  <si>
    <t xml:space="preserve">Débarcadère, Poudre D'Or Village </t>
  </si>
  <si>
    <t>PERMES</t>
  </si>
  <si>
    <t>Marie Alexcha</t>
  </si>
  <si>
    <t>C38 Cité Cha, Pamplemousses</t>
  </si>
  <si>
    <t>P190307003696B</t>
  </si>
  <si>
    <t>LALANDE</t>
  </si>
  <si>
    <t>James Smiley</t>
  </si>
  <si>
    <t>Nhdc 04, L'Esperance Piton</t>
  </si>
  <si>
    <t>L2905090079380</t>
  </si>
  <si>
    <t>smileylalande22@gmail.com</t>
  </si>
  <si>
    <t>Marie Grace Deana</t>
  </si>
  <si>
    <t>Rue Flamboyant Riv du Rempart</t>
  </si>
  <si>
    <t>thomasgro020@gmail.com</t>
  </si>
  <si>
    <t>OOSMAN</t>
  </si>
  <si>
    <t>Louis Ryeley Nashville</t>
  </si>
  <si>
    <t>Cité Illois, Tombeau Bay</t>
  </si>
  <si>
    <t>ryeleyoosman798@gmail.com</t>
  </si>
  <si>
    <t>DUSSY</t>
  </si>
  <si>
    <t>Muhammad Farhaan</t>
  </si>
  <si>
    <t>Flamboyant Lane, L'Esperance Piton</t>
  </si>
  <si>
    <t>farhaandussy@gmail.com</t>
  </si>
  <si>
    <t>Jean Rib Benley</t>
  </si>
  <si>
    <t>Terre Rouge</t>
  </si>
  <si>
    <t>A1407778106486</t>
  </si>
  <si>
    <t>jrbenley14@gmail.com</t>
  </si>
  <si>
    <t>Henrico</t>
  </si>
  <si>
    <t>Graviers, Rodrigues</t>
  </si>
  <si>
    <t>L2405838104861</t>
  </si>
  <si>
    <t>louishenrico@yahoo.com</t>
  </si>
  <si>
    <t>AZIE-ROSE</t>
  </si>
  <si>
    <t>Marie Noelle</t>
  </si>
  <si>
    <t>Mont Lubin</t>
  </si>
  <si>
    <t>A2112808101220</t>
  </si>
  <si>
    <t>marienoelle2012@gmail.com</t>
  </si>
  <si>
    <t>Marie Danielle</t>
  </si>
  <si>
    <t>P0307778106229</t>
  </si>
  <si>
    <t>mariedanielleagathe41@gmail.com</t>
  </si>
  <si>
    <t>Robin Tristan</t>
  </si>
  <si>
    <t>21/09/2011</t>
  </si>
  <si>
    <t>Terre Rouge , Rodrigues</t>
  </si>
  <si>
    <t>Jrbenley14@gmail.com</t>
  </si>
  <si>
    <t>Thibaut A.</t>
  </si>
  <si>
    <t>Terre Rouge, Rodrigues</t>
  </si>
  <si>
    <t>jmsamoisy@gmail.com</t>
  </si>
  <si>
    <t>RAMSAMY</t>
  </si>
  <si>
    <t xml:space="preserve">Fabio </t>
  </si>
  <si>
    <t>Corail Petite Butte</t>
  </si>
  <si>
    <t>R190184810089E</t>
  </si>
  <si>
    <t>ramsamyfabio@gmail.com</t>
  </si>
  <si>
    <t xml:space="preserve">LOUIS </t>
  </si>
  <si>
    <t>Shenel</t>
  </si>
  <si>
    <t>Gravier, Rodrigues</t>
  </si>
  <si>
    <t xml:space="preserve">ROSE </t>
  </si>
  <si>
    <t>Jude Mc Wayne</t>
  </si>
  <si>
    <t>Mt Lubin</t>
  </si>
  <si>
    <t>R2003120039818</t>
  </si>
  <si>
    <t>APPADOO</t>
  </si>
  <si>
    <t>Stecy</t>
  </si>
  <si>
    <t>Royal Road Batimarais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</si>
  <si>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</si>
  <si>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</si>
  <si>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</si>
  <si>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</si>
  <si>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</si>
  <si>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</si>
  <si>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</si>
  <si>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</si>
  <si>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</si>
  <si>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VISMER</t>
  </si>
  <si>
    <t xml:space="preserve">Caleb </t>
  </si>
  <si>
    <t>21 A Flamboyant Ave Tamarin</t>
  </si>
  <si>
    <t>lvismer@gmail.com</t>
  </si>
  <si>
    <t>ETWARY</t>
  </si>
  <si>
    <t xml:space="preserve">Satyam </t>
  </si>
  <si>
    <t>Royal Road Mont Fertile, New Grove</t>
  </si>
  <si>
    <t>shivametwary55@gmail.com</t>
  </si>
  <si>
    <t>ALEXIS</t>
  </si>
  <si>
    <t>Michel S.</t>
  </si>
  <si>
    <t>Block A6, Smf Quarters Vacoas</t>
  </si>
  <si>
    <t>sylvio4715@gmail.com</t>
  </si>
  <si>
    <t>Pierre-Emmanuel</t>
  </si>
  <si>
    <t>90, Morc Gris Gris, Souillac</t>
  </si>
  <si>
    <t>REEGA</t>
  </si>
  <si>
    <t>Reservoir Road, Hollyrood, Vacoas</t>
  </si>
  <si>
    <t>RAMEN</t>
  </si>
  <si>
    <t>Waren</t>
  </si>
  <si>
    <t>7 Rue Guillot, Rose Bois</t>
  </si>
  <si>
    <t>ERNEST</t>
  </si>
  <si>
    <t>Gamaliel Noé</t>
  </si>
  <si>
    <t>15 Cantons, La Marie Road, Vacoas</t>
  </si>
  <si>
    <t>ernestnoe07@gmail.com</t>
  </si>
  <si>
    <t>MOONSAMY</t>
  </si>
  <si>
    <t>Darmalingum Poolay Ashley</t>
  </si>
  <si>
    <t>Ave Jeewoonarain Lane Palma, Quatre Bornes</t>
  </si>
  <si>
    <t>ROMEO</t>
  </si>
  <si>
    <t xml:space="preserve">Jean Philippe Kersley </t>
  </si>
  <si>
    <t xml:space="preserve">No 507, Morc Pinewood Garden Wooton </t>
  </si>
  <si>
    <t>R110182180038E</t>
  </si>
  <si>
    <t>RAMDEEHUL</t>
  </si>
  <si>
    <t>Satiaveer</t>
  </si>
  <si>
    <t>MAHAT MA GANDHI ROAD FOND DU DAC</t>
  </si>
  <si>
    <t>R14049664602753</t>
  </si>
  <si>
    <t>akileshramdeehul01@gmail.com</t>
  </si>
  <si>
    <t>DHUREEA</t>
  </si>
  <si>
    <t>Bhusan Coomar</t>
  </si>
  <si>
    <t>ROYAL ROAD HIGHLANDS, PHENIX</t>
  </si>
  <si>
    <t>D220891380155B</t>
  </si>
  <si>
    <t>amitdhurreea5@gmail.com</t>
  </si>
  <si>
    <t>BOODHOA</t>
  </si>
  <si>
    <t>Hanooveer Singh</t>
  </si>
  <si>
    <t>ROYAL ROAD BARIOW</t>
  </si>
  <si>
    <t>B200694110235F</t>
  </si>
  <si>
    <t>boodhoahanooveersingh@gmail.com</t>
  </si>
  <si>
    <t>SAKHABUTH</t>
  </si>
  <si>
    <t>Jean Patrice</t>
  </si>
  <si>
    <t>17 PRINCE OF WALES, ROSE-HILL</t>
  </si>
  <si>
    <t>S170393380187D</t>
  </si>
  <si>
    <t>psakhabuth171993@gmail.com</t>
  </si>
  <si>
    <t>Urvin</t>
  </si>
  <si>
    <t>ROYAL ROAD, MONTAGNE ORY, MOKA</t>
  </si>
  <si>
    <t>A231199010556D</t>
  </si>
  <si>
    <t>urvin@ymail.com</t>
  </si>
  <si>
    <t>Marie Léonie Julia</t>
  </si>
  <si>
    <t>LOT , RESIDENCE MOUNTAIN VIEW LA CAVERNE VACOAS</t>
  </si>
  <si>
    <t>E2807913030475</t>
  </si>
  <si>
    <t>vanessaduval24@gamil.com</t>
  </si>
  <si>
    <t>Marie Julie</t>
  </si>
  <si>
    <t>GOURDIN</t>
  </si>
  <si>
    <t>Wesley Jean Marc</t>
  </si>
  <si>
    <t>21/07/1978</t>
  </si>
  <si>
    <t>Railway Square, Moka</t>
  </si>
  <si>
    <t>G210778382980E</t>
  </si>
  <si>
    <t>jmwes21@yahoo.com</t>
  </si>
  <si>
    <t>GALANTE</t>
  </si>
  <si>
    <t>J. Cedric</t>
  </si>
  <si>
    <t>Malakoof, Trois Boutiques</t>
  </si>
  <si>
    <t>G0204862100434</t>
  </si>
  <si>
    <t>jaikelgalante@gmail.com</t>
  </si>
  <si>
    <t>DURHONE</t>
  </si>
  <si>
    <t>Devika</t>
  </si>
  <si>
    <t>Royal Rd, Queen Victoria, Flacq</t>
  </si>
  <si>
    <t>B1806894621582</t>
  </si>
  <si>
    <t>cillverdurhone@gmail.com</t>
  </si>
  <si>
    <t xml:space="preserve">Delson </t>
  </si>
  <si>
    <t>Gutty Road, Queen Victoria, Flacq</t>
  </si>
  <si>
    <t>Cillver</t>
  </si>
  <si>
    <t>Royal Road,Queen Victoria, Flacq</t>
  </si>
  <si>
    <t xml:space="preserve">DURHONE </t>
  </si>
  <si>
    <t>Ethan Khylian</t>
  </si>
  <si>
    <t>Royal Road, Queen Victoria</t>
  </si>
  <si>
    <t>D250217003279A</t>
  </si>
  <si>
    <t>BHUNJAN</t>
  </si>
  <si>
    <t>Yogeshwary Devi</t>
  </si>
  <si>
    <t>Royal Road, Queen Victoria, Flacq</t>
  </si>
  <si>
    <t>R130695400093B</t>
  </si>
  <si>
    <t xml:space="preserve">RAMCHURN </t>
  </si>
  <si>
    <t>Ramesh</t>
  </si>
  <si>
    <t>Gutty Road, Queen Victoria</t>
  </si>
  <si>
    <t>R1011691310366</t>
  </si>
  <si>
    <t>CURPEN</t>
  </si>
  <si>
    <t>Jaisen</t>
  </si>
  <si>
    <t>C0909950201784</t>
  </si>
  <si>
    <t>KAHAAR</t>
  </si>
  <si>
    <t>Muhammad Yaaseen Ya'qoob</t>
  </si>
  <si>
    <t>11 Bach Ave, Van der Hoof Park, 47 Villa Seville, Potchefstroom, South Africa</t>
  </si>
  <si>
    <t>KO40894821346G</t>
  </si>
  <si>
    <t>27229300@nwu.ac.za</t>
  </si>
  <si>
    <t>SEMBHOO</t>
  </si>
  <si>
    <t>Servesh</t>
  </si>
  <si>
    <t>Brisée Verdiere</t>
  </si>
  <si>
    <t>S270702014418E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</si>
  <si>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</si>
  <si>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</si>
  <si>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</si>
  <si>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</si>
  <si>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</si>
  <si>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NADASSEN</t>
  </si>
  <si>
    <t>Kovindarajen</t>
  </si>
  <si>
    <t>14, Avenue Trianon, Quatre Bornes</t>
  </si>
  <si>
    <t>kovindarajen@yahoo.com</t>
  </si>
  <si>
    <t>BABAJEE</t>
  </si>
  <si>
    <t>Rebekah Hadassa</t>
  </si>
  <si>
    <t>38A, Avenue Des Lataniers, Morcellement St-Jean, Quatre-Bornes</t>
  </si>
  <si>
    <t>B1309963000242.</t>
  </si>
  <si>
    <t>CHITTOO</t>
  </si>
  <si>
    <t xml:space="preserve">Ashish </t>
  </si>
  <si>
    <t>Avenue Azalees Cnr Ssr, Q. Bornes</t>
  </si>
  <si>
    <t>ashishchittoo@gmail.com</t>
  </si>
  <si>
    <t>MEYAKHAN</t>
  </si>
  <si>
    <t>Frado Fazil</t>
  </si>
  <si>
    <t>13/10/1999</t>
  </si>
  <si>
    <t>Rouillard Lane,  Terre Rouge</t>
  </si>
  <si>
    <t>M131099382182E</t>
  </si>
  <si>
    <t>Fradofazil13@icloud.com</t>
  </si>
  <si>
    <t>GOPEE</t>
  </si>
  <si>
    <t>Yatish</t>
  </si>
  <si>
    <t>Bassin Rd, Quatre Bornes</t>
  </si>
  <si>
    <t>57192672</t>
  </si>
  <si>
    <t>G250589310486C</t>
  </si>
  <si>
    <t>DARGA</t>
  </si>
  <si>
    <t>Jonas Fabrice Ezekiel</t>
  </si>
  <si>
    <t>Gilbert Joson Street, Eau Coulée, Curepipe Road</t>
  </si>
  <si>
    <t>marievanessa71@gmail.com</t>
  </si>
  <si>
    <t>ANG TING HONG</t>
  </si>
  <si>
    <t>Yelna Eldora</t>
  </si>
  <si>
    <t>Morc Maison Blanche, Pamplemousses</t>
  </si>
  <si>
    <t>A1504100053598</t>
  </si>
  <si>
    <t xml:space="preserve">fanchinlorenza03@gmail.com </t>
  </si>
  <si>
    <t>FIRJUN</t>
  </si>
  <si>
    <t>Elicia</t>
  </si>
  <si>
    <t>Mandiram Rd, Solitude, Triolet</t>
  </si>
  <si>
    <t>firjhunleit700@gmail.com</t>
  </si>
  <si>
    <t>FIRJHUN</t>
  </si>
  <si>
    <t>Graicia</t>
  </si>
  <si>
    <t>Solitude,  Triolet</t>
  </si>
  <si>
    <t>frjhunleiticia@gmail.com</t>
  </si>
  <si>
    <t>GHUNASHAM</t>
  </si>
  <si>
    <t>Khooshiram</t>
  </si>
  <si>
    <t>Poteeram Lane, Triolet</t>
  </si>
  <si>
    <t>G170590040054B</t>
  </si>
  <si>
    <t>MAMODE</t>
  </si>
  <si>
    <t xml:space="preserve">Marina Ninette Lucie </t>
  </si>
  <si>
    <t>Goodlands</t>
  </si>
  <si>
    <t>M0608080104897</t>
  </si>
  <si>
    <t>lucymamode@cloud.com</t>
  </si>
  <si>
    <t>SAMINATHEN</t>
  </si>
  <si>
    <t>Shalina</t>
  </si>
  <si>
    <t>Morc Sagitaire, Mon Choisy</t>
  </si>
  <si>
    <t>SUMODHEE</t>
  </si>
  <si>
    <t>Sakeen</t>
  </si>
  <si>
    <t>Morc de Piment, Pte aux Piments</t>
  </si>
  <si>
    <t>Zayn</t>
  </si>
  <si>
    <t>KAROUI</t>
  </si>
  <si>
    <t>Livia Eva</t>
  </si>
  <si>
    <t>Morc Swan, Pereyber</t>
  </si>
  <si>
    <t>lkaroui@aleducation.com</t>
  </si>
  <si>
    <t>COOMBES</t>
  </si>
  <si>
    <t>Monique</t>
  </si>
  <si>
    <t>Rue de la Paix, G.Baie</t>
  </si>
  <si>
    <t>sharpenupct@gmail.com</t>
  </si>
  <si>
    <t>SEVENE</t>
  </si>
  <si>
    <t xml:space="preserve">Natalia </t>
  </si>
  <si>
    <t>H2, Cité Palmerstone, Phoenix</t>
  </si>
  <si>
    <t>LIM SIK FANG</t>
  </si>
  <si>
    <t>Mia Julia</t>
  </si>
  <si>
    <t>34 Avenue Visitation Vacoas</t>
  </si>
  <si>
    <t>mikalim2504@gmail.com</t>
  </si>
  <si>
    <t>Mike Julian</t>
  </si>
  <si>
    <t>RAVINA</t>
  </si>
  <si>
    <t>Lea Maëlys</t>
  </si>
  <si>
    <t>29 Dr Kala Plaisance R.Hill</t>
  </si>
  <si>
    <t>jeanphilippe.ravina@gmail.com</t>
  </si>
  <si>
    <t xml:space="preserve">Nolan Tolino </t>
  </si>
  <si>
    <t>SAVRIACOUTY</t>
  </si>
  <si>
    <t>Marie Lloanne  Kylie</t>
  </si>
  <si>
    <t>53 Skylark Lane Allee Brillant  Vacoas</t>
  </si>
  <si>
    <t xml:space="preserve">lsavriacouty@gmail.com </t>
  </si>
  <si>
    <t>SIMON</t>
  </si>
  <si>
    <t>Ezéchiel</t>
  </si>
  <si>
    <t>13/03/2007</t>
  </si>
  <si>
    <t xml:space="preserve">Souillac </t>
  </si>
  <si>
    <t>AMEER</t>
  </si>
  <si>
    <t>Guiliano</t>
  </si>
  <si>
    <t>3G, Independence Avenue, Bambous</t>
  </si>
  <si>
    <t>A140569300815G</t>
  </si>
  <si>
    <t>ga362@yahoo.com</t>
  </si>
  <si>
    <t>HAGGOO</t>
  </si>
  <si>
    <t>Weanyskia Mary Starlene</t>
  </si>
  <si>
    <t>Morc De Chazal, Albion</t>
  </si>
  <si>
    <t>LACHE</t>
  </si>
  <si>
    <t>Avenue Casca, La Gaulette</t>
  </si>
  <si>
    <t>Alicia</t>
  </si>
  <si>
    <t>Morc Geoffroy, Bambous</t>
  </si>
  <si>
    <t>SOOBRAYDOO</t>
  </si>
  <si>
    <t>Sylvette</t>
  </si>
  <si>
    <t>Morc Raffray, St Pierre</t>
  </si>
  <si>
    <t>S0502663100820</t>
  </si>
  <si>
    <t>NTO</t>
  </si>
  <si>
    <t>MULLEGADOO</t>
  </si>
  <si>
    <t>Eva Chloe</t>
  </si>
  <si>
    <t>AVENUE DES GOYAVIERS, MORC BELLE VUE, ALBION</t>
  </si>
  <si>
    <t>THOME</t>
  </si>
  <si>
    <t>Marie Angela</t>
  </si>
  <si>
    <t>MOSQUE ROAD, GOODLANDS</t>
  </si>
  <si>
    <t>LAJEUNESSE</t>
  </si>
  <si>
    <t>Jean Eric</t>
  </si>
  <si>
    <t>SIR EDGAR LAURENT, CUREPIPE</t>
  </si>
  <si>
    <t>L03111971302080G</t>
  </si>
  <si>
    <t>Whellan Yahriel</t>
  </si>
  <si>
    <t>Morc Chazal, Albion</t>
  </si>
  <si>
    <t>Jhamel</t>
  </si>
  <si>
    <t>Residence La Valette</t>
  </si>
  <si>
    <t>Avenue Tulipe Albion</t>
  </si>
  <si>
    <t>TRAPU</t>
  </si>
  <si>
    <t>21 La Tourelle Pte Aux Sables</t>
  </si>
  <si>
    <t>BRELU BRELU</t>
  </si>
  <si>
    <t>Ismael</t>
  </si>
  <si>
    <t>RESIDENCE NHDC, BAMBOUS</t>
  </si>
  <si>
    <t>Enoc</t>
  </si>
  <si>
    <t>44 Deboucher, Roche Bois</t>
  </si>
  <si>
    <t>MEUNIER</t>
  </si>
  <si>
    <t>Justin</t>
  </si>
  <si>
    <t>Avenue Corneille, La Gaulette</t>
  </si>
  <si>
    <t>ERRIAH</t>
  </si>
  <si>
    <t>Soriadev</t>
  </si>
  <si>
    <t>Ave Bissesur, Palma, Quatre Bornes</t>
  </si>
  <si>
    <t>E0910581106840</t>
  </si>
  <si>
    <t>rajen1958@yahoo.com</t>
  </si>
  <si>
    <t>Yanel</t>
  </si>
  <si>
    <t>Petit Verger Pte Aux Sables</t>
  </si>
  <si>
    <t>Kumaree</t>
  </si>
  <si>
    <t>AVENUE BISSESUR, PALMA, QUATRE BORNES</t>
  </si>
  <si>
    <t>R0401644301014</t>
  </si>
  <si>
    <t>DELPHINE</t>
  </si>
  <si>
    <t>Linda</t>
  </si>
  <si>
    <t>ALLEE JACQUES, ST PAUL, PHOENIX</t>
  </si>
  <si>
    <t>S010870440298D</t>
  </si>
  <si>
    <t>AUFFRAY</t>
  </si>
  <si>
    <t>Isabelle Christine</t>
  </si>
  <si>
    <t>Avenue Pigeot, Oodit (Vencatassamy), Plaisance, Rose Hill</t>
  </si>
  <si>
    <t>A050675280284B</t>
  </si>
  <si>
    <t>Isabelle.auffray75@gamil.com</t>
  </si>
  <si>
    <t>RAMCHURN</t>
  </si>
  <si>
    <t>Jean Patrick Berty</t>
  </si>
  <si>
    <t xml:space="preserve">Rue Dr. Manilall Le Hochet  Terre Rouge </t>
  </si>
  <si>
    <t>R1007640701148</t>
  </si>
  <si>
    <t>patrick.ramchurn@axcess.mu</t>
  </si>
  <si>
    <t>Shannon</t>
  </si>
  <si>
    <t>St Joseph Road T.Rouge</t>
  </si>
  <si>
    <t>ARSENIUS</t>
  </si>
  <si>
    <t>Larissa</t>
  </si>
  <si>
    <t xml:space="preserve">9,Impasse Rouillard Baie Du Tombeau </t>
  </si>
  <si>
    <t>RABENARIVO</t>
  </si>
  <si>
    <t>Marius</t>
  </si>
  <si>
    <t>Petit Camp Phoenix</t>
  </si>
  <si>
    <t xml:space="preserve">ANTOINETTE </t>
  </si>
  <si>
    <t>Gino</t>
  </si>
  <si>
    <t>Swallow Bird Lane Morc Tara T.Rouge</t>
  </si>
  <si>
    <t>A060778461494F</t>
  </si>
  <si>
    <t xml:space="preserve">BERTHELOT </t>
  </si>
  <si>
    <t>Jason</t>
  </si>
  <si>
    <t xml:space="preserve">Pointe aux piment </t>
  </si>
  <si>
    <t>B1807833824950</t>
  </si>
  <si>
    <t>kervinbert@icloud.com</t>
  </si>
  <si>
    <t>Desirella</t>
  </si>
  <si>
    <t>A0809850401269</t>
  </si>
  <si>
    <t>BIGAIGNON</t>
  </si>
  <si>
    <t>Ziggy</t>
  </si>
  <si>
    <t>37 rue des roses ste croix</t>
  </si>
  <si>
    <t>ziggybigaignon10@gmail.com</t>
  </si>
  <si>
    <t>COMPETITION:COURSE DE SELECTION - CROSS DE LA REUNION</t>
  </si>
  <si>
    <t>U18 M - 5 KM</t>
  </si>
  <si>
    <t>U20 W - 5 KM</t>
  </si>
  <si>
    <t>SENIOR  W - 7.1 KM</t>
  </si>
  <si>
    <t>SENIOR M - 9.2 KM</t>
  </si>
  <si>
    <t>U20 M - 7.1 KM</t>
  </si>
  <si>
    <t>U18 W - 3.7 KM</t>
  </si>
  <si>
    <t>SODNAC WELLNESS PARK</t>
  </si>
  <si>
    <t>THEODORE</t>
  </si>
  <si>
    <t>Carole</t>
  </si>
  <si>
    <t>Leclezio Street, Curepipe</t>
  </si>
  <si>
    <t>T291089310885B</t>
  </si>
  <si>
    <t>carolet.maa@gmail.com</t>
  </si>
  <si>
    <t>CROCKET</t>
  </si>
  <si>
    <t xml:space="preserve">Gerrit </t>
  </si>
  <si>
    <t>Impasse Du Toit Rouge, Coastal Rd, Baie Du Tombeau</t>
  </si>
  <si>
    <t>charlotte.crockett@lighthouse.edu.mu</t>
  </si>
  <si>
    <t>ROUSSEL</t>
  </si>
  <si>
    <t xml:space="preserve">Teagan </t>
  </si>
  <si>
    <t>Morc Mont Choisy</t>
  </si>
  <si>
    <t>aroussel117@gmail.com</t>
  </si>
  <si>
    <t>CHARMANTE</t>
  </si>
  <si>
    <t>Noah</t>
  </si>
  <si>
    <t>Avenue Independence, Bambous</t>
  </si>
  <si>
    <t>SADIAPPA CHETTY</t>
  </si>
  <si>
    <t xml:space="preserve">Kerly </t>
  </si>
  <si>
    <t>65C, Boundary Road, Quatre Bornes</t>
  </si>
  <si>
    <t>niktoo_291288@hotmail.com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</si>
  <si>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</si>
  <si>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</si>
  <si>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</si>
  <si>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</si>
  <si>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</si>
  <si>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</si>
  <si>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</si>
  <si>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</si>
  <si>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</si>
  <si>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</si>
  <si>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</si>
  <si>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</si>
  <si>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</si>
  <si>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</si>
  <si>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</si>
  <si>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</si>
  <si>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</si>
  <si>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</si>
  <si>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</si>
  <si>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</si>
  <si>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</si>
  <si>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</si>
  <si>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</si>
  <si>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</si>
  <si>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</si>
  <si>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</si>
  <si>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</si>
  <si>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</si>
  <si>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</si>
  <si>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</si>
  <si>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</si>
  <si>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</si>
  <si>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</si>
  <si>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</si>
  <si>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</si>
  <si>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</si>
  <si>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MARIE LOUISE</t>
  </si>
  <si>
    <t xml:space="preserve">Shane </t>
  </si>
  <si>
    <t>Ollite Lane, Camp Caval, Curepipe</t>
  </si>
  <si>
    <t>ROSETTE</t>
  </si>
  <si>
    <t>F8, Cite Atlee, Forest-Side</t>
  </si>
  <si>
    <t>R1608040130404</t>
  </si>
  <si>
    <t>damienrosette07@gmail.com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</si>
  <si>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</si>
  <si>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</si>
  <si>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</si>
  <si>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</si>
  <si>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</si>
  <si>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</si>
  <si>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</si>
  <si>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</si>
  <si>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</si>
  <si>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</si>
  <si>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</si>
  <si>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</si>
  <si>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</si>
  <si>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</si>
  <si>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</si>
  <si>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</si>
  <si>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</si>
  <si>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</si>
  <si>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</si>
  <si>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ALLADEE</t>
  </si>
  <si>
    <t>Ilan</t>
  </si>
  <si>
    <t>27, Ave Des Marlins, Tamarin</t>
  </si>
  <si>
    <t>5257-0049</t>
  </si>
  <si>
    <t>shalini.alladee@gmail.com</t>
  </si>
  <si>
    <t>Luca </t>
  </si>
  <si>
    <t>Kelsie</t>
  </si>
  <si>
    <t>Ketzia</t>
  </si>
  <si>
    <t>Khurveenah</t>
  </si>
  <si>
    <t>B0809870401305</t>
  </si>
  <si>
    <t>Kervleclerc@gmail.com</t>
  </si>
  <si>
    <t>HÉLÈNE</t>
  </si>
  <si>
    <t>TEELWAH</t>
  </si>
  <si>
    <t>Ranveershing</t>
  </si>
  <si>
    <t>27, Cretin Lane, C. Le Vieux, R. Hill</t>
  </si>
  <si>
    <t>ranveerteelwah@gmail.com</t>
  </si>
  <si>
    <t>PAULINE</t>
  </si>
  <si>
    <t>Dimitry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</si>
  <si>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</si>
  <si>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</si>
  <si>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</si>
  <si>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</si>
  <si>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</si>
  <si>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</si>
  <si>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</si>
  <si>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</si>
  <si>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</si>
  <si>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</si>
  <si>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HERVEY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</si>
  <si>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</si>
  <si>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</si>
  <si>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</si>
  <si>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</si>
  <si>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</si>
  <si>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</si>
  <si>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CROCKETT</t>
  </si>
  <si>
    <t>Cayden</t>
  </si>
  <si>
    <t>Imp Du T. Rouge, Coastal Rd, Tombeau Bay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</si>
  <si>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</si>
  <si>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</si>
  <si>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</si>
  <si>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</si>
  <si>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</si>
  <si>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Wesley</t>
  </si>
  <si>
    <t>Gabriel</t>
  </si>
  <si>
    <t xml:space="preserve">Léo </t>
  </si>
  <si>
    <t>37, Dupin Street, Curepipe</t>
  </si>
  <si>
    <t>Henri</t>
  </si>
  <si>
    <t>64, Avenue La Paix,  Res. Kennedy, Q. Bornes</t>
  </si>
  <si>
    <t>T1511484320938</t>
  </si>
  <si>
    <t>henri.theodore@yahoo.com</t>
  </si>
  <si>
    <t>CARRE</t>
  </si>
  <si>
    <t>Jean Ian</t>
  </si>
  <si>
    <t>Route Bassin, Quatre Bornes</t>
  </si>
  <si>
    <t>C0602933004192</t>
  </si>
  <si>
    <t>jiane93@hotmail.com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</si>
  <si>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</si>
  <si>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</si>
  <si>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</si>
  <si>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</si>
  <si>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</si>
  <si>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</si>
  <si>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</si>
  <si>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</si>
  <si>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</si>
  <si>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</si>
  <si>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MOMPLE</t>
  </si>
  <si>
    <t>Enzo</t>
  </si>
  <si>
    <t>A65, Aveue Farquar, Quatre Bornes</t>
  </si>
  <si>
    <t>thierry26feb@hotmail.com</t>
  </si>
  <si>
    <t>CORNET</t>
  </si>
  <si>
    <t>Railey</t>
  </si>
  <si>
    <t>Bosquet Lane, Pte Aux Sables</t>
  </si>
  <si>
    <t>cornetjean56@gmail.com</t>
  </si>
  <si>
    <t>RAMANAH</t>
  </si>
  <si>
    <t>Rama</t>
  </si>
  <si>
    <t>38, Draper Aveue, Quatre Bornes</t>
  </si>
  <si>
    <t>R181157432721D</t>
  </si>
  <si>
    <t>bashaaman@hotmail.com</t>
  </si>
  <si>
    <t>PAGE</t>
  </si>
  <si>
    <t>Cierra</t>
  </si>
  <si>
    <t>Allée Des Bois Noirs, La Preneuse, Rivière Noire</t>
  </si>
  <si>
    <t>C193149</t>
  </si>
  <si>
    <t>cachoupage@gmail.com</t>
  </si>
  <si>
    <t>CHELIN</t>
  </si>
  <si>
    <t>Eva</t>
  </si>
  <si>
    <t>Rue Charles Regnaud,  Eau Coulee</t>
  </si>
  <si>
    <t>evachelin3@gmail.com</t>
  </si>
  <si>
    <t>Wayne</t>
  </si>
  <si>
    <t>Ave Manguevertdoux Bambous</t>
  </si>
  <si>
    <t>waynealexis02@gmail.com</t>
  </si>
  <si>
    <t>POINTU JULIETTE</t>
  </si>
  <si>
    <t xml:space="preserve">Aaronh </t>
  </si>
  <si>
    <t>3 Avenue Des Sardes Morcellement De Chazal, Albion</t>
  </si>
  <si>
    <t>olivierjuliette@hotmail.com</t>
  </si>
  <si>
    <t xml:space="preserve">BONNAPEN </t>
  </si>
  <si>
    <t xml:space="preserve">Christopher </t>
  </si>
  <si>
    <t>Mosque Road, Souillac</t>
  </si>
  <si>
    <t>christopherbonnapen000@gmail.com</t>
  </si>
  <si>
    <t>CHARLETTE</t>
  </si>
  <si>
    <t>Dylan</t>
  </si>
  <si>
    <t>33 Ave Greenwood Cite Atlee</t>
  </si>
  <si>
    <t>dylancharlette0801@gmail.com</t>
  </si>
  <si>
    <t>ANTOINE</t>
  </si>
  <si>
    <t>Adrien</t>
  </si>
  <si>
    <t>Morcellement Baptiste Eau Coulee</t>
  </si>
  <si>
    <t>val1701@yahoo.fr</t>
  </si>
  <si>
    <t>Pere Henri Souchon , Pointe Aux Sables</t>
  </si>
  <si>
    <t>ROCHE BOIS ÉCLAIR AC</t>
  </si>
  <si>
    <t>Lucette</t>
  </si>
  <si>
    <t>Albert Daruty, Curepipe</t>
  </si>
  <si>
    <t>B240969280685E</t>
  </si>
  <si>
    <t>lucette24hurpaul@gmail.com</t>
  </si>
  <si>
    <t>LINTREPIDE</t>
  </si>
  <si>
    <t>Bradley</t>
  </si>
  <si>
    <t>Boundary Rh</t>
  </si>
  <si>
    <t>KISTOPERSAD</t>
  </si>
  <si>
    <t xml:space="preserve">Abishai </t>
  </si>
  <si>
    <t>A6, Prison Police Quarters, B. Bassin</t>
  </si>
  <si>
    <t>Stacy</t>
  </si>
  <si>
    <t>H170198290073A</t>
  </si>
  <si>
    <t>stacyhurpaul170198@gmail.com</t>
  </si>
  <si>
    <t>OOZEER</t>
  </si>
  <si>
    <t>M.A.Hussein</t>
  </si>
  <si>
    <t xml:space="preserve">Lacaverne No2 Vacoas </t>
  </si>
  <si>
    <t>57375918/58677430</t>
  </si>
  <si>
    <t>GOPAUL</t>
  </si>
  <si>
    <t xml:space="preserve">Ghaneshree </t>
  </si>
  <si>
    <t xml:space="preserve">32, St. Jean Road,  Quatre Bornes </t>
  </si>
  <si>
    <t>57098575</t>
  </si>
  <si>
    <t>Morc Mt Pleasant, Roches Brunes</t>
  </si>
  <si>
    <t>R2111120132245</t>
  </si>
  <si>
    <t>shashouneeladoo@gmail.com</t>
  </si>
  <si>
    <t>Jacob</t>
  </si>
  <si>
    <t>R2903170034623</t>
  </si>
  <si>
    <t>Ryan</t>
  </si>
  <si>
    <t>Couvent De Lorette Curepipe</t>
  </si>
  <si>
    <t>ryanhelene45@gmail.com</t>
  </si>
  <si>
    <t>Darlyne</t>
  </si>
  <si>
    <t xml:space="preserve">D06 La Barrc Rd Camp Martin Riviere Des Anguilles </t>
  </si>
  <si>
    <t>darlynegopaul@gmail.com</t>
  </si>
  <si>
    <t>JANGEERKHAN</t>
  </si>
  <si>
    <t>C04 Residence Ville Neuve, Sodnac, Quatre Bornes</t>
  </si>
  <si>
    <t>jadejangeerkhan3@gmail.com</t>
  </si>
  <si>
    <t>SAGOR</t>
  </si>
  <si>
    <t>Shawn Michaël</t>
  </si>
  <si>
    <t>Avenue Labourdonnai Residence Le Mirador, 3Rd Floor, Quatre Bornes</t>
  </si>
  <si>
    <t>splashwellness.mauritius@gmail.com</t>
  </si>
  <si>
    <t>Kane</t>
  </si>
  <si>
    <t>70 Lapeyrouse Eau Coulee</t>
  </si>
  <si>
    <t>FONG LEONG</t>
  </si>
  <si>
    <t>36, Pope Hennessy Street, Port Louis</t>
  </si>
  <si>
    <t>automobile@intnet.mu</t>
  </si>
  <si>
    <t>MARIANNE</t>
  </si>
  <si>
    <t xml:space="preserve">Alexcia </t>
  </si>
  <si>
    <t>Rue Giquel Eau Coulee</t>
  </si>
  <si>
    <t>BONTEMPS</t>
  </si>
  <si>
    <t>Mary Laéticia</t>
  </si>
  <si>
    <t>Avenue De Vergues, Glen Park</t>
  </si>
  <si>
    <t>laetitiabnten663@gmail.com</t>
  </si>
  <si>
    <t>MARDAYMOOTOO</t>
  </si>
  <si>
    <t>Micky</t>
  </si>
  <si>
    <t>Morc Mahadoo, Baie Du Tombeau</t>
  </si>
  <si>
    <t>Benjamin Javed</t>
  </si>
  <si>
    <t>NAIKOO</t>
  </si>
  <si>
    <t>Imela</t>
  </si>
  <si>
    <t>Raghropath Lane, Qb</t>
  </si>
  <si>
    <t>N170317003337E</t>
  </si>
  <si>
    <t>rhemanaikoo@gmail.com</t>
  </si>
  <si>
    <t>REED</t>
  </si>
  <si>
    <t>A2 River Island Complex, Vendome Road, Trianon</t>
  </si>
  <si>
    <t>kimslement@gmail.com</t>
  </si>
  <si>
    <t>Elaisha Faith Emmanuelle</t>
  </si>
  <si>
    <t>G 202 Alpha, La Tour Koenig, Pte Aux Sables</t>
  </si>
  <si>
    <t>priscajd292@gmail.com</t>
  </si>
  <si>
    <t>CHEVATHYAN</t>
  </si>
  <si>
    <t>Aurelie</t>
  </si>
  <si>
    <t>29B, Dupont Street, Beau Bassin</t>
  </si>
  <si>
    <t>C2501050030012</t>
  </si>
  <si>
    <t>aureliechevathyan2501@gmail.com</t>
  </si>
  <si>
    <t>BALLARAM</t>
  </si>
  <si>
    <t>Garrett</t>
  </si>
  <si>
    <t>C/O Jovana Chendradoo, Highlands</t>
  </si>
  <si>
    <t>MARDARBACCUS</t>
  </si>
  <si>
    <t>Farell</t>
  </si>
  <si>
    <t>St. Andrews, Highlands, Bassin Road</t>
  </si>
  <si>
    <t>MADARBACCUS</t>
  </si>
  <si>
    <t>Highlands Phoenix</t>
  </si>
  <si>
    <t>FELICITÉ</t>
  </si>
  <si>
    <t>Jean Mathieu</t>
  </si>
  <si>
    <t>Church Road, Pointe Aux Piments</t>
  </si>
  <si>
    <t>F210209003684E</t>
  </si>
  <si>
    <t>jordanfelicité@gmail.com</t>
  </si>
  <si>
    <t>LESPART</t>
  </si>
  <si>
    <t>Yémi Hugo</t>
  </si>
  <si>
    <t>Highlands, Phoenix</t>
  </si>
  <si>
    <t>lorinalespart@gmail.com</t>
  </si>
  <si>
    <t>Jerry</t>
  </si>
  <si>
    <t>M1809794303216</t>
  </si>
  <si>
    <t>CERVEAUX</t>
  </si>
  <si>
    <t>Whiney</t>
  </si>
  <si>
    <t>Mont Ida</t>
  </si>
  <si>
    <t>whitneycerveaux220711@gmail.com</t>
  </si>
  <si>
    <t>Riley</t>
  </si>
  <si>
    <t>laurahurpaul@gmail.com</t>
  </si>
  <si>
    <t>NOBLET</t>
  </si>
  <si>
    <t>Delphine</t>
  </si>
  <si>
    <t>Alma Verdun</t>
  </si>
  <si>
    <t>Aninya</t>
  </si>
  <si>
    <t>Mon Mignot Baie Du Tombeau</t>
  </si>
  <si>
    <t>MOOTOOVEREN</t>
  </si>
  <si>
    <t>Pierre Simonet Floreal</t>
  </si>
  <si>
    <t>VICTOR</t>
  </si>
  <si>
    <t>Jeremie</t>
  </si>
  <si>
    <t>Resd. Lavande Dagotiere</t>
  </si>
  <si>
    <t>ROCHECOUSTE</t>
  </si>
  <si>
    <t>Shchuman Lane Bb</t>
  </si>
  <si>
    <t>ARECKSAMY</t>
  </si>
  <si>
    <t>Emma</t>
  </si>
  <si>
    <t>Beau Sejour Qb</t>
  </si>
  <si>
    <t>AZOR</t>
  </si>
  <si>
    <t>Anthony</t>
  </si>
  <si>
    <t>Belle Rive</t>
  </si>
  <si>
    <t>C209581</t>
  </si>
  <si>
    <t>Merrick William</t>
  </si>
  <si>
    <t>Vacoas</t>
  </si>
  <si>
    <t>A07936136</t>
  </si>
  <si>
    <t>COUTRET</t>
  </si>
  <si>
    <t>Paige</t>
  </si>
  <si>
    <t>C185515</t>
  </si>
  <si>
    <t>D'AVRINCOURT</t>
  </si>
  <si>
    <t>Marie Christelle</t>
  </si>
  <si>
    <t>P0709823106154</t>
  </si>
  <si>
    <t>ESSOO</t>
  </si>
  <si>
    <t>Curepipe</t>
  </si>
  <si>
    <t>E0407150068162</t>
  </si>
  <si>
    <t>PINARD</t>
  </si>
  <si>
    <t>Solyan</t>
  </si>
  <si>
    <t>19EH97209</t>
  </si>
  <si>
    <t>Thomas</t>
  </si>
  <si>
    <t>230 58147528</t>
  </si>
  <si>
    <t>claire.courtret@gmail.com</t>
  </si>
  <si>
    <t>SANNASSEE</t>
  </si>
  <si>
    <t>Celena Kiara</t>
  </si>
  <si>
    <t>Billberry Street Morcellement Le Printemps, Pointe Aux Sables</t>
  </si>
  <si>
    <t>nancymireille@yahoo.fr / csannassee@icloud.com</t>
  </si>
  <si>
    <t>Nathalie</t>
  </si>
  <si>
    <t>Ghoorun Lane Rue Couvent De Lorette Eau Coulee</t>
  </si>
  <si>
    <t>M2810662913673</t>
  </si>
  <si>
    <t>nattydesir@yahoo.com</t>
  </si>
  <si>
    <t>BERRY</t>
  </si>
  <si>
    <t xml:space="preserve">Lacaverne No.1 Vacoas </t>
  </si>
  <si>
    <t>B1906120073139</t>
  </si>
  <si>
    <t>berrygeatan24@gmail.com</t>
  </si>
  <si>
    <t>TUTTEA</t>
  </si>
  <si>
    <t>Roodra</t>
  </si>
  <si>
    <t>Mont Rose Ville B Songes</t>
  </si>
  <si>
    <t>DIALAVA</t>
  </si>
  <si>
    <t>Flavia</t>
  </si>
  <si>
    <t>Mont Ghurburrun Pte O Sables</t>
  </si>
  <si>
    <t>Evae-Lle</t>
  </si>
  <si>
    <t>Lavenir St Pierre</t>
  </si>
  <si>
    <t>HUNG- FONG- YUE</t>
  </si>
  <si>
    <t>Matthew</t>
  </si>
  <si>
    <t>Morc Belvedere, Rue Sir Gaetan Duval, Curepipe</t>
  </si>
  <si>
    <t>DÉSIRÉ</t>
  </si>
  <si>
    <t>Esther Lacey</t>
  </si>
  <si>
    <t>Pointe Aux Sables</t>
  </si>
  <si>
    <t>D0807080096036</t>
  </si>
  <si>
    <t>LUXE</t>
  </si>
  <si>
    <t>Diane</t>
  </si>
  <si>
    <t>Lagrement St Pierre</t>
  </si>
  <si>
    <t>LACTIVE</t>
  </si>
  <si>
    <t>Marie Lea Amélie</t>
  </si>
  <si>
    <t>Avenue Des Fleurs, Bambous</t>
  </si>
  <si>
    <t>amelieactive2007@gmail.com</t>
  </si>
  <si>
    <t>DOORGAYA</t>
  </si>
  <si>
    <t>VERTE</t>
  </si>
  <si>
    <t>Noah Michael</t>
  </si>
  <si>
    <t>Avenue De Caen Belle Rose, Quatre Bornes</t>
  </si>
  <si>
    <t>noahmichaelverte@gmail.com</t>
  </si>
  <si>
    <t>CLAIN</t>
  </si>
  <si>
    <t>Maria Enorah</t>
  </si>
  <si>
    <t>Camp-Levieux, Eau Coulee, Curepipe</t>
  </si>
  <si>
    <t>enoaldc@gmail.com</t>
  </si>
  <si>
    <t>LEGOFF</t>
  </si>
  <si>
    <t>Sean Preston Tyler</t>
  </si>
  <si>
    <t>36 Avenue De Chazal, Pllaissance, Rose Hill</t>
  </si>
  <si>
    <t>seanprestontyler15@gmail.com</t>
  </si>
  <si>
    <t>LA ROSE</t>
  </si>
  <si>
    <t>Grace</t>
  </si>
  <si>
    <t>Petit Verger Petite Riviere</t>
  </si>
  <si>
    <t>Kenway Nehemy</t>
  </si>
  <si>
    <t>5 Latour Lane, Stanley, Rose Hill</t>
  </si>
  <si>
    <t>klkenway1401@gmail.com</t>
  </si>
  <si>
    <t>Anae</t>
  </si>
  <si>
    <t>Trianon</t>
  </si>
  <si>
    <t>MEDARD</t>
  </si>
  <si>
    <t>Coralyne</t>
  </si>
  <si>
    <t>REESAUL</t>
  </si>
  <si>
    <t>Keshi</t>
  </si>
  <si>
    <t>Reservoir Road, Camp Fauquereaux, Phoenix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</si>
  <si>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</si>
  <si>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</si>
  <si>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</si>
  <si>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</si>
  <si>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</si>
  <si>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</si>
  <si>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>SEENEEVASSEN</t>
  </si>
  <si>
    <t>Marvin K.</t>
  </si>
  <si>
    <t>A5 Ave Victoria Cite Lacaverne</t>
  </si>
  <si>
    <t>S3101120017420</t>
  </si>
  <si>
    <t>Keshinee</t>
  </si>
  <si>
    <t>S0303130029015</t>
  </si>
  <si>
    <t>GOOLAMSING</t>
  </si>
  <si>
    <t>Izaura Serena</t>
  </si>
  <si>
    <t>Kensington, Petit Verger, Pte Aux Sables</t>
  </si>
  <si>
    <t>HERMINETTE</t>
  </si>
  <si>
    <t>Irma</t>
  </si>
  <si>
    <t>Ave Freddy Camp Le Vieux</t>
  </si>
  <si>
    <t>LABICHE</t>
  </si>
  <si>
    <t>Elina</t>
  </si>
  <si>
    <t>19A Residence Anoska 16Eme Mille</t>
  </si>
  <si>
    <t>MEETUN</t>
  </si>
  <si>
    <t>Kellya</t>
  </si>
  <si>
    <t>23B Cite Anoska</t>
  </si>
  <si>
    <t>Elsa Benedicte</t>
  </si>
  <si>
    <t>FONTIN</t>
  </si>
  <si>
    <t>Rue Commerson Curepipe</t>
  </si>
  <si>
    <t>COMMARMOND</t>
  </si>
  <si>
    <t>Jeremy Emmanuel</t>
  </si>
  <si>
    <t>B19 Coastal Road Tombeau Bay</t>
  </si>
  <si>
    <t>LAFINE</t>
  </si>
  <si>
    <t>Marie Estrella Teyana</t>
  </si>
  <si>
    <t>C05 Nhdc Vuillemin, Q.Millitaire</t>
  </si>
  <si>
    <t>joannelafine@gmail.com</t>
  </si>
  <si>
    <t>FOWDAR</t>
  </si>
  <si>
    <t>Zayon Krish</t>
  </si>
  <si>
    <t>100 Rue Pouce Tranquebar, Port Louis</t>
  </si>
  <si>
    <t>fowdarzayon@gmail.com</t>
  </si>
  <si>
    <t>Kellan</t>
  </si>
  <si>
    <t>GEROFLE</t>
  </si>
  <si>
    <t>Aaliyah</t>
  </si>
  <si>
    <t>19 Jean XXIII Cite Atlee Forest- side</t>
  </si>
  <si>
    <t>Leanne</t>
  </si>
  <si>
    <t>Morc Bijoux, Lane 2, Allee Camphre, Curepipe</t>
  </si>
  <si>
    <t>Kenzie</t>
  </si>
  <si>
    <t>Bijoux,Lane 2,Allee Camphre, Curepipe</t>
  </si>
  <si>
    <t>COULON</t>
  </si>
  <si>
    <t>Myra</t>
  </si>
  <si>
    <t>Commerson, St, Curepipe</t>
  </si>
  <si>
    <t>Wyatt</t>
  </si>
  <si>
    <t>Cody</t>
  </si>
  <si>
    <t>E30, Cite Malherbes, Curepipe</t>
  </si>
  <si>
    <t xml:space="preserve">CROCKETT </t>
  </si>
  <si>
    <t>Silas</t>
  </si>
  <si>
    <t>Coastal Rd, Tombeau Bay</t>
  </si>
  <si>
    <t>NAWOSAH</t>
  </si>
  <si>
    <t>Nirav</t>
  </si>
  <si>
    <t>Allée Brillianr, Floreal</t>
  </si>
  <si>
    <t>nirav.nawosah@gmail.com</t>
  </si>
  <si>
    <t>BUCKTOWAR</t>
  </si>
  <si>
    <t>Evans</t>
  </si>
  <si>
    <t>Camp Artisans</t>
  </si>
  <si>
    <t>Ave Des Tulip Sodnac Qb</t>
  </si>
  <si>
    <t>MADAMOMBE</t>
  </si>
  <si>
    <t>Kudzaishe</t>
  </si>
  <si>
    <t>Phoenix Heights Residence Apartements 1C, Phoenix</t>
  </si>
  <si>
    <t>BAICHOO</t>
  </si>
  <si>
    <t>Rayhann Shad Muhammad</t>
  </si>
  <si>
    <t>Camp Chapelon, Pailles</t>
  </si>
  <si>
    <t>rayhaanbaichoo2008@gmail.com</t>
  </si>
  <si>
    <t>ARMEL</t>
  </si>
  <si>
    <t>Marie Maeva</t>
  </si>
  <si>
    <t>Petit Verger St Pierre</t>
  </si>
  <si>
    <t>maevaarmel@gmail.com</t>
  </si>
  <si>
    <t>Nigel</t>
  </si>
  <si>
    <t>12, Avenue Greenwood, Cite Atlee Forest-Side</t>
  </si>
  <si>
    <t>Pascaline</t>
  </si>
  <si>
    <t>19A Residence Anoska  16Eme Mille</t>
  </si>
  <si>
    <t>A1407921905301</t>
  </si>
  <si>
    <t>TOPIZE</t>
  </si>
  <si>
    <t>Chris Noah</t>
  </si>
  <si>
    <t>50 Morcellement Soobrah Pointe Aux Sables</t>
  </si>
  <si>
    <t>jctopize@hotmail.com</t>
  </si>
  <si>
    <t>SAMINADEN</t>
  </si>
  <si>
    <t>Ambre</t>
  </si>
  <si>
    <t>Rue Chaqnllenger Roche Brunes</t>
  </si>
  <si>
    <t>Jasmine Bibi Saffanah</t>
  </si>
  <si>
    <t>Camp Champelon, Pailles</t>
  </si>
  <si>
    <t>lyroc18@gmail.com</t>
  </si>
  <si>
    <t>AUNDEE</t>
  </si>
  <si>
    <t>Christine</t>
  </si>
  <si>
    <t>28/01/90</t>
  </si>
  <si>
    <t>Morc Bijoux Allee Camphre, Curepipe</t>
  </si>
  <si>
    <t>D2801903011146</t>
  </si>
  <si>
    <t xml:space="preserve">WHITE </t>
  </si>
  <si>
    <t>Noor</t>
  </si>
  <si>
    <t>19/07/09</t>
  </si>
  <si>
    <t>4 Impasse Froberville Curepipe</t>
  </si>
  <si>
    <t>FLORE</t>
  </si>
  <si>
    <t>Elie Leonardo</t>
  </si>
  <si>
    <t>100 Rue Pouce Tranquebar</t>
  </si>
  <si>
    <t>ROSUN</t>
  </si>
  <si>
    <t>Selma Sharon Jessika</t>
  </si>
  <si>
    <t>Splendid View, Albion</t>
  </si>
  <si>
    <t>jessikarosun@live.com</t>
  </si>
  <si>
    <t>Adrian Thomas</t>
  </si>
  <si>
    <t>LASCARIE</t>
  </si>
  <si>
    <t>Louis Jean Kenny</t>
  </si>
  <si>
    <t>BK F15 Paul Furcy Adele Belle Village, Port Louis</t>
  </si>
  <si>
    <t>lascariedolores@gmail.com</t>
  </si>
  <si>
    <t>Louis Jean Kennio</t>
  </si>
  <si>
    <t>BEERJERAZ</t>
  </si>
  <si>
    <t>Emmy</t>
  </si>
  <si>
    <t>S37, Residence Trochetia, Chebel, Beau Bassin</t>
  </si>
  <si>
    <t>julyssaBeerjaraz@icloud.com</t>
  </si>
  <si>
    <t>Orion</t>
  </si>
  <si>
    <t>Lot429 Morc Petit Verge Pointe aux Sables</t>
  </si>
  <si>
    <t>Zia</t>
  </si>
  <si>
    <t>Thibault Dorian</t>
  </si>
  <si>
    <t>Allee Jacques, St Paul, Phoenix</t>
  </si>
  <si>
    <t>D100220040034877</t>
  </si>
  <si>
    <t>doriandelphine1234@gmail.com</t>
  </si>
  <si>
    <t>ALEXANDRE</t>
  </si>
  <si>
    <t>Andrew</t>
  </si>
  <si>
    <t>N2 Gabriel Bouic Sr Croix</t>
  </si>
  <si>
    <r>
      <t>MARI</t>
    </r>
    <r>
      <rPr>
        <sz val="10"/>
        <color rgb="FF000000"/>
        <rFont val="Calibri"/>
        <family val="2"/>
      </rPr>
      <t>É</t>
    </r>
  </si>
  <si>
    <t>Keylina Aeylisy</t>
  </si>
  <si>
    <t>MORC BER LACAVERNE</t>
  </si>
  <si>
    <t>M0904190042029</t>
  </si>
  <si>
    <t>Keylissa Alyssa</t>
  </si>
  <si>
    <t>M090419004201B</t>
  </si>
  <si>
    <t>FOOLCHUND</t>
  </si>
  <si>
    <t>Illiana</t>
  </si>
  <si>
    <t>C02, Police Quarters Coromandel</t>
  </si>
  <si>
    <t>joanafoolchund3007@gmail.com</t>
  </si>
  <si>
    <t>Noemie Maeva</t>
  </si>
  <si>
    <t>22 Palma Road, Quatre Bornes</t>
  </si>
  <si>
    <t>transliner@hotmail.com</t>
  </si>
  <si>
    <t>11 avenue Toureaux stanley, Rose Hill</t>
  </si>
  <si>
    <t>jaderamsamy6@gmail.com</t>
  </si>
  <si>
    <t>JEEWON</t>
  </si>
  <si>
    <t>Darsh Kumar</t>
  </si>
  <si>
    <t>Arya Mandir Road, Chamouny</t>
  </si>
  <si>
    <t>gsan112@yahoo.com</t>
  </si>
  <si>
    <t>BALEEKDAR</t>
  </si>
  <si>
    <t>Iris Marie Léona</t>
  </si>
  <si>
    <t>16 eme Mille Forest Side</t>
  </si>
  <si>
    <t>pascal.baleekdar@outlook.com</t>
  </si>
  <si>
    <t>Desrire</t>
  </si>
  <si>
    <t>Stanford Mayor Plaisance RH</t>
  </si>
  <si>
    <t>Hervey</t>
  </si>
  <si>
    <t>Ave Dargent C L Vieux</t>
  </si>
  <si>
    <t>Ramdoo</t>
  </si>
  <si>
    <t>Apt. Pere Laval St RH</t>
  </si>
  <si>
    <t xml:space="preserve">Cretien </t>
  </si>
  <si>
    <t>Ocean</t>
  </si>
  <si>
    <t>Mont La Flechette La Gaulette</t>
  </si>
  <si>
    <t>Botte</t>
  </si>
  <si>
    <t>Julian</t>
  </si>
  <si>
    <t>Ave Louvettre QB</t>
  </si>
  <si>
    <t>Bengali</t>
  </si>
  <si>
    <t>Emilio</t>
  </si>
  <si>
    <t>Houdoul Lane Stranley RH</t>
  </si>
  <si>
    <t>Edouard</t>
  </si>
  <si>
    <t>Ave Lindependance Bambous</t>
  </si>
  <si>
    <t>Armoogum</t>
  </si>
  <si>
    <t>Ezeikiel</t>
  </si>
  <si>
    <t>Dr Bour Res Barkly BB</t>
  </si>
  <si>
    <t>Roboude</t>
  </si>
  <si>
    <t>Alesha</t>
  </si>
  <si>
    <t>Chemin Bruler Paille</t>
  </si>
  <si>
    <t>Hortense</t>
  </si>
  <si>
    <t>Ave Corperative QB</t>
  </si>
  <si>
    <t>Moutou</t>
  </si>
  <si>
    <t>Ignes</t>
  </si>
  <si>
    <t>Res. Villeneuve Sodnac QB</t>
  </si>
  <si>
    <t>Goinda</t>
  </si>
  <si>
    <t>Stephanie</t>
  </si>
  <si>
    <t>Dechazal Albion</t>
  </si>
  <si>
    <t xml:space="preserve">MIGALE </t>
  </si>
  <si>
    <t>Pierre</t>
  </si>
  <si>
    <t>Queen St Rh</t>
  </si>
  <si>
    <t>Hurbert</t>
  </si>
  <si>
    <t>Canda Lane Stanley</t>
  </si>
  <si>
    <t>COTTE</t>
  </si>
  <si>
    <t>Kyle</t>
  </si>
  <si>
    <t>Pointe aux Sables</t>
  </si>
  <si>
    <t>C2405190009388</t>
  </si>
  <si>
    <t>clara.anroop@paoma.mu</t>
  </si>
  <si>
    <t>BASSEY</t>
  </si>
  <si>
    <t>Beau Bassin</t>
  </si>
  <si>
    <t>C168624</t>
  </si>
  <si>
    <t>mfonobongbassey@gmail.com</t>
  </si>
  <si>
    <t>PERICHON AZOR</t>
  </si>
  <si>
    <t>Beéliada</t>
  </si>
  <si>
    <t>Hermitage</t>
  </si>
  <si>
    <t>P120684300073D</t>
  </si>
  <si>
    <t xml:space="preserve">Azorbeeliada@gmail.com </t>
  </si>
  <si>
    <t>VERNY</t>
  </si>
  <si>
    <t>GRACE</t>
  </si>
  <si>
    <t>28.03.09</t>
  </si>
  <si>
    <t>C14 NHDC 16eme Mille Forest-Side</t>
  </si>
  <si>
    <t>DERCY</t>
  </si>
  <si>
    <t xml:space="preserve">ANASTASIA </t>
  </si>
  <si>
    <t>28.01.11</t>
  </si>
  <si>
    <t>Route Vingta No1 Modern Vacoas</t>
  </si>
  <si>
    <t>CHEUNG KUM SANG</t>
  </si>
  <si>
    <t>21.03.11</t>
  </si>
  <si>
    <t>Paratian Lane Lees Casernes, Curepipe</t>
  </si>
  <si>
    <t>ILLIYANAH</t>
  </si>
  <si>
    <t>10.09.19</t>
  </si>
  <si>
    <t>Sweltana</t>
  </si>
  <si>
    <t>Royal Road, Gros Cailloux</t>
  </si>
  <si>
    <t>MARIMOOTOO</t>
  </si>
  <si>
    <t>Alexia</t>
  </si>
  <si>
    <t>Route Royal, Trefles</t>
  </si>
  <si>
    <t>ANCRASAMY</t>
  </si>
  <si>
    <t>Cassey</t>
  </si>
  <si>
    <t>230 59325194</t>
  </si>
  <si>
    <t>tathye8@msn.com</t>
  </si>
  <si>
    <t xml:space="preserve"> LAGESSE</t>
  </si>
  <si>
    <t>Clementine</t>
  </si>
  <si>
    <t>Piton</t>
  </si>
  <si>
    <t>D0502788204416</t>
  </si>
  <si>
    <t>LAGESSE</t>
  </si>
  <si>
    <t>Faustine</t>
  </si>
  <si>
    <t>145, Mont Piton 1, 30807 Piton</t>
  </si>
  <si>
    <t>xavclem@gamil.com</t>
  </si>
  <si>
    <t>Marie</t>
  </si>
  <si>
    <t>C132779</t>
  </si>
  <si>
    <t>Marthe</t>
  </si>
  <si>
    <t>L290616007500C</t>
  </si>
  <si>
    <t>Sarah</t>
  </si>
  <si>
    <t>000559 / 2011</t>
  </si>
  <si>
    <t>OLINGA</t>
  </si>
  <si>
    <t>Levi</t>
  </si>
  <si>
    <t>O1205190050565</t>
  </si>
  <si>
    <t>Titus</t>
  </si>
  <si>
    <t>229 Ave Des Lauriers, Albion</t>
  </si>
  <si>
    <t>O2905170056902</t>
  </si>
  <si>
    <t>timothy@morningstar.mu</t>
  </si>
  <si>
    <t>GERMAIN</t>
  </si>
  <si>
    <t>Gregory</t>
  </si>
  <si>
    <t>Tamarin</t>
  </si>
  <si>
    <t>G050715008151C</t>
  </si>
  <si>
    <t>krystele@gmail.com</t>
  </si>
  <si>
    <t>DESMARAIS</t>
  </si>
  <si>
    <t>Chris</t>
  </si>
  <si>
    <t>La Flora</t>
  </si>
  <si>
    <t>D190109002557F</t>
  </si>
  <si>
    <t>nataliedesmarais@icloud.com</t>
  </si>
  <si>
    <t>MARIN</t>
  </si>
  <si>
    <t>Inès</t>
  </si>
  <si>
    <t>210 Rue Cleonie, Courchamps, Moka</t>
  </si>
  <si>
    <t>5254-9328</t>
  </si>
  <si>
    <t>vincentetjohanne@gmail.com</t>
  </si>
  <si>
    <t>Rémi</t>
  </si>
  <si>
    <t>CELESTIN</t>
  </si>
  <si>
    <t>Ebene</t>
  </si>
  <si>
    <t>HARTMANN</t>
  </si>
  <si>
    <t>Niels</t>
  </si>
  <si>
    <t>Black River</t>
  </si>
  <si>
    <t>H2010012910924</t>
  </si>
  <si>
    <t xml:space="preserve">Clyde </t>
  </si>
  <si>
    <t>8 Morcellement Falaise, Tamarin</t>
  </si>
  <si>
    <t>clyde.thomas13@icloud.com</t>
  </si>
  <si>
    <t>Alexandre</t>
  </si>
  <si>
    <t>Roche Brune</t>
  </si>
  <si>
    <t>N240594290436G</t>
  </si>
  <si>
    <t>alexneeladoo@gmail.com</t>
  </si>
  <si>
    <t>Julie Sharonne</t>
  </si>
  <si>
    <t>Roches Brunes</t>
  </si>
  <si>
    <t>N0711902806414</t>
  </si>
  <si>
    <t>admin@adonai.mu</t>
  </si>
  <si>
    <t>LOWTOO</t>
  </si>
  <si>
    <t>Talita</t>
  </si>
  <si>
    <t xml:space="preserve">Michael </t>
  </si>
  <si>
    <t>K150174820488D</t>
  </si>
  <si>
    <t>Manon</t>
  </si>
  <si>
    <t>C193580</t>
  </si>
  <si>
    <t>NYANDORO</t>
  </si>
  <si>
    <t xml:space="preserve">Wesley </t>
  </si>
  <si>
    <t>Phoenix</t>
  </si>
  <si>
    <t>anthonylnyandoro@gmail.com</t>
  </si>
  <si>
    <t xml:space="preserve">Katelyn </t>
  </si>
  <si>
    <t>Louis</t>
  </si>
  <si>
    <t>Benjamin</t>
  </si>
  <si>
    <t>T1612030189422</t>
  </si>
  <si>
    <t>benjaminthomas031216@gmail.com</t>
  </si>
  <si>
    <t>Jamel</t>
  </si>
  <si>
    <t>No 14 residence Mère Thereza , Triolet</t>
  </si>
  <si>
    <t>B2803150039002</t>
  </si>
  <si>
    <t>jordanberthelotjb5@gmail.com</t>
  </si>
  <si>
    <t>ACQUILINA</t>
  </si>
  <si>
    <t>Diego</t>
  </si>
  <si>
    <t>A050100125647</t>
  </si>
  <si>
    <t>m.severinemartial@gmail.com</t>
  </si>
  <si>
    <t>POLIN</t>
  </si>
  <si>
    <t>Mickail</t>
  </si>
  <si>
    <t xml:space="preserve">Rue Lees Curepipe </t>
  </si>
  <si>
    <t>BEEFNAH</t>
  </si>
  <si>
    <t>Kevin</t>
  </si>
  <si>
    <t>2, Doctor Monple St, Beau-Bassin</t>
  </si>
  <si>
    <t xml:space="preserve">Miguel </t>
  </si>
  <si>
    <t>Dhunny Lane St Paul, Pheonix</t>
  </si>
  <si>
    <t>PIERRUS</t>
  </si>
  <si>
    <t>Geremy</t>
  </si>
  <si>
    <t>Circonstance, Saint Pierre</t>
  </si>
  <si>
    <t>POLIXENE</t>
  </si>
  <si>
    <t>Derek</t>
  </si>
  <si>
    <t>Plaisance, Rose-Hill</t>
  </si>
  <si>
    <t>LAFRANCE</t>
  </si>
  <si>
    <t xml:space="preserve">Jean-Jacques </t>
  </si>
  <si>
    <t xml:space="preserve">Résidence Lafrance, Labrasserie Rd Forest-Side </t>
  </si>
  <si>
    <t>AUHAMMAD</t>
  </si>
  <si>
    <t>Mohammad Adil</t>
  </si>
  <si>
    <t xml:space="preserve">Camp Fouqueraux Phoenix </t>
  </si>
  <si>
    <t>SOORIAH</t>
  </si>
  <si>
    <t>Brandon</t>
  </si>
  <si>
    <t>Floreal</t>
  </si>
  <si>
    <t>JADOU</t>
  </si>
  <si>
    <t>Jessley</t>
  </si>
  <si>
    <t xml:space="preserve">Pamplemousse </t>
  </si>
  <si>
    <t>AGEVEN</t>
  </si>
  <si>
    <t>Munisamy</t>
  </si>
  <si>
    <t>Royal Road Valetta</t>
  </si>
  <si>
    <t>SOODON</t>
  </si>
  <si>
    <t>Sonia</t>
  </si>
  <si>
    <t>Bengali Road Beaux-Songes</t>
  </si>
  <si>
    <t>MAHENDRASINGH</t>
  </si>
  <si>
    <t>Lolldharowa</t>
  </si>
  <si>
    <t>Bresillet St Bk A1 La Caverne</t>
  </si>
  <si>
    <t>Maen3376@gmail.com</t>
  </si>
  <si>
    <t>GERY</t>
  </si>
  <si>
    <t>Jean Laval</t>
  </si>
  <si>
    <t>13, Daniel Jenkins St, Cassis</t>
  </si>
  <si>
    <t>G1510733819855</t>
  </si>
  <si>
    <t>Catherine Sharone</t>
  </si>
  <si>
    <t>M240386461057G</t>
  </si>
  <si>
    <t>MANDARIN</t>
  </si>
  <si>
    <t>Bethanie</t>
  </si>
  <si>
    <t>Robert Scott, Cite La Cure</t>
  </si>
  <si>
    <t>LAI SHING WAN</t>
  </si>
  <si>
    <t>Keylianna</t>
  </si>
  <si>
    <t>ROULE</t>
  </si>
  <si>
    <t>Lara</t>
  </si>
  <si>
    <t>Pailles, GRNW</t>
  </si>
  <si>
    <t>Alan</t>
  </si>
  <si>
    <t>Lucas Alexander Louis</t>
  </si>
  <si>
    <t>23/04/2013</t>
  </si>
  <si>
    <t xml:space="preserve">FOREST SIDE , CUREPIPE </t>
  </si>
  <si>
    <t xml:space="preserve">Eric Lucas Cristiano Raymond </t>
  </si>
  <si>
    <t>25/09/2010</t>
  </si>
  <si>
    <t>Ronaldo Hansley Stephano</t>
  </si>
  <si>
    <t>22/04/2005</t>
  </si>
  <si>
    <t>ROYAL ROAD,  BATIMARAIS</t>
  </si>
  <si>
    <t>ronaldohelene@icloud.com</t>
  </si>
  <si>
    <t xml:space="preserve">DELORD </t>
  </si>
  <si>
    <t xml:space="preserve">Marie Selena Dominiqua </t>
  </si>
  <si>
    <t>05/09/2013</t>
  </si>
  <si>
    <t xml:space="preserve">CHALINE STREET,  SOUILLAC </t>
  </si>
  <si>
    <t>CAPDOR</t>
  </si>
  <si>
    <t>Eddy</t>
  </si>
  <si>
    <t>Riviere Coco Rodrigues</t>
  </si>
  <si>
    <t>PRUDENCE</t>
  </si>
  <si>
    <t>Marie Melissa</t>
  </si>
  <si>
    <t>Mt Cabris Corail Rodrigues</t>
  </si>
  <si>
    <t>MERCURE</t>
  </si>
  <si>
    <t>Ulrich Jamel Ishler</t>
  </si>
  <si>
    <t>Patate Theophile</t>
  </si>
  <si>
    <t>Camp Baptiste, Rodrigues</t>
  </si>
  <si>
    <t>ireneoliveragathe@gmail.com</t>
  </si>
  <si>
    <t>STAUB</t>
  </si>
  <si>
    <t>32, Hillside, Mapou</t>
  </si>
  <si>
    <t>B22128662900180</t>
  </si>
  <si>
    <t>julie_betuel@hotmail.fr</t>
  </si>
  <si>
    <t>VANTARD</t>
  </si>
  <si>
    <t>Marie Windy Sefora</t>
  </si>
  <si>
    <t>Camp De Masque</t>
  </si>
  <si>
    <t>V080498160064F</t>
  </si>
  <si>
    <t>vantardw@gmail.com</t>
  </si>
  <si>
    <t>LUTCHMUN</t>
  </si>
  <si>
    <t>Kritesh</t>
  </si>
  <si>
    <t>Royal Road Laventure</t>
  </si>
  <si>
    <t>L10090050064C</t>
  </si>
  <si>
    <t>ashalutchmun5@gmail.com</t>
  </si>
  <si>
    <t>LISETTE</t>
  </si>
  <si>
    <t>Mariana Dorina</t>
  </si>
  <si>
    <t>E02 Police Quarters Phase 1, Coromandel</t>
  </si>
  <si>
    <t>L2906950501157</t>
  </si>
  <si>
    <t>dayvinesphpro@gmail.com</t>
  </si>
  <si>
    <t>TÉTAR</t>
  </si>
  <si>
    <t>Luvishka Devi</t>
  </si>
  <si>
    <t>Royal Road, Morcellement St André</t>
  </si>
  <si>
    <t>T1510000060159F</t>
  </si>
  <si>
    <t>luv12567@gmail.com</t>
  </si>
  <si>
    <t>HAPPI POKAM</t>
  </si>
  <si>
    <t>Naomie</t>
  </si>
  <si>
    <t>Pereyber</t>
  </si>
  <si>
    <t>naomiehappi@gmail.com</t>
  </si>
  <si>
    <t>RABOUDE</t>
  </si>
  <si>
    <t>Whitney Hannah</t>
  </si>
  <si>
    <t>9 Felix Barbe St, Roche Bois</t>
  </si>
  <si>
    <t>hannahwhitney430@gmail.com</t>
  </si>
  <si>
    <t>BIENVENUE</t>
  </si>
  <si>
    <t>27/02/2013</t>
  </si>
  <si>
    <t>Boolaky Lane , Midlands</t>
  </si>
  <si>
    <t>LUANA</t>
  </si>
  <si>
    <t>Malgache</t>
  </si>
  <si>
    <t>NUNCOO</t>
  </si>
  <si>
    <t xml:space="preserve">Ludovic Dineshwar </t>
  </si>
  <si>
    <t>58156285</t>
  </si>
  <si>
    <t>N1105010102540</t>
  </si>
  <si>
    <t>21/07/2009</t>
  </si>
  <si>
    <t>58344552</t>
  </si>
  <si>
    <t>J210709009234B</t>
  </si>
  <si>
    <t>Jayce</t>
  </si>
  <si>
    <t>24/05/2005</t>
  </si>
  <si>
    <t>Geoffroy Bambous</t>
  </si>
  <si>
    <t>58272462</t>
  </si>
  <si>
    <t>CHUI CHUN LAM</t>
  </si>
  <si>
    <t>Aurore</t>
  </si>
  <si>
    <t>Edgar Hugues, Curepipe</t>
  </si>
  <si>
    <t>52595941</t>
  </si>
  <si>
    <t>C1011892906870</t>
  </si>
  <si>
    <t>SEENAUTH</t>
  </si>
  <si>
    <t>Rohan</t>
  </si>
  <si>
    <t>55153560</t>
  </si>
  <si>
    <t>S110403007452A</t>
  </si>
  <si>
    <t>TROUBADOUR</t>
  </si>
  <si>
    <t>Marie Laeticia</t>
  </si>
  <si>
    <t>Plaisance, Rose Hill</t>
  </si>
  <si>
    <t>57325282</t>
  </si>
  <si>
    <t>T120702013573F</t>
  </si>
  <si>
    <t>VIADE</t>
  </si>
  <si>
    <t>Jean Noel Jeannot</t>
  </si>
  <si>
    <t>21/12/1990</t>
  </si>
  <si>
    <t>Cite Borstal, GNRW</t>
  </si>
  <si>
    <t>58630847</t>
  </si>
  <si>
    <t>V241290300030D</t>
  </si>
  <si>
    <t>Mary Jane</t>
  </si>
  <si>
    <t>DESVAUX DE MARIGNY</t>
  </si>
  <si>
    <t>Simon</t>
  </si>
  <si>
    <t>71 Plateau De M. Blanche, R. Noire</t>
  </si>
  <si>
    <t>D261180310005F</t>
  </si>
  <si>
    <t>Simondesvaux@gmail.com</t>
  </si>
  <si>
    <t>No.71 Plateau Maison Blanche Les Salines R.Noire</t>
  </si>
  <si>
    <t>D291178310660B</t>
  </si>
  <si>
    <t>Declan</t>
  </si>
  <si>
    <t>81 Canal Bathurst Ste Croix</t>
  </si>
  <si>
    <t>RAMASAWMY</t>
  </si>
  <si>
    <t xml:space="preserve">Moorghen </t>
  </si>
  <si>
    <t>Royal Road, Bel Etang</t>
  </si>
  <si>
    <t>R0211751601450</t>
  </si>
  <si>
    <t>beletangpolice@gmail.com</t>
  </si>
  <si>
    <t xml:space="preserve">Church Road Pte Aux Piment </t>
  </si>
  <si>
    <t>SOBHY</t>
  </si>
  <si>
    <t>Ansh</t>
  </si>
  <si>
    <t xml:space="preserve">E1 22 docker's village Baie du Tombeau </t>
  </si>
  <si>
    <t>anshsobhy25@gmail.com</t>
  </si>
  <si>
    <t xml:space="preserve">Riche Terre Terre Rouge </t>
  </si>
  <si>
    <t>pascal.workshop@gmail.com</t>
  </si>
  <si>
    <t xml:space="preserve">ARMEL </t>
  </si>
  <si>
    <t>Téo</t>
  </si>
  <si>
    <t>A.J</t>
  </si>
  <si>
    <t>DUPRÉ</t>
  </si>
  <si>
    <t>Daryl</t>
  </si>
  <si>
    <t>2eme Impasse Dieu Donné R.Terre</t>
  </si>
  <si>
    <t>daryldupre16@gmail.com</t>
  </si>
  <si>
    <t>PYANEEANDEE</t>
  </si>
  <si>
    <t>Jimrry</t>
  </si>
  <si>
    <t>126 Pieton P.laval st Lecornu  ste croix</t>
  </si>
  <si>
    <t>P2011854602378</t>
  </si>
  <si>
    <t>jyp@innodisgroup.com</t>
  </si>
  <si>
    <t>PARSAD</t>
  </si>
  <si>
    <t>Marie Léa Tifanny</t>
  </si>
  <si>
    <t xml:space="preserve">Royal Road St François Cap Malheureux </t>
  </si>
  <si>
    <t>parsadlea@gmail.com</t>
  </si>
  <si>
    <t>JULIETTE</t>
  </si>
  <si>
    <t>Jesse Vicenzo</t>
  </si>
  <si>
    <t>32 Geranium Road  cité Ste Claire Goodlands</t>
  </si>
  <si>
    <t>J0506914624118</t>
  </si>
  <si>
    <t>PARIAN</t>
  </si>
  <si>
    <t>Seeven</t>
  </si>
  <si>
    <t>16F, Desboucher St., Roche Bois</t>
  </si>
  <si>
    <t>P120383440084F</t>
  </si>
  <si>
    <t>myselfall_12@yahoo.com</t>
  </si>
  <si>
    <t>BARATRAM</t>
  </si>
  <si>
    <t>Vimalay</t>
  </si>
  <si>
    <t>M230877130828F</t>
  </si>
  <si>
    <t>vimalaybaratram@gmail.com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</si>
  <si>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</si>
  <si>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</si>
  <si>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</si>
  <si>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</si>
  <si>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</si>
  <si>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Ozalie</t>
  </si>
  <si>
    <t>Village Dockers,  Baie Du Tombeau</t>
  </si>
  <si>
    <t>Feliciana</t>
  </si>
  <si>
    <t>Dockers Village ,Baie Du Tombeau</t>
  </si>
  <si>
    <t xml:space="preserve">EMILIEN </t>
  </si>
  <si>
    <t xml:space="preserve">Angelo Dane </t>
  </si>
  <si>
    <t xml:space="preserve">55 Rue Tourterelles ,Baie Du Tombeau </t>
  </si>
  <si>
    <t>Payton</t>
  </si>
  <si>
    <t>17, Dockers ,Village ,Bake Du Tombeau</t>
  </si>
  <si>
    <t xml:space="preserve">ALCINDOR </t>
  </si>
  <si>
    <t>Leeah</t>
  </si>
  <si>
    <t>7 Rue Des Condes School Lane , Baie Du Tombeau</t>
  </si>
  <si>
    <t>MILAZAR</t>
  </si>
  <si>
    <t xml:space="preserve">Jean Mateo </t>
  </si>
  <si>
    <t>27/03/2013</t>
  </si>
  <si>
    <t xml:space="preserve">Dockers Village , Baie Du Tombeau </t>
  </si>
  <si>
    <t>Fianna</t>
  </si>
  <si>
    <t>OHIS</t>
  </si>
  <si>
    <t>Noa</t>
  </si>
  <si>
    <t xml:space="preserve">Baie Du Tombeau </t>
  </si>
  <si>
    <t>LAURENT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</si>
  <si>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</si>
  <si>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</si>
  <si>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</si>
  <si>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</si>
  <si>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</si>
  <si>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</si>
  <si>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Alyona</t>
  </si>
  <si>
    <t>Shekinaa</t>
  </si>
  <si>
    <t>Cité Illois B.Du Tombeau</t>
  </si>
  <si>
    <t>RENE</t>
  </si>
  <si>
    <t>Maxim</t>
  </si>
  <si>
    <t>Avenue Louvet, Quatre Bornes</t>
  </si>
  <si>
    <t>clive.rene@gmail.com</t>
  </si>
  <si>
    <t>YAN PING YUEN</t>
  </si>
  <si>
    <t>Rueben</t>
  </si>
  <si>
    <t>23 Mahadeo Biltoo, Beau Bassin</t>
  </si>
  <si>
    <t>ruebenyan01@gmail.com</t>
  </si>
  <si>
    <t>DOMEE</t>
  </si>
  <si>
    <t>Anastasia Sophia Harra</t>
  </si>
  <si>
    <t>zeendomee1678@hotmail.com</t>
  </si>
  <si>
    <t>ANG-HO</t>
  </si>
  <si>
    <t>Bryan Niclass</t>
  </si>
  <si>
    <t>Avenues Ste Marie Madeleine, Pointe Aux Sables</t>
  </si>
  <si>
    <t>KANHYE</t>
  </si>
  <si>
    <t>Cedrick</t>
  </si>
  <si>
    <t>B24, Ave. Du Travail, Q. Bornes</t>
  </si>
  <si>
    <t>kanhyecedrick@gmail.com</t>
  </si>
  <si>
    <t>BATOUR</t>
  </si>
  <si>
    <t>Jean Eric Miguel</t>
  </si>
  <si>
    <t>Jeewoonaran Lane, Palma, Quatre Bornes</t>
  </si>
  <si>
    <t>CATEAU</t>
  </si>
  <si>
    <t>Jeffrey</t>
  </si>
  <si>
    <t>Vullemin, Quartier Militaire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</si>
  <si>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</si>
  <si>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</si>
  <si>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</si>
  <si>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</si>
  <si>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</si>
  <si>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</si>
  <si>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</si>
  <si>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</si>
  <si>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QUESSY</t>
  </si>
  <si>
    <t>Marion Marie Eve</t>
  </si>
  <si>
    <t>70 Bosquet Street Morc. Rey Pte Aux Sables</t>
  </si>
  <si>
    <t>marionquessy1504@gmail.com</t>
  </si>
  <si>
    <t>BRUNEAU</t>
  </si>
  <si>
    <t>Remi</t>
  </si>
  <si>
    <t>30 morcellement les vuew d'albion, Albion</t>
  </si>
  <si>
    <t>remibruneau3@gmail.com</t>
  </si>
  <si>
    <t>Wayne Samuel</t>
  </si>
  <si>
    <t>Ave Datiers Morc Belle Vue, Albion</t>
  </si>
  <si>
    <t>lajeunessewaynesamuel@gmai.com</t>
  </si>
  <si>
    <t>LOLJOWAHEER</t>
  </si>
  <si>
    <t>Shanav</t>
  </si>
  <si>
    <t>48 Avenue Belle Rose, Quatre Bornes</t>
  </si>
  <si>
    <t>manisha1416@yahoo.com</t>
  </si>
  <si>
    <t>Alyssa Maeva</t>
  </si>
  <si>
    <t>Lot 299 Avenue des Espadons, Morcellement de Chazal, Albion</t>
  </si>
  <si>
    <t>cyn.pasnin171192@gmail.com</t>
  </si>
  <si>
    <t>FRANCOIS</t>
  </si>
  <si>
    <t>Marie Laurel Elliana</t>
  </si>
  <si>
    <t>No.293 Morcellement Belle Terre, Highlands</t>
  </si>
  <si>
    <t>urfavgurl450@gmail.com</t>
  </si>
  <si>
    <t>MUSRUCK</t>
  </si>
  <si>
    <t>Keara</t>
  </si>
  <si>
    <t>Solferino no.5 Vacoas</t>
  </si>
  <si>
    <t>musruck11@gmail.com</t>
  </si>
  <si>
    <t>BUDUREEA</t>
  </si>
  <si>
    <t>Zahraa</t>
  </si>
  <si>
    <t>Bois d'oiseaux Lane, Plaine Magnien</t>
  </si>
  <si>
    <t>zahraabudureea030708@gmail.com</t>
  </si>
  <si>
    <t>KOYLASH</t>
  </si>
  <si>
    <t>Kavish</t>
  </si>
  <si>
    <t>Mare Tabac</t>
  </si>
  <si>
    <t>lkoylashkavish690@gmail.com</t>
  </si>
  <si>
    <t xml:space="preserve">Gaetan </t>
  </si>
  <si>
    <t>La Caverne No 1, Vacoas</t>
  </si>
  <si>
    <t>B2406512006708</t>
  </si>
  <si>
    <t>EROOLEN</t>
  </si>
  <si>
    <t>Krishna V</t>
  </si>
  <si>
    <t>15 Dayal Lane Carreau Laliane,Vacoas</t>
  </si>
  <si>
    <t>E0703060040830</t>
  </si>
  <si>
    <t xml:space="preserve">YAGABARUM </t>
  </si>
  <si>
    <t>M.A.Caroline</t>
  </si>
  <si>
    <t>Royal Rd  Lacaverne  Vacoas</t>
  </si>
  <si>
    <t>F0812853001925</t>
  </si>
  <si>
    <t>karolyne_y@hotmail.com</t>
  </si>
  <si>
    <t xml:space="preserve">Lacaverne No1 Vacoas </t>
  </si>
  <si>
    <t>5789 4313</t>
  </si>
  <si>
    <t>Y070685420050C</t>
  </si>
  <si>
    <t>coolman5647@hotmail.com</t>
  </si>
  <si>
    <t>Jean Pierre</t>
  </si>
  <si>
    <t>79 Sunset Ville Lacaverne No.2 Vacoas</t>
  </si>
  <si>
    <t>J1909662911452</t>
  </si>
  <si>
    <t>johnpeter19966@gmail.com</t>
  </si>
  <si>
    <t>Jenny</t>
  </si>
  <si>
    <t>J3107803033722</t>
  </si>
  <si>
    <t>jennyramasawmy@yahoo.com</t>
  </si>
  <si>
    <t>VIRASAMI</t>
  </si>
  <si>
    <t>Marie Laeticia Angel</t>
  </si>
  <si>
    <t>Temple Lacaveerne No.1 Vacoas</t>
  </si>
  <si>
    <t>58359440/57015882</t>
  </si>
  <si>
    <t>V2109110114168</t>
  </si>
  <si>
    <t>nathaliebeesela1975@gmail.com</t>
  </si>
  <si>
    <t>CHRÉTIEN</t>
  </si>
  <si>
    <t>Bonne Veine Quartier Militaire</t>
  </si>
  <si>
    <t>C170803015440E</t>
  </si>
  <si>
    <t>Hoodishsing</t>
  </si>
  <si>
    <t>Florida Lane, Terre Rouge</t>
  </si>
  <si>
    <t>B2406920301600</t>
  </si>
  <si>
    <t>yashbissessur@gmail.com</t>
  </si>
  <si>
    <t>SUMMOOGUM</t>
  </si>
  <si>
    <t>Ramasawmy</t>
  </si>
  <si>
    <t>Master Grannum Road, Vacoas</t>
  </si>
  <si>
    <t>S0501753003297</t>
  </si>
  <si>
    <t>VIELLEUSE</t>
  </si>
  <si>
    <t>LAVIOLLETTE</t>
  </si>
  <si>
    <t>BONOMALLY RAM</t>
  </si>
  <si>
    <t>PIERRE</t>
  </si>
  <si>
    <t xml:space="preserve">Julien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</si>
</sst>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20"/>
      <color rgb="FF002060"/>
      <name val="Calibri"/>
      <family val="2"/>
      <scheme val="minor"/>
    </font>
    <font>
      <sz val="10"/>
      <color rgb="FF000000"/>
      <name val="Calibri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2" fillId="0" borderId="0"/>
    <xf numFmtId="0" fontId="1" fillId="0" borderId="0"/>
    <xf numFmtId="0" fontId="2" fillId="0" borderId="0"/>
    <xf numFmtId="0" fontId="12" fillId="0" borderId="0"/>
    <xf numFmtId="0" fontId="4" fillId="0" borderId="0"/>
    <xf numFmtId="0" fontId="12" fillId="0" borderId="0"/>
    <xf numFmtId="0" fontId="1" fillId="0" borderId="0"/>
    <xf numFmtId="0" fontId="5" fillId="0" borderId="0"/>
    <xf numFmtId="0" fontId="11" fillId="0" borderId="0"/>
    <xf numFmtId="0" fontId="13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1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27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quotePrefix="1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7" fillId="0" borderId="13" xfId="0" quotePrefix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20" fillId="3" borderId="29" xfId="0" applyFont="1" applyFill="1" applyBorder="1" applyAlignment="1">
      <alignment horizontal="center" vertical="center"/>
    </xf>
    <xf numFmtId="0" fontId="0" fillId="3" borderId="33" xfId="0" applyFill="1" applyBorder="1" applyAlignment="1" applyProtection="1">
      <alignment horizontal="center"/>
      <protection locked="0"/>
    </xf>
    <xf numFmtId="165" fontId="14" fillId="3" borderId="33" xfId="22" applyNumberFormat="1" applyFont="1" applyFill="1" applyBorder="1" applyAlignment="1">
      <alignment horizontal="center" vertical="center" wrapText="1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165" fontId="22" fillId="0" borderId="1" xfId="22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4" fontId="24" fillId="0" borderId="1" xfId="22" applyNumberFormat="1" applyFont="1" applyBorder="1" applyAlignment="1">
      <alignment horizontal="center" vertical="center" wrapText="1"/>
    </xf>
    <xf numFmtId="0" fontId="24" fillId="0" borderId="1" xfId="2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5" fontId="25" fillId="0" borderId="0" xfId="0" applyNumberFormat="1" applyFont="1" applyAlignment="1">
      <alignment horizontal="center" vertical="center" wrapText="1"/>
    </xf>
    <xf numFmtId="0" fontId="0" fillId="4" borderId="1" xfId="0" applyFill="1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/>
    </xf>
    <xf numFmtId="0" fontId="27" fillId="0" borderId="0" xfId="0" quotePrefix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35" xfId="0" quotePrefix="1" applyFont="1" applyBorder="1" applyAlignment="1">
      <alignment horizontal="center" vertical="center"/>
    </xf>
    <xf numFmtId="0" fontId="0" fillId="4" borderId="7" xfId="0" applyFill="1" applyBorder="1" applyAlignment="1" applyProtection="1">
      <alignment horizontal="center" vertical="center"/>
      <protection locked="0"/>
    </xf>
  </cellXfs>
  <cellStyles count="33">
    <cellStyle name="Comma 2" xfId="1" xr:uid="{00000000-0005-0000-0000-000000000000}"/>
    <cellStyle name="Comma 2 2" xfId="24" xr:uid="{00000000-0005-0000-0000-000000000000}"/>
    <cellStyle name="Comma 3" xfId="2" xr:uid="{00000000-0005-0000-0000-000001000000}"/>
    <cellStyle name="Comma 3 2" xfId="25" xr:uid="{00000000-0005-0000-0000-000001000000}"/>
    <cellStyle name="Comma 4" xfId="3" xr:uid="{00000000-0005-0000-0000-000002000000}"/>
    <cellStyle name="Comma 4 2" xfId="26" xr:uid="{00000000-0005-0000-0000-000002000000}"/>
    <cellStyle name="Comma 5" xfId="4" xr:uid="{00000000-0005-0000-0000-000003000000}"/>
    <cellStyle name="Comma 5 2" xfId="27" xr:uid="{00000000-0005-0000-0000-000003000000}"/>
    <cellStyle name="Comma 5 3" xfId="29" xr:uid="{00000000-0005-0000-0000-000003000000}"/>
    <cellStyle name="Comma 5 4" xfId="30" xr:uid="{00000000-0005-0000-0000-000003000000}"/>
    <cellStyle name="Comma 5 5" xfId="31" xr:uid="{B14ACB66-EFB1-4B8B-B508-E0F38A3CC00D}"/>
    <cellStyle name="Comma 5 6" xfId="32" xr:uid="{00000000-0005-0000-0000-000003000000}"/>
    <cellStyle name="Hyperlink 2" xfId="5" xr:uid="{00000000-0005-0000-0000-000004000000}"/>
    <cellStyle name="Hyperlink 2 2" xfId="6" xr:uid="{00000000-0005-0000-0000-000005000000}"/>
    <cellStyle name="Hyperlink 2 2 2" xfId="7" xr:uid="{00000000-0005-0000-0000-000006000000}"/>
    <cellStyle name="Hyperlink 3" xfId="8" xr:uid="{00000000-0005-0000-0000-000007000000}"/>
    <cellStyle name="Normal" xfId="0" builtinId="0"/>
    <cellStyle name="Normal 10" xfId="9" xr:uid="{00000000-0005-0000-0000-000009000000}"/>
    <cellStyle name="Normal 2" xfId="10" xr:uid="{00000000-0005-0000-0000-00000A000000}"/>
    <cellStyle name="Normal 2 2" xfId="11" xr:uid="{00000000-0005-0000-0000-00000B000000}"/>
    <cellStyle name="Normal 2 3" xfId="12" xr:uid="{00000000-0005-0000-0000-00000C000000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4" xfId="16" xr:uid="{00000000-0005-0000-0000-000010000000}"/>
    <cellStyle name="Normal 4 2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8" xr:uid="{00000000-0005-0000-0000-000012000000}"/>
    <cellStyle name="Normal 6" xfId="20" xr:uid="{00000000-0005-0000-0000-000014000000}"/>
    <cellStyle name="Normal 7" xfId="21" xr:uid="{00000000-0005-0000-0000-000015000000}"/>
    <cellStyle name="Normal 8" xfId="22" xr:uid="{00000000-0005-0000-0000-000016000000}"/>
    <cellStyle name="Normal 9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125"/>
  <sheetViews>
    <sheetView showGridLines="0" tabSelected="1" zoomScaleNormal="100" workbookViewId="0">
      <pane ySplit="7" topLeftCell="A47" activePane="bottomLeft" state="frozen"/>
      <selection pane="bottomLeft" activeCell="F52" sqref="F52"/>
    </sheetView>
  </sheetViews>
  <sheetFormatPr defaultColWidth="8.7109375" defaultRowHeight="15" x14ac:dyDescent="0.25"/>
  <cols>
    <col min="1" max="1" width="5.140625" style="7" customWidth="1"/>
    <col min="2" max="2" width="6.28515625" style="13" customWidth="1"/>
    <col min="3" max="3" width="10.85546875" style="1" customWidth="1"/>
    <col min="4" max="4" width="19.7109375" style="1" bestFit="1" customWidth="1"/>
    <col min="5" max="5" width="11.42578125" style="1" customWidth="1"/>
    <col min="6" max="6" width="26.42578125" style="1" customWidth="1"/>
    <col min="7" max="7" width="25.5703125" style="1" customWidth="1"/>
    <col min="8" max="8" width="13" style="1" customWidth="1"/>
    <col min="9" max="10" width="8.7109375" style="1"/>
    <col min="11" max="11" width="47.42578125" style="1" customWidth="1"/>
    <col min="12" max="12" width="19.7109375" style="1" bestFit="1" customWidth="1"/>
    <col min="13" max="16384" width="8.7109375" style="7"/>
  </cols>
  <sheetData>
    <row r="2" spans="2:13" ht="14.45" customHeight="1" x14ac:dyDescent="0.25">
      <c r="B2" s="69" t="s">
        <v>71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2:13" ht="14.45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2:13" ht="26.25" x14ac:dyDescent="0.25">
      <c r="B4" s="70" t="s">
        <v>1730</v>
      </c>
      <c r="C4" s="71"/>
      <c r="D4" s="71"/>
      <c r="E4" s="71"/>
      <c r="F4" s="71"/>
      <c r="G4" s="71"/>
      <c r="H4" s="67"/>
      <c r="I4" s="67"/>
      <c r="J4" s="67"/>
      <c r="K4" s="68" t="s">
        <v>72</v>
      </c>
      <c r="L4" s="63">
        <v>46056</v>
      </c>
      <c r="M4" s="2"/>
    </row>
    <row r="5" spans="2:13" ht="27" thickBot="1" x14ac:dyDescent="0.3">
      <c r="B5" s="72" t="s">
        <v>1737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2"/>
    </row>
    <row r="6" spans="2:13" ht="15.75" thickBot="1" x14ac:dyDescent="0.3">
      <c r="B6" s="23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2:13" s="9" customFormat="1" ht="38.450000000000003" customHeight="1" thickBot="1" x14ac:dyDescent="0.3">
      <c r="B7" s="10" t="s">
        <v>73</v>
      </c>
      <c r="C7" s="10" t="s">
        <v>74</v>
      </c>
      <c r="D7" s="48" t="s">
        <v>50</v>
      </c>
      <c r="E7" s="51" t="s">
        <v>59</v>
      </c>
      <c r="F7" s="26" t="s">
        <v>0</v>
      </c>
      <c r="G7" s="11" t="s">
        <v>34</v>
      </c>
      <c r="H7" s="11" t="s">
        <v>36</v>
      </c>
      <c r="I7" s="11" t="s">
        <v>35</v>
      </c>
      <c r="J7" s="11" t="s">
        <v>1</v>
      </c>
      <c r="K7" s="11" t="s">
        <v>37</v>
      </c>
      <c r="L7" s="12" t="s">
        <v>38</v>
      </c>
    </row>
    <row r="8" spans="2:13" x14ac:dyDescent="0.25">
      <c r="B8" s="14"/>
      <c r="C8" s="8"/>
      <c r="D8" s="49"/>
      <c r="E8" s="52"/>
      <c r="F8" s="27" t="str">
        <f>IF(E8="", "", VLOOKUP(E8, 'MASTER LIST'!$A:$N, 2, FALSE))</f>
        <v/>
      </c>
      <c r="G8" s="15" t="str">
        <f>IF(E8="", "", VLOOKUP(E8, 'MASTER LIST'!$A:$N, 3, FALSE))</f>
        <v/>
      </c>
      <c r="H8" s="18" t="str">
        <f>IF(E8="", "", VLOOKUP(E8, 'MASTER LIST'!$A:$N, 5, FALSE))</f>
        <v/>
      </c>
      <c r="I8" s="15" t="str">
        <f>IF(E8="", "", VLOOKUP(E8, 'MASTER LIST'!$A:$N, 4, FALSE))</f>
        <v/>
      </c>
      <c r="J8" s="15" t="str">
        <f>IF(E8="", "", VLOOKUP(E8, 'MASTER LIST'!$A:$N, 13, FALSE))</f>
        <v/>
      </c>
      <c r="K8" s="15" t="str">
        <f>IF(E8="", "", VLOOKUP(E8, 'MASTER LIST'!$A:$N, 10, FALSE))</f>
        <v/>
      </c>
      <c r="L8" s="19" t="str">
        <f>IF(E8="", "", VLOOKUP(E8, 'MASTER LIST'!$A:$N, 11, FALSE))</f>
        <v/>
      </c>
    </row>
    <row r="9" spans="2:13" x14ac:dyDescent="0.25">
      <c r="B9" s="14"/>
      <c r="C9" s="8">
        <v>1902</v>
      </c>
      <c r="D9" s="49" t="s">
        <v>1731</v>
      </c>
      <c r="E9" s="52">
        <v>4396</v>
      </c>
      <c r="F9" s="27" t="str">
        <f>IF(E9="", "", VLOOKUP(E9, 'MASTER LIST'!$A:$N, 2, FALSE))</f>
        <v>BUCKTOWAR</v>
      </c>
      <c r="G9" s="15" t="str">
        <f>IF(E9="", "", VLOOKUP(E9, 'MASTER LIST'!$A:$N, 3, FALSE))</f>
        <v>Evans</v>
      </c>
      <c r="H9" s="18">
        <f>IF(E9="", "", VLOOKUP(E9, 'MASTER LIST'!$A:$N, 5, FALSE))</f>
        <v>40052</v>
      </c>
      <c r="I9" s="15" t="str">
        <f>IF(E9="", "", VLOOKUP(E9, 'MASTER LIST'!$A:$N, 4, FALSE))</f>
        <v>M</v>
      </c>
      <c r="J9" s="15" t="str">
        <f>IF(E9="", "", VLOOKUP(E9, 'MASTER LIST'!$A:$N, 13, FALSE))</f>
        <v>U18</v>
      </c>
      <c r="K9" s="15" t="str">
        <f>IF(E9="", "", VLOOKUP(E9, 'MASTER LIST'!$A:$N, 10, FALSE))</f>
        <v>ADONAI CANDOS AC</v>
      </c>
      <c r="L9" s="19" t="str">
        <f>IF(E9="", "", VLOOKUP(E9, 'MASTER LIST'!$A:$N, 11, FALSE))</f>
        <v>QB</v>
      </c>
    </row>
    <row r="10" spans="2:13" x14ac:dyDescent="0.25">
      <c r="B10" s="14"/>
      <c r="C10" s="8">
        <v>1903</v>
      </c>
      <c r="D10" s="49" t="s">
        <v>1731</v>
      </c>
      <c r="E10" s="52">
        <v>2136</v>
      </c>
      <c r="F10" s="27" t="str">
        <f>IF(E10="", "", VLOOKUP(E10, 'MASTER LIST'!$A:$N, 2, FALSE))</f>
        <v>CLAIR</v>
      </c>
      <c r="G10" s="15" t="str">
        <f>IF(E10="", "", VLOOKUP(E10, 'MASTER LIST'!$A:$N, 3, FALSE))</f>
        <v>Emmanuel</v>
      </c>
      <c r="H10" s="18">
        <f>IF(E10="", "", VLOOKUP(E10, 'MASTER LIST'!$A:$N, 5, FALSE))</f>
        <v>39904</v>
      </c>
      <c r="I10" s="15" t="str">
        <f>IF(E10="", "", VLOOKUP(E10, 'MASTER LIST'!$A:$N, 4, FALSE))</f>
        <v>M</v>
      </c>
      <c r="J10" s="15" t="str">
        <f>IF(E10="", "", VLOOKUP(E10, 'MASTER LIST'!$A:$N, 13, FALSE))</f>
        <v>U18</v>
      </c>
      <c r="K10" s="15" t="str">
        <f>IF(E10="", "", VLOOKUP(E10, 'MASTER LIST'!$A:$N, 10, FALSE))</f>
        <v>ROCHE BOIS ÉCLAIR AC</v>
      </c>
      <c r="L10" s="19" t="str">
        <f>IF(E10="", "", VLOOKUP(E10, 'MASTER LIST'!$A:$N, 11, FALSE))</f>
        <v>PAMP</v>
      </c>
    </row>
    <row r="11" spans="2:13" x14ac:dyDescent="0.25">
      <c r="B11" s="14"/>
      <c r="C11" s="8">
        <v>1905</v>
      </c>
      <c r="D11" s="49" t="s">
        <v>1731</v>
      </c>
      <c r="E11" s="52">
        <v>3164</v>
      </c>
      <c r="F11" s="27" t="str">
        <f>IF(E11="", "", VLOOKUP(E11, 'MASTER LIST'!$A:$N, 2, FALSE))</f>
        <v>FELICITÉ</v>
      </c>
      <c r="G11" s="15" t="str">
        <f>IF(E11="", "", VLOOKUP(E11, 'MASTER LIST'!$A:$N, 3, FALSE))</f>
        <v>Jean Mathieu</v>
      </c>
      <c r="H11" s="18">
        <f>IF(E11="", "", VLOOKUP(E11, 'MASTER LIST'!$A:$N, 5, FALSE))</f>
        <v>39865</v>
      </c>
      <c r="I11" s="15" t="str">
        <f>IF(E11="", "", VLOOKUP(E11, 'MASTER LIST'!$A:$N, 4, FALSE))</f>
        <v>M</v>
      </c>
      <c r="J11" s="15" t="str">
        <f>IF(E11="", "", VLOOKUP(E11, 'MASTER LIST'!$A:$N, 13, FALSE))</f>
        <v>U18</v>
      </c>
      <c r="K11" s="15" t="str">
        <f>IF(E11="", "", VLOOKUP(E11, 'MASTER LIST'!$A:$N, 10, FALSE))</f>
        <v>POUDRE D'OR AC</v>
      </c>
      <c r="L11" s="19" t="str">
        <f>IF(E11="", "", VLOOKUP(E11, 'MASTER LIST'!$A:$N, 11, FALSE))</f>
        <v>REMP</v>
      </c>
    </row>
    <row r="12" spans="2:13" x14ac:dyDescent="0.25">
      <c r="B12" s="14"/>
      <c r="C12" s="8">
        <v>1907</v>
      </c>
      <c r="D12" s="49" t="s">
        <v>1731</v>
      </c>
      <c r="E12" s="52">
        <v>1438</v>
      </c>
      <c r="F12" s="27" t="str">
        <f>IF(E12="", "", VLOOKUP(E12, 'MASTER LIST'!$A:$N, 2, FALSE))</f>
        <v>HÉLÈNE</v>
      </c>
      <c r="G12" s="15" t="str">
        <f>IF(E12="", "", VLOOKUP(E12, 'MASTER LIST'!$A:$N, 3, FALSE))</f>
        <v>Adriano</v>
      </c>
      <c r="H12" s="18">
        <f>IF(E12="", "", VLOOKUP(E12, 'MASTER LIST'!$A:$N, 5, FALSE))</f>
        <v>39955</v>
      </c>
      <c r="I12" s="15" t="str">
        <f>IF(E12="", "", VLOOKUP(E12, 'MASTER LIST'!$A:$N, 4, FALSE))</f>
        <v>M</v>
      </c>
      <c r="J12" s="15" t="str">
        <f>IF(E12="", "", VLOOKUP(E12, 'MASTER LIST'!$A:$N, 13, FALSE))</f>
        <v>U18</v>
      </c>
      <c r="K12" s="15" t="str">
        <f>IF(E12="", "", VLOOKUP(E12, 'MASTER LIST'!$A:$N, 10, FALSE))</f>
        <v>SOUILLAC AC</v>
      </c>
      <c r="L12" s="19" t="str">
        <f>IF(E12="", "", VLOOKUP(E12, 'MASTER LIST'!$A:$N, 11, FALSE))</f>
        <v>SAV</v>
      </c>
    </row>
    <row r="13" spans="2:13" x14ac:dyDescent="0.25">
      <c r="B13" s="14"/>
      <c r="C13" s="8">
        <v>1908</v>
      </c>
      <c r="D13" s="49" t="s">
        <v>1731</v>
      </c>
      <c r="E13" s="52">
        <v>3767</v>
      </c>
      <c r="F13" s="27" t="str">
        <f>IF(E13="", "", VLOOKUP(E13, 'MASTER LIST'!$A:$N, 2, FALSE))</f>
        <v>LALANDE</v>
      </c>
      <c r="G13" s="15" t="str">
        <f>IF(E13="", "", VLOOKUP(E13, 'MASTER LIST'!$A:$N, 3, FALSE))</f>
        <v>James Smiley</v>
      </c>
      <c r="H13" s="18">
        <f>IF(E13="", "", VLOOKUP(E13, 'MASTER LIST'!$A:$N, 5, FALSE))</f>
        <v>39962</v>
      </c>
      <c r="I13" s="15" t="str">
        <f>IF(E13="", "", VLOOKUP(E13, 'MASTER LIST'!$A:$N, 4, FALSE))</f>
        <v>M</v>
      </c>
      <c r="J13" s="15" t="str">
        <f>IF(E13="", "", VLOOKUP(E13, 'MASTER LIST'!$A:$N, 13, FALSE))</f>
        <v>U18</v>
      </c>
      <c r="K13" s="15" t="str">
        <f>IF(E13="", "", VLOOKUP(E13, 'MASTER LIST'!$A:$N, 10, FALSE))</f>
        <v>POUDRE D'OR AC</v>
      </c>
      <c r="L13" s="19" t="str">
        <f>IF(E13="", "", VLOOKUP(E13, 'MASTER LIST'!$A:$N, 11, FALSE))</f>
        <v>REMP</v>
      </c>
    </row>
    <row r="14" spans="2:13" x14ac:dyDescent="0.25">
      <c r="B14" s="14"/>
      <c r="C14" s="8">
        <v>1937</v>
      </c>
      <c r="D14" s="49" t="s">
        <v>1731</v>
      </c>
      <c r="E14" s="52">
        <v>4620</v>
      </c>
      <c r="F14" s="27" t="s">
        <v>731</v>
      </c>
      <c r="G14" s="15" t="str">
        <f>IF(E14="", "", VLOOKUP(E14, 'MASTER LIST'!$A:$N, 3, FALSE))</f>
        <v>Adrian Thomas</v>
      </c>
      <c r="H14" s="18">
        <f>IF(E14="", "", VLOOKUP(E14, 'MASTER LIST'!$A:$N, 5, FALSE))</f>
        <v>40196</v>
      </c>
      <c r="I14" s="15" t="str">
        <f>IF(E14="", "", VLOOKUP(E14, 'MASTER LIST'!$A:$N, 4, FALSE))</f>
        <v>M</v>
      </c>
      <c r="J14" s="15" t="str">
        <f>IF(E14="", "", VLOOKUP(E14, 'MASTER LIST'!$A:$N, 13, FALSE))</f>
        <v>U18</v>
      </c>
      <c r="K14" s="15" t="str">
        <f>IF(E14="", "", VLOOKUP(E14, 'MASTER LIST'!$A:$N, 10, FALSE))</f>
        <v>Q-BORNES PAVILLON AC</v>
      </c>
      <c r="L14" s="19" t="str">
        <f>IF(E14="", "", VLOOKUP(E14, 'MASTER LIST'!$A:$N, 11, FALSE))</f>
        <v>QB</v>
      </c>
    </row>
    <row r="15" spans="2:13" x14ac:dyDescent="0.25">
      <c r="B15" s="14"/>
      <c r="C15" s="8">
        <v>1963</v>
      </c>
      <c r="D15" s="49" t="s">
        <v>1731</v>
      </c>
      <c r="E15" s="52">
        <v>1724</v>
      </c>
      <c r="F15" s="27" t="str">
        <f>IF(E15="", "", VLOOKUP(E15, 'MASTER LIST'!$A:$N, 2, FALSE))</f>
        <v>MALBROOK</v>
      </c>
      <c r="G15" s="15" t="str">
        <f>IF(E15="", "", VLOOKUP(E15, 'MASTER LIST'!$A:$N, 3, FALSE))</f>
        <v>Logan</v>
      </c>
      <c r="H15" s="18">
        <f>IF(E15="", "", VLOOKUP(E15, 'MASTER LIST'!$A:$N, 5, FALSE))</f>
        <v>40480</v>
      </c>
      <c r="I15" s="15" t="str">
        <f>IF(E15="", "", VLOOKUP(E15, 'MASTER LIST'!$A:$N, 4, FALSE))</f>
        <v>M</v>
      </c>
      <c r="J15" s="15" t="str">
        <f>IF(E15="", "", VLOOKUP(E15, 'MASTER LIST'!$A:$N, 13, FALSE))</f>
        <v>U18</v>
      </c>
      <c r="K15" s="15" t="str">
        <f>IF(E15="", "", VLOOKUP(E15, 'MASTER LIST'!$A:$N, 10, FALSE))</f>
        <v>P-LOUIS RACERS AC</v>
      </c>
      <c r="L15" s="19" t="str">
        <f>IF(E15="", "", VLOOKUP(E15, 'MASTER LIST'!$A:$N, 11, FALSE))</f>
        <v>PL</v>
      </c>
    </row>
    <row r="16" spans="2:13" x14ac:dyDescent="0.25">
      <c r="B16" s="14"/>
      <c r="C16" s="8">
        <v>1969</v>
      </c>
      <c r="D16" s="49" t="s">
        <v>1731</v>
      </c>
      <c r="E16" s="52">
        <v>1607</v>
      </c>
      <c r="F16" s="27" t="str">
        <f>IF(E16="", "", VLOOKUP(E16, 'MASTER LIST'!$A:$N, 2, FALSE))</f>
        <v>MARIN</v>
      </c>
      <c r="G16" s="15" t="str">
        <f>IF(E16="", "", VLOOKUP(E16, 'MASTER LIST'!$A:$N, 3, FALSE))</f>
        <v>Rémi</v>
      </c>
      <c r="H16" s="18">
        <f>IF(E16="", "", VLOOKUP(E16, 'MASTER LIST'!$A:$N, 5, FALSE))</f>
        <v>40073</v>
      </c>
      <c r="I16" s="15" t="str">
        <f>IF(E16="", "", VLOOKUP(E16, 'MASTER LIST'!$A:$N, 4, FALSE))</f>
        <v>M</v>
      </c>
      <c r="J16" s="15" t="str">
        <f>IF(E16="", "", VLOOKUP(E16, 'MASTER LIST'!$A:$N, 13, FALSE))</f>
        <v>U18</v>
      </c>
      <c r="K16" s="15" t="str">
        <f>IF(E16="", "", VLOOKUP(E16, 'MASTER LIST'!$A:$N, 10, FALSE))</f>
        <v>ADONAI CANDOS AC</v>
      </c>
      <c r="L16" s="19" t="str">
        <f>IF(E16="", "", VLOOKUP(E16, 'MASTER LIST'!$A:$N, 11, FALSE))</f>
        <v>QB</v>
      </c>
    </row>
    <row r="17" spans="2:12" x14ac:dyDescent="0.25">
      <c r="B17" s="14"/>
      <c r="C17" s="8">
        <v>1986</v>
      </c>
      <c r="D17" s="49" t="s">
        <v>1731</v>
      </c>
      <c r="E17" s="52">
        <v>1739</v>
      </c>
      <c r="F17" s="27" t="str">
        <f>IF(E17="", "", VLOOKUP(E17, 'MASTER LIST'!$A:$N, 2, FALSE))</f>
        <v>ROMANCE</v>
      </c>
      <c r="G17" s="15" t="str">
        <f>IF(E17="", "", VLOOKUP(E17, 'MASTER LIST'!$A:$N, 3, FALSE))</f>
        <v>Juanson</v>
      </c>
      <c r="H17" s="18">
        <f>IF(E17="", "", VLOOKUP(E17, 'MASTER LIST'!$A:$N, 5, FALSE))</f>
        <v>40310</v>
      </c>
      <c r="I17" s="15" t="str">
        <f>IF(E17="", "", VLOOKUP(E17, 'MASTER LIST'!$A:$N, 4, FALSE))</f>
        <v>M</v>
      </c>
      <c r="J17" s="15" t="str">
        <f>IF(E17="", "", VLOOKUP(E17, 'MASTER LIST'!$A:$N, 13, FALSE))</f>
        <v>U18</v>
      </c>
      <c r="K17" s="15" t="str">
        <f>IF(E17="", "", VLOOKUP(E17, 'MASTER LIST'!$A:$N, 10, FALSE))</f>
        <v>P-LOUIS RACERS AC</v>
      </c>
      <c r="L17" s="19" t="str">
        <f>IF(E17="", "", VLOOKUP(E17, 'MASTER LIST'!$A:$N, 11, FALSE))</f>
        <v>PL</v>
      </c>
    </row>
    <row r="18" spans="2:12" x14ac:dyDescent="0.25">
      <c r="B18" s="14"/>
      <c r="C18" s="8"/>
      <c r="D18" s="49"/>
      <c r="E18" s="52"/>
      <c r="F18" s="27"/>
      <c r="G18" s="15"/>
      <c r="H18" s="18"/>
      <c r="I18" s="15"/>
      <c r="J18" s="15"/>
      <c r="K18" s="15"/>
      <c r="L18" s="19"/>
    </row>
    <row r="19" spans="2:12" x14ac:dyDescent="0.25">
      <c r="B19" s="14"/>
      <c r="C19" s="8"/>
      <c r="D19" s="49"/>
      <c r="E19" s="52"/>
      <c r="F19" s="27"/>
      <c r="G19" s="15"/>
      <c r="H19" s="18"/>
      <c r="I19" s="15"/>
      <c r="J19" s="15"/>
      <c r="K19" s="15"/>
      <c r="L19" s="19"/>
    </row>
    <row r="20" spans="2:12" x14ac:dyDescent="0.25">
      <c r="B20" s="14"/>
      <c r="C20" s="8">
        <v>2010</v>
      </c>
      <c r="D20" s="49" t="s">
        <v>1735</v>
      </c>
      <c r="E20" s="52">
        <v>4619</v>
      </c>
      <c r="F20" s="27" t="s">
        <v>2756</v>
      </c>
      <c r="G20" s="15" t="str">
        <f>IF(E20="", "", VLOOKUP(E20, 'MASTER LIST'!$A:$N, 3, FALSE))</f>
        <v>Yesh</v>
      </c>
      <c r="H20" s="18">
        <f>IF(E20="", "", VLOOKUP(E20, 'MASTER LIST'!$A:$N, 5, FALSE))</f>
        <v>39566</v>
      </c>
      <c r="I20" s="15" t="str">
        <f>IF(E20="", "", VLOOKUP(E20, 'MASTER LIST'!$A:$N, 4, FALSE))</f>
        <v>M</v>
      </c>
      <c r="J20" s="15" t="str">
        <f>IF(E20="", "", VLOOKUP(E20, 'MASTER LIST'!$A:$N, 13, FALSE))</f>
        <v>U20</v>
      </c>
      <c r="K20" s="15" t="str">
        <f>IF(E20="", "", VLOOKUP(E20, 'MASTER LIST'!$A:$N, 10, FALSE))</f>
        <v>Q-BORNES PAVILLON AC</v>
      </c>
      <c r="L20" s="19" t="str">
        <f>IF(E20="", "", VLOOKUP(E20, 'MASTER LIST'!$A:$N, 11, FALSE))</f>
        <v>QB</v>
      </c>
    </row>
    <row r="21" spans="2:12" x14ac:dyDescent="0.25">
      <c r="B21" s="14"/>
      <c r="C21" s="8">
        <v>2017</v>
      </c>
      <c r="D21" s="49" t="s">
        <v>1735</v>
      </c>
      <c r="E21" s="52">
        <v>2808</v>
      </c>
      <c r="F21" s="27" t="str">
        <f>IF(E21="", "", VLOOKUP(E21, 'MASTER LIST'!$A:$N, 2, FALSE))</f>
        <v>CHAVRIMOOTOO</v>
      </c>
      <c r="G21" s="15" t="str">
        <f>IF(E21="", "", VLOOKUP(E21, 'MASTER LIST'!$A:$N, 3, FALSE))</f>
        <v>Daren</v>
      </c>
      <c r="H21" s="18">
        <f>IF(E21="", "", VLOOKUP(E21, 'MASTER LIST'!$A:$N, 5, FALSE))</f>
        <v>39765</v>
      </c>
      <c r="I21" s="15" t="str">
        <f>IF(E21="", "", VLOOKUP(E21, 'MASTER LIST'!$A:$N, 4, FALSE))</f>
        <v>M</v>
      </c>
      <c r="J21" s="15" t="str">
        <f>IF(E21="", "", VLOOKUP(E21, 'MASTER LIST'!$A:$N, 13, FALSE))</f>
        <v>U20</v>
      </c>
      <c r="K21" s="15" t="str">
        <f>IF(E21="", "", VLOOKUP(E21, 'MASTER LIST'!$A:$N, 10, FALSE))</f>
        <v>LE HOCHET AC</v>
      </c>
      <c r="L21" s="19" t="str">
        <f>IF(E21="", "", VLOOKUP(E21, 'MASTER LIST'!$A:$N, 11, FALSE))</f>
        <v>PAMP</v>
      </c>
    </row>
    <row r="22" spans="2:12" x14ac:dyDescent="0.25">
      <c r="B22" s="14"/>
      <c r="C22" s="8">
        <v>2023</v>
      </c>
      <c r="D22" s="49" t="s">
        <v>1735</v>
      </c>
      <c r="E22" s="52">
        <v>1303</v>
      </c>
      <c r="F22" s="27" t="str">
        <f>IF(E22="", "", VLOOKUP(E22, 'MASTER LIST'!$A:$N, 2, FALSE))</f>
        <v>FRA</v>
      </c>
      <c r="G22" s="15" t="str">
        <f>IF(E22="", "", VLOOKUP(E22, 'MASTER LIST'!$A:$N, 3, FALSE))</f>
        <v>Darius</v>
      </c>
      <c r="H22" s="18">
        <f>IF(E22="", "", VLOOKUP(E22, 'MASTER LIST'!$A:$N, 5, FALSE))</f>
        <v>39383</v>
      </c>
      <c r="I22" s="15" t="str">
        <f>IF(E22="", "", VLOOKUP(E22, 'MASTER LIST'!$A:$N, 4, FALSE))</f>
        <v>M</v>
      </c>
      <c r="J22" s="15" t="str">
        <f>IF(E22="", "", VLOOKUP(E22, 'MASTER LIST'!$A:$N, 13, FALSE))</f>
        <v>U20</v>
      </c>
      <c r="K22" s="15" t="str">
        <f>IF(E22="", "", VLOOKUP(E22, 'MASTER LIST'!$A:$N, 10, FALSE))</f>
        <v>LE HOCHET AC</v>
      </c>
      <c r="L22" s="19" t="str">
        <f>IF(E22="", "", VLOOKUP(E22, 'MASTER LIST'!$A:$N, 11, FALSE))</f>
        <v>PAMP</v>
      </c>
    </row>
    <row r="23" spans="2:12" x14ac:dyDescent="0.25">
      <c r="B23" s="14"/>
      <c r="C23" s="8">
        <v>2024</v>
      </c>
      <c r="D23" s="49" t="s">
        <v>1735</v>
      </c>
      <c r="E23" s="52">
        <v>1095</v>
      </c>
      <c r="F23" s="27" t="str">
        <f>IF(E23="", "", VLOOKUP(E23, 'MASTER LIST'!$A:$N, 2, FALSE))</f>
        <v>HINGOO</v>
      </c>
      <c r="G23" s="15" t="str">
        <f>IF(E23="", "", VLOOKUP(E23, 'MASTER LIST'!$A:$N, 3, FALSE))</f>
        <v xml:space="preserve">Reane </v>
      </c>
      <c r="H23" s="18">
        <f>IF(E23="", "", VLOOKUP(E23, 'MASTER LIST'!$A:$N, 5, FALSE))</f>
        <v>39544</v>
      </c>
      <c r="I23" s="15" t="str">
        <f>IF(E23="", "", VLOOKUP(E23, 'MASTER LIST'!$A:$N, 4, FALSE))</f>
        <v>M</v>
      </c>
      <c r="J23" s="15" t="str">
        <f>IF(E23="", "", VLOOKUP(E23, 'MASTER LIST'!$A:$N, 13, FALSE))</f>
        <v>U20</v>
      </c>
      <c r="K23" s="15" t="str">
        <f>IF(E23="", "", VLOOKUP(E23, 'MASTER LIST'!$A:$N, 10, FALSE))</f>
        <v>RIVIÈRE DES CRÉOLES SOUTHERN LIONS AC</v>
      </c>
      <c r="L23" s="19" t="str">
        <f>IF(E23="", "", VLOOKUP(E23, 'MASTER LIST'!$A:$N, 11, FALSE))</f>
        <v>GP</v>
      </c>
    </row>
    <row r="24" spans="2:12" x14ac:dyDescent="0.25">
      <c r="B24" s="14"/>
      <c r="C24" s="8">
        <v>2025</v>
      </c>
      <c r="D24" s="49" t="s">
        <v>1735</v>
      </c>
      <c r="E24" s="52">
        <v>4750</v>
      </c>
      <c r="F24" s="27" t="str">
        <f>IF(E24="", "", VLOOKUP(E24, 'MASTER LIST'!$A:$N, 2, FALSE))</f>
        <v>LAFRANCE</v>
      </c>
      <c r="G24" s="15" t="str">
        <f>IF(E24="", "", VLOOKUP(E24, 'MASTER LIST'!$A:$N, 3, FALSE))</f>
        <v xml:space="preserve">Jean-Jacques </v>
      </c>
      <c r="H24" s="18">
        <f>IF(E24="", "", VLOOKUP(E24, 'MASTER LIST'!$A:$N, 5, FALSE))</f>
        <v>39394</v>
      </c>
      <c r="I24" s="15" t="str">
        <f>IF(E24="", "", VLOOKUP(E24, 'MASTER LIST'!$A:$N, 4, FALSE))</f>
        <v>M</v>
      </c>
      <c r="J24" s="15" t="str">
        <f>IF(E24="", "", VLOOKUP(E24, 'MASTER LIST'!$A:$N, 13, FALSE))</f>
        <v>U20</v>
      </c>
      <c r="K24" s="15" t="str">
        <f>IF(E24="", "", VLOOKUP(E24, 'MASTER LIST'!$A:$N, 10, FALSE))</f>
        <v>ASS. SPORTIVE VC/PH</v>
      </c>
      <c r="L24" s="19" t="str">
        <f>IF(E24="", "", VLOOKUP(E24, 'MASTER LIST'!$A:$N, 11, FALSE))</f>
        <v>VCPH</v>
      </c>
    </row>
    <row r="25" spans="2:12" x14ac:dyDescent="0.25">
      <c r="B25" s="14"/>
      <c r="C25" s="8">
        <v>2027</v>
      </c>
      <c r="D25" s="49" t="s">
        <v>1735</v>
      </c>
      <c r="E25" s="52">
        <v>1328</v>
      </c>
      <c r="F25" s="27" t="str">
        <f>IF(E25="", "", VLOOKUP(E25, 'MASTER LIST'!$A:$N, 2, FALSE))</f>
        <v>LECLERC</v>
      </c>
      <c r="G25" s="15" t="str">
        <f>IF(E25="", "", VLOOKUP(E25, 'MASTER LIST'!$A:$N, 3, FALSE))</f>
        <v>Kenan</v>
      </c>
      <c r="H25" s="18">
        <f>IF(E25="", "", VLOOKUP(E25, 'MASTER LIST'!$A:$N, 5, FALSE))</f>
        <v>39260</v>
      </c>
      <c r="I25" s="15" t="str">
        <f>IF(E25="", "", VLOOKUP(E25, 'MASTER LIST'!$A:$N, 4, FALSE))</f>
        <v>M</v>
      </c>
      <c r="J25" s="15" t="str">
        <f>IF(E25="", "", VLOOKUP(E25, 'MASTER LIST'!$A:$N, 13, FALSE))</f>
        <v>U20</v>
      </c>
      <c r="K25" s="15" t="str">
        <f>IF(E25="", "", VLOOKUP(E25, 'MASTER LIST'!$A:$N, 10, FALSE))</f>
        <v>ADONAI CANDOS AC</v>
      </c>
      <c r="L25" s="19" t="str">
        <f>IF(E25="", "", VLOOKUP(E25, 'MASTER LIST'!$A:$N, 11, FALSE))</f>
        <v>QB</v>
      </c>
    </row>
    <row r="26" spans="2:12" x14ac:dyDescent="0.25">
      <c r="B26" s="14"/>
      <c r="C26" s="8">
        <v>2034</v>
      </c>
      <c r="D26" s="49" t="s">
        <v>1735</v>
      </c>
      <c r="E26" s="52">
        <v>4745</v>
      </c>
      <c r="F26" s="27" t="str">
        <f>IF(E26="", "", VLOOKUP(E26, 'MASTER LIST'!$A:$N, 2, FALSE))</f>
        <v>POLIN</v>
      </c>
      <c r="G26" s="15" t="str">
        <f>IF(E26="", "", VLOOKUP(E26, 'MASTER LIST'!$A:$N, 3, FALSE))</f>
        <v>Mickail</v>
      </c>
      <c r="H26" s="18">
        <f>IF(E26="", "", VLOOKUP(E26, 'MASTER LIST'!$A:$N, 5, FALSE))</f>
        <v>39318</v>
      </c>
      <c r="I26" s="15" t="str">
        <f>IF(E26="", "", VLOOKUP(E26, 'MASTER LIST'!$A:$N, 4, FALSE))</f>
        <v>M</v>
      </c>
      <c r="J26" s="15" t="str">
        <f>IF(E26="", "", VLOOKUP(E26, 'MASTER LIST'!$A:$N, 13, FALSE))</f>
        <v>U20</v>
      </c>
      <c r="K26" s="15" t="str">
        <f>IF(E26="", "", VLOOKUP(E26, 'MASTER LIST'!$A:$N, 10, FALSE))</f>
        <v>ASS. SPORTIVE VC/PH</v>
      </c>
      <c r="L26" s="19" t="str">
        <f>IF(E26="", "", VLOOKUP(E26, 'MASTER LIST'!$A:$N, 11, FALSE))</f>
        <v>VCPH</v>
      </c>
    </row>
    <row r="27" spans="2:12" x14ac:dyDescent="0.25">
      <c r="B27" s="14"/>
      <c r="C27" s="8">
        <v>2035</v>
      </c>
      <c r="D27" s="49" t="s">
        <v>1735</v>
      </c>
      <c r="E27" s="52">
        <v>1127</v>
      </c>
      <c r="F27" s="27" t="str">
        <f>IF(E27="", "", VLOOKUP(E27, 'MASTER LIST'!$A:$N, 2, FALSE))</f>
        <v>SUBARAYADU</v>
      </c>
      <c r="G27" s="15" t="str">
        <f>IF(E27="", "", VLOOKUP(E27, 'MASTER LIST'!$A:$N, 3, FALSE))</f>
        <v>Samuel</v>
      </c>
      <c r="H27" s="18">
        <f>IF(E27="", "", VLOOKUP(E27, 'MASTER LIST'!$A:$N, 5, FALSE))</f>
        <v>39232</v>
      </c>
      <c r="I27" s="15" t="str">
        <f>IF(E27="", "", VLOOKUP(E27, 'MASTER LIST'!$A:$N, 4, FALSE))</f>
        <v>M</v>
      </c>
      <c r="J27" s="15" t="str">
        <f>IF(E27="", "", VLOOKUP(E27, 'MASTER LIST'!$A:$N, 13, FALSE))</f>
        <v>U20</v>
      </c>
      <c r="K27" s="15" t="str">
        <f>IF(E27="", "", VLOOKUP(E27, 'MASTER LIST'!$A:$N, 10, FALSE))</f>
        <v>POUDRE D'OR AC</v>
      </c>
      <c r="L27" s="19" t="str">
        <f>IF(E27="", "", VLOOKUP(E27, 'MASTER LIST'!$A:$N, 11, FALSE))</f>
        <v>REMP</v>
      </c>
    </row>
    <row r="28" spans="2:12" x14ac:dyDescent="0.25">
      <c r="B28" s="14"/>
      <c r="C28" s="8"/>
      <c r="D28" s="49"/>
      <c r="E28" s="52"/>
      <c r="F28" s="27"/>
      <c r="G28" s="15"/>
      <c r="H28" s="18"/>
      <c r="I28" s="15"/>
      <c r="J28" s="15"/>
      <c r="K28" s="15"/>
      <c r="L28" s="19"/>
    </row>
    <row r="29" spans="2:12" x14ac:dyDescent="0.25">
      <c r="B29" s="14"/>
      <c r="C29" s="8">
        <v>2201</v>
      </c>
      <c r="D29" s="49" t="s">
        <v>1734</v>
      </c>
      <c r="E29" s="52">
        <v>4643</v>
      </c>
      <c r="F29" s="27" t="str">
        <f>IF(E29="", "", VLOOKUP(E29, 'MASTER LIST'!$A:$N, 2, FALSE))</f>
        <v>BACHOO</v>
      </c>
      <c r="G29" s="15" t="str">
        <f>IF(E29="", "", VLOOKUP(E29, 'MASTER LIST'!$A:$N, 3, FALSE))</f>
        <v>Chitranjay</v>
      </c>
      <c r="H29" s="18">
        <f>IF(E29="", "", VLOOKUP(E29, 'MASTER LIST'!$A:$N, 5, FALSE))</f>
        <v>32467</v>
      </c>
      <c r="I29" s="15" t="str">
        <f>IF(E29="", "", VLOOKUP(E29, 'MASTER LIST'!$A:$N, 4, FALSE))</f>
        <v>M</v>
      </c>
      <c r="J29" s="15" t="str">
        <f>IF(E29="", "", VLOOKUP(E29, 'MASTER LIST'!$A:$N, 13, FALSE))</f>
        <v>MASTERS</v>
      </c>
      <c r="K29" s="15" t="str">
        <f>IF(E29="", "", VLOOKUP(E29, 'MASTER LIST'!$A:$N, 10, FALSE))</f>
        <v>POUDRE D'OR AC</v>
      </c>
      <c r="L29" s="19" t="str">
        <f>IF(E29="", "", VLOOKUP(E29, 'MASTER LIST'!$A:$N, 11, FALSE))</f>
        <v>REMP</v>
      </c>
    </row>
    <row r="30" spans="2:12" x14ac:dyDescent="0.25">
      <c r="B30" s="14"/>
      <c r="C30" s="8">
        <v>2202</v>
      </c>
      <c r="D30" s="49" t="s">
        <v>1734</v>
      </c>
      <c r="E30" s="52">
        <v>1478</v>
      </c>
      <c r="F30" s="27" t="str">
        <f>IF(E30="", "", VLOOKUP(E30, 'MASTER LIST'!$A:$N, 2, FALSE))</f>
        <v>BADAL</v>
      </c>
      <c r="G30" s="15" t="str">
        <f>IF(E30="", "", VLOOKUP(E30, 'MASTER LIST'!$A:$N, 3, FALSE))</f>
        <v>Dusooa</v>
      </c>
      <c r="H30" s="18">
        <f>IF(E30="", "", VLOOKUP(E30, 'MASTER LIST'!$A:$N, 5, FALSE))</f>
        <v>38061</v>
      </c>
      <c r="I30" s="15" t="str">
        <f>IF(E30="", "", VLOOKUP(E30, 'MASTER LIST'!$A:$N, 4, FALSE))</f>
        <v>M</v>
      </c>
      <c r="J30" s="15" t="str">
        <f>IF(E30="", "", VLOOKUP(E30, 'MASTER LIST'!$A:$N, 13, FALSE))</f>
        <v>SENIOR</v>
      </c>
      <c r="K30" s="15" t="str">
        <f>IF(E30="", "", VLOOKUP(E30, 'MASTER LIST'!$A:$N, 10, FALSE))</f>
        <v>RIVIÈRE DES CRÉOLES SOUTHERN LIONS AC</v>
      </c>
      <c r="L30" s="19" t="str">
        <f>IF(E30="", "", VLOOKUP(E30, 'MASTER LIST'!$A:$N, 11, FALSE))</f>
        <v>GP</v>
      </c>
    </row>
    <row r="31" spans="2:12" x14ac:dyDescent="0.25">
      <c r="B31" s="14"/>
      <c r="C31" s="8">
        <v>2203</v>
      </c>
      <c r="D31" s="49" t="s">
        <v>1734</v>
      </c>
      <c r="E31" s="52">
        <v>4746</v>
      </c>
      <c r="F31" s="27" t="str">
        <f>IF(E31="", "", VLOOKUP(E31, 'MASTER LIST'!$A:$N, 2, FALSE))</f>
        <v>BEEFNAH</v>
      </c>
      <c r="G31" s="15" t="str">
        <f>IF(E31="", "", VLOOKUP(E31, 'MASTER LIST'!$A:$N, 3, FALSE))</f>
        <v>Kevin</v>
      </c>
      <c r="H31" s="18">
        <f>IF(E31="", "", VLOOKUP(E31, 'MASTER LIST'!$A:$N, 5, FALSE))</f>
        <v>34523</v>
      </c>
      <c r="I31" s="15" t="str">
        <f>IF(E31="", "", VLOOKUP(E31, 'MASTER LIST'!$A:$N, 4, FALSE))</f>
        <v>M</v>
      </c>
      <c r="J31" s="15" t="str">
        <f>IF(E31="", "", VLOOKUP(E31, 'MASTER LIST'!$A:$N, 13, FALSE))</f>
        <v>SENIOR</v>
      </c>
      <c r="K31" s="15" t="str">
        <f>IF(E31="", "", VLOOKUP(E31, 'MASTER LIST'!$A:$N, 10, FALSE))</f>
        <v>ASS. SPORTIVE VC/PH</v>
      </c>
      <c r="L31" s="19" t="str">
        <f>IF(E31="", "", VLOOKUP(E31, 'MASTER LIST'!$A:$N, 11, FALSE))</f>
        <v>VCPH</v>
      </c>
    </row>
    <row r="32" spans="2:12" x14ac:dyDescent="0.25">
      <c r="B32" s="14"/>
      <c r="C32" s="8">
        <v>2204</v>
      </c>
      <c r="D32" s="49" t="s">
        <v>1734</v>
      </c>
      <c r="E32" s="52">
        <v>1714</v>
      </c>
      <c r="F32" s="27" t="str">
        <f>IF(E32="", "", VLOOKUP(E32, 'MASTER LIST'!$A:$N, 2, FALSE))</f>
        <v>CHITTOO</v>
      </c>
      <c r="G32" s="15" t="str">
        <f>IF(E32="", "", VLOOKUP(E32, 'MASTER LIST'!$A:$N, 3, FALSE))</f>
        <v xml:space="preserve">Ashish </v>
      </c>
      <c r="H32" s="18">
        <f>IF(E32="", "", VLOOKUP(E32, 'MASTER LIST'!$A:$N, 5, FALSE))</f>
        <v>34732</v>
      </c>
      <c r="I32" s="15" t="str">
        <f>IF(E32="", "", VLOOKUP(E32, 'MASTER LIST'!$A:$N, 4, FALSE))</f>
        <v>M</v>
      </c>
      <c r="J32" s="15" t="str">
        <f>IF(E32="", "", VLOOKUP(E32, 'MASTER LIST'!$A:$N, 13, FALSE))</f>
        <v>SENIOR</v>
      </c>
      <c r="K32" s="15" t="str">
        <f>IF(E32="", "", VLOOKUP(E32, 'MASTER LIST'!$A:$N, 10, FALSE))</f>
        <v>P-LOUIS RACERS AC</v>
      </c>
      <c r="L32" s="19" t="str">
        <f>IF(E32="", "", VLOOKUP(E32, 'MASTER LIST'!$A:$N, 11, FALSE))</f>
        <v>PL</v>
      </c>
    </row>
    <row r="33" spans="2:12" x14ac:dyDescent="0.25">
      <c r="B33" s="14"/>
      <c r="C33" s="8">
        <v>2206</v>
      </c>
      <c r="D33" s="49" t="s">
        <v>1734</v>
      </c>
      <c r="E33" s="52">
        <v>4326</v>
      </c>
      <c r="F33" s="27" t="str">
        <f>IF(E33="", "", VLOOKUP(E33, 'MASTER LIST'!$A:$N, 2, FALSE))</f>
        <v>CHRÉTIEN</v>
      </c>
      <c r="G33" s="15" t="str">
        <f>IF(E33="", "", VLOOKUP(E33, 'MASTER LIST'!$A:$N, 3, FALSE))</f>
        <v>Brandon</v>
      </c>
      <c r="H33" s="18">
        <f>IF(E33="", "", VLOOKUP(E33, 'MASTER LIST'!$A:$N, 5, FALSE))</f>
        <v>37850</v>
      </c>
      <c r="I33" s="15" t="str">
        <f>IF(E33="", "", VLOOKUP(E33, 'MASTER LIST'!$A:$N, 4, FALSE))</f>
        <v>M</v>
      </c>
      <c r="J33" s="15" t="str">
        <f>IF(E33="", "", VLOOKUP(E33, 'MASTER LIST'!$A:$N, 13, FALSE))</f>
        <v>SENIOR</v>
      </c>
      <c r="K33" s="15" t="str">
        <f>IF(E33="", "", VLOOKUP(E33, 'MASTER LIST'!$A:$N, 10, FALSE))</f>
        <v>P-LOUIS RACERS AC</v>
      </c>
      <c r="L33" s="19" t="str">
        <f>IF(E33="", "", VLOOKUP(E33, 'MASTER LIST'!$A:$N, 11, FALSE))</f>
        <v>PL</v>
      </c>
    </row>
    <row r="34" spans="2:12" x14ac:dyDescent="0.25">
      <c r="B34" s="14"/>
      <c r="C34" s="8">
        <v>2210</v>
      </c>
      <c r="D34" s="49" t="s">
        <v>1734</v>
      </c>
      <c r="E34" s="52">
        <v>1081</v>
      </c>
      <c r="F34" s="27" t="str">
        <f>IF(E34="", "", VLOOKUP(E34, 'MASTER LIST'!$A:$N, 2, FALSE))</f>
        <v>CONAHYE</v>
      </c>
      <c r="G34" s="15" t="str">
        <f>IF(E34="", "", VLOOKUP(E34, 'MASTER LIST'!$A:$N, 3, FALSE))</f>
        <v>Vivek</v>
      </c>
      <c r="H34" s="18">
        <f>IF(E34="", "", VLOOKUP(E34, 'MASTER LIST'!$A:$N, 5, FALSE))</f>
        <v>35737</v>
      </c>
      <c r="I34" s="15" t="str">
        <f>IF(E34="", "", VLOOKUP(E34, 'MASTER LIST'!$A:$N, 4, FALSE))</f>
        <v>M</v>
      </c>
      <c r="J34" s="15" t="str">
        <f>IF(E34="", "", VLOOKUP(E34, 'MASTER LIST'!$A:$N, 13, FALSE))</f>
        <v>SENIOR</v>
      </c>
      <c r="K34" s="15" t="str">
        <f>IF(E34="", "", VLOOKUP(E34, 'MASTER LIST'!$A:$N, 10, FALSE))</f>
        <v>P-LOUIS RACERS AC</v>
      </c>
      <c r="L34" s="19" t="str">
        <f>IF(E34="", "", VLOOKUP(E34, 'MASTER LIST'!$A:$N, 11, FALSE))</f>
        <v>PL</v>
      </c>
    </row>
    <row r="35" spans="2:12" x14ac:dyDescent="0.25">
      <c r="B35" s="14"/>
      <c r="C35" s="8">
        <v>2212</v>
      </c>
      <c r="D35" s="49" t="s">
        <v>1734</v>
      </c>
      <c r="E35" s="52">
        <v>1716</v>
      </c>
      <c r="F35" s="27" t="str">
        <f>IF(E35="", "", VLOOKUP(E35, 'MASTER LIST'!$A:$N, 2, FALSE))</f>
        <v>CUSTNEA</v>
      </c>
      <c r="G35" s="15" t="str">
        <f>IF(E35="", "", VLOOKUP(E35, 'MASTER LIST'!$A:$N, 3, FALSE))</f>
        <v>Dhavind</v>
      </c>
      <c r="H35" s="18">
        <f>IF(E35="", "", VLOOKUP(E35, 'MASTER LIST'!$A:$N, 5, FALSE))</f>
        <v>36401</v>
      </c>
      <c r="I35" s="15" t="str">
        <f>IF(E35="", "", VLOOKUP(E35, 'MASTER LIST'!$A:$N, 4, FALSE))</f>
        <v>M</v>
      </c>
      <c r="J35" s="15" t="str">
        <f>IF(E35="", "", VLOOKUP(E35, 'MASTER LIST'!$A:$N, 13, FALSE))</f>
        <v>SENIOR</v>
      </c>
      <c r="K35" s="15" t="str">
        <f>IF(E35="", "", VLOOKUP(E35, 'MASTER LIST'!$A:$N, 10, FALSE))</f>
        <v>P-LOUIS RACERS AC</v>
      </c>
      <c r="L35" s="19" t="str">
        <f>IF(E35="", "", VLOOKUP(E35, 'MASTER LIST'!$A:$N, 11, FALSE))</f>
        <v>PL</v>
      </c>
    </row>
    <row r="36" spans="2:12" x14ac:dyDescent="0.25">
      <c r="B36" s="14"/>
      <c r="C36" s="8">
        <v>2215</v>
      </c>
      <c r="D36" s="49" t="s">
        <v>1734</v>
      </c>
      <c r="E36" s="52">
        <v>1719</v>
      </c>
      <c r="F36" s="27" t="str">
        <f>IF(E36="", "", VLOOKUP(E36, 'MASTER LIST'!$A:$N, 2, FALSE))</f>
        <v>DUSSARAM</v>
      </c>
      <c r="G36" s="15" t="str">
        <f>IF(E36="", "", VLOOKUP(E36, 'MASTER LIST'!$A:$N, 3, FALSE))</f>
        <v>Shyaveen</v>
      </c>
      <c r="H36" s="18">
        <f>IF(E36="", "", VLOOKUP(E36, 'MASTER LIST'!$A:$N, 5, FALSE))</f>
        <v>34549</v>
      </c>
      <c r="I36" s="15" t="str">
        <f>IF(E36="", "", VLOOKUP(E36, 'MASTER LIST'!$A:$N, 4, FALSE))</f>
        <v>M</v>
      </c>
      <c r="J36" s="15" t="str">
        <f>IF(E36="", "", VLOOKUP(E36, 'MASTER LIST'!$A:$N, 13, FALSE))</f>
        <v>SENIOR</v>
      </c>
      <c r="K36" s="15" t="str">
        <f>IF(E36="", "", VLOOKUP(E36, 'MASTER LIST'!$A:$N, 10, FALSE))</f>
        <v>P-LOUIS RACERS AC</v>
      </c>
      <c r="L36" s="19" t="str">
        <f>IF(E36="", "", VLOOKUP(E36, 'MASTER LIST'!$A:$N, 11, FALSE))</f>
        <v>PL</v>
      </c>
    </row>
    <row r="37" spans="2:12" x14ac:dyDescent="0.25">
      <c r="B37" s="14"/>
      <c r="C37" s="8">
        <v>2216</v>
      </c>
      <c r="D37" s="49" t="s">
        <v>1734</v>
      </c>
      <c r="E37" s="52">
        <v>1302</v>
      </c>
      <c r="F37" s="27" t="str">
        <f>IF(E37="", "", VLOOKUP(E37, 'MASTER LIST'!$A:$N, 2, FALSE))</f>
        <v>FRA</v>
      </c>
      <c r="G37" s="15" t="str">
        <f>IF(E37="", "", VLOOKUP(E37, 'MASTER LIST'!$A:$N, 3, FALSE))</f>
        <v>Oliver</v>
      </c>
      <c r="H37" s="18">
        <f>IF(E37="", "", VLOOKUP(E37, 'MASTER LIST'!$A:$N, 5, FALSE))</f>
        <v>38480</v>
      </c>
      <c r="I37" s="15" t="str">
        <f>IF(E37="", "", VLOOKUP(E37, 'MASTER LIST'!$A:$N, 4, FALSE))</f>
        <v>M</v>
      </c>
      <c r="J37" s="15" t="str">
        <f>IF(E37="", "", VLOOKUP(E37, 'MASTER LIST'!$A:$N, 13, FALSE))</f>
        <v>SENIOR</v>
      </c>
      <c r="K37" s="15" t="str">
        <f>IF(E37="", "", VLOOKUP(E37, 'MASTER LIST'!$A:$N, 10, FALSE))</f>
        <v>LE HOCHET AC</v>
      </c>
      <c r="L37" s="19" t="str">
        <f>IF(E37="", "", VLOOKUP(E37, 'MASTER LIST'!$A:$N, 11, FALSE))</f>
        <v>PAMP</v>
      </c>
    </row>
    <row r="38" spans="2:12" x14ac:dyDescent="0.25">
      <c r="B38" s="14"/>
      <c r="C38" s="8">
        <v>2217</v>
      </c>
      <c r="D38" s="49" t="s">
        <v>1734</v>
      </c>
      <c r="E38" s="52">
        <v>1527</v>
      </c>
      <c r="F38" s="27" t="str">
        <f>IF(E38="", "", VLOOKUP(E38, 'MASTER LIST'!$A:$N, 2, FALSE))</f>
        <v>FRANCIS</v>
      </c>
      <c r="G38" s="15" t="str">
        <f>IF(E38="", "", VLOOKUP(E38, 'MASTER LIST'!$A:$N, 3, FALSE))</f>
        <v xml:space="preserve">Sébastien </v>
      </c>
      <c r="H38" s="18">
        <f>IF(E38="", "", VLOOKUP(E38, 'MASTER LIST'!$A:$N, 5, FALSE))</f>
        <v>38426</v>
      </c>
      <c r="I38" s="15" t="str">
        <f>IF(E38="", "", VLOOKUP(E38, 'MASTER LIST'!$A:$N, 4, FALSE))</f>
        <v>M</v>
      </c>
      <c r="J38" s="15" t="str">
        <f>IF(E38="", "", VLOOKUP(E38, 'MASTER LIST'!$A:$N, 13, FALSE))</f>
        <v>SENIOR</v>
      </c>
      <c r="K38" s="15" t="str">
        <f>IF(E38="", "", VLOOKUP(E38, 'MASTER LIST'!$A:$N, 10, FALSE))</f>
        <v>POUDRE D'OR AC</v>
      </c>
      <c r="L38" s="19" t="str">
        <f>IF(E38="", "", VLOOKUP(E38, 'MASTER LIST'!$A:$N, 11, FALSE))</f>
        <v>REMP</v>
      </c>
    </row>
    <row r="39" spans="2:12" x14ac:dyDescent="0.25">
      <c r="B39" s="14"/>
      <c r="C39" s="8">
        <v>2218</v>
      </c>
      <c r="D39" s="49" t="s">
        <v>1734</v>
      </c>
      <c r="E39" s="52">
        <v>1815</v>
      </c>
      <c r="F39" s="27" t="str">
        <f>IF(E39="", "", VLOOKUP(E39, 'MASTER LIST'!$A:$N, 2, FALSE))</f>
        <v>GHUNASHAM</v>
      </c>
      <c r="G39" s="15" t="str">
        <f>IF(E39="", "", VLOOKUP(E39, 'MASTER LIST'!$A:$N, 3, FALSE))</f>
        <v>Khooshiram</v>
      </c>
      <c r="H39" s="18">
        <f>IF(E39="", "", VLOOKUP(E39, 'MASTER LIST'!$A:$N, 5, FALSE))</f>
        <v>33010</v>
      </c>
      <c r="I39" s="15" t="str">
        <f>IF(E39="", "", VLOOKUP(E39, 'MASTER LIST'!$A:$N, 4, FALSE))</f>
        <v>M</v>
      </c>
      <c r="J39" s="15" t="str">
        <f>IF(E39="", "", VLOOKUP(E39, 'MASTER LIST'!$A:$N, 13, FALSE))</f>
        <v>MASTERS</v>
      </c>
      <c r="K39" s="15" t="str">
        <f>IF(E39="", "", VLOOKUP(E39, 'MASTER LIST'!$A:$N, 10, FALSE))</f>
        <v>POUDRE D'OR AC</v>
      </c>
      <c r="L39" s="19" t="str">
        <f>IF(E39="", "", VLOOKUP(E39, 'MASTER LIST'!$A:$N, 11, FALSE))</f>
        <v>REMP</v>
      </c>
    </row>
    <row r="40" spans="2:12" x14ac:dyDescent="0.25">
      <c r="B40" s="14"/>
      <c r="C40" s="8">
        <v>2223</v>
      </c>
      <c r="D40" s="49" t="s">
        <v>1734</v>
      </c>
      <c r="E40" s="52">
        <v>3662</v>
      </c>
      <c r="F40" s="27" t="str">
        <f>IF(E40="", "", VLOOKUP(E40, 'MASTER LIST'!$A:$N, 2, FALSE))</f>
        <v xml:space="preserve">HÉLÈNE </v>
      </c>
      <c r="G40" s="15" t="str">
        <f>IF(E40="", "", VLOOKUP(E40, 'MASTER LIST'!$A:$N, 3, FALSE))</f>
        <v>Juliano</v>
      </c>
      <c r="H40" s="18" t="str">
        <f>IF(E40="", "", VLOOKUP(E40, 'MASTER LIST'!$A:$N, 5, FALSE))</f>
        <v>22/08/2003</v>
      </c>
      <c r="I40" s="15" t="str">
        <f>IF(E40="", "", VLOOKUP(E40, 'MASTER LIST'!$A:$N, 4, FALSE))</f>
        <v>M</v>
      </c>
      <c r="J40" s="15" t="str">
        <f>IF(E40="", "", VLOOKUP(E40, 'MASTER LIST'!$A:$N, 13, FALSE))</f>
        <v>SENIOR</v>
      </c>
      <c r="K40" s="15" t="str">
        <f>IF(E40="", "", VLOOKUP(E40, 'MASTER LIST'!$A:$N, 10, FALSE))</f>
        <v>SOUILLAC AC</v>
      </c>
      <c r="L40" s="19" t="str">
        <f>IF(E40="", "", VLOOKUP(E40, 'MASTER LIST'!$A:$N, 11, FALSE))</f>
        <v>SAV</v>
      </c>
    </row>
    <row r="41" spans="2:12" x14ac:dyDescent="0.25">
      <c r="B41" s="14"/>
      <c r="C41" s="8">
        <v>2224</v>
      </c>
      <c r="D41" s="49" t="s">
        <v>1734</v>
      </c>
      <c r="E41" s="52">
        <v>4753</v>
      </c>
      <c r="F41" s="27" t="str">
        <f>IF(E41="", "", VLOOKUP(E41, 'MASTER LIST'!$A:$N, 2, FALSE))</f>
        <v>JADOU</v>
      </c>
      <c r="G41" s="15" t="str">
        <f>IF(E41="", "", VLOOKUP(E41, 'MASTER LIST'!$A:$N, 3, FALSE))</f>
        <v>Jessley</v>
      </c>
      <c r="H41" s="18">
        <f>IF(E41="", "", VLOOKUP(E41, 'MASTER LIST'!$A:$N, 5, FALSE))</f>
        <v>37288</v>
      </c>
      <c r="I41" s="15" t="str">
        <f>IF(E41="", "", VLOOKUP(E41, 'MASTER LIST'!$A:$N, 4, FALSE))</f>
        <v>M</v>
      </c>
      <c r="J41" s="15" t="str">
        <f>IF(E41="", "", VLOOKUP(E41, 'MASTER LIST'!$A:$N, 13, FALSE))</f>
        <v>SENIOR</v>
      </c>
      <c r="K41" s="15" t="str">
        <f>IF(E41="", "", VLOOKUP(E41, 'MASTER LIST'!$A:$N, 10, FALSE))</f>
        <v>ASS. SPORTIVE VC/PH</v>
      </c>
      <c r="L41" s="19" t="str">
        <f>IF(E41="", "", VLOOKUP(E41, 'MASTER LIST'!$A:$N, 11, FALSE))</f>
        <v>VCPH</v>
      </c>
    </row>
    <row r="42" spans="2:12" x14ac:dyDescent="0.25">
      <c r="B42" s="14"/>
      <c r="C42" s="8">
        <v>2227</v>
      </c>
      <c r="D42" s="49" t="s">
        <v>1734</v>
      </c>
      <c r="E42" s="52">
        <v>1744</v>
      </c>
      <c r="F42" s="27" t="str">
        <f>IF(E42="", "", VLOOKUP(E42, 'MASTER LIST'!$A:$N, 2, FALSE))</f>
        <v>JHOOMUCK</v>
      </c>
      <c r="G42" s="15" t="str">
        <f>IF(E42="", "", VLOOKUP(E42, 'MASTER LIST'!$A:$N, 3, FALSE))</f>
        <v>Cheetanund</v>
      </c>
      <c r="H42" s="18">
        <f>IF(E42="", "", VLOOKUP(E42, 'MASTER LIST'!$A:$N, 5, FALSE))</f>
        <v>30315</v>
      </c>
      <c r="I42" s="15" t="str">
        <f>IF(E42="", "", VLOOKUP(E42, 'MASTER LIST'!$A:$N, 4, FALSE))</f>
        <v>M</v>
      </c>
      <c r="J42" s="15" t="str">
        <f>IF(E42="", "", VLOOKUP(E42, 'MASTER LIST'!$A:$N, 13, FALSE))</f>
        <v>MASTERS</v>
      </c>
      <c r="K42" s="15" t="str">
        <f>IF(E42="", "", VLOOKUP(E42, 'MASTER LIST'!$A:$N, 10, FALSE))</f>
        <v>P-LOUIS RACERS AC</v>
      </c>
      <c r="L42" s="19" t="str">
        <f>IF(E42="", "", VLOOKUP(E42, 'MASTER LIST'!$A:$N, 11, FALSE))</f>
        <v>PL</v>
      </c>
    </row>
    <row r="43" spans="2:12" x14ac:dyDescent="0.25">
      <c r="B43" s="14"/>
      <c r="C43" s="8">
        <v>2238</v>
      </c>
      <c r="D43" s="49" t="s">
        <v>1734</v>
      </c>
      <c r="E43" s="52">
        <v>3840</v>
      </c>
      <c r="F43" s="27" t="str">
        <f>IF(E43="", "", VLOOKUP(E43, 'MASTER LIST'!$A:$N, 2, FALSE))</f>
        <v>NARAIN</v>
      </c>
      <c r="G43" s="15" t="str">
        <f>IF(E43="", "", VLOOKUP(E43, 'MASTER LIST'!$A:$N, 3, FALSE))</f>
        <v>Vikash</v>
      </c>
      <c r="H43" s="18">
        <f>IF(E43="", "", VLOOKUP(E43, 'MASTER LIST'!$A:$N, 5, FALSE))</f>
        <v>31138</v>
      </c>
      <c r="I43" s="15" t="str">
        <f>IF(E43="", "", VLOOKUP(E43, 'MASTER LIST'!$A:$N, 4, FALSE))</f>
        <v>M</v>
      </c>
      <c r="J43" s="15" t="str">
        <f>IF(E43="", "", VLOOKUP(E43, 'MASTER LIST'!$A:$N, 13, FALSE))</f>
        <v>MASTERS</v>
      </c>
      <c r="K43" s="15" t="str">
        <f>IF(E43="", "", VLOOKUP(E43, 'MASTER LIST'!$A:$N, 10, FALSE))</f>
        <v>P-LOUIS RACERS AC</v>
      </c>
      <c r="L43" s="19" t="str">
        <f>IF(E43="", "", VLOOKUP(E43, 'MASTER LIST'!$A:$N, 11, FALSE))</f>
        <v>PL</v>
      </c>
    </row>
    <row r="44" spans="2:12" x14ac:dyDescent="0.25">
      <c r="B44" s="14"/>
      <c r="C44" s="8">
        <v>2240</v>
      </c>
      <c r="D44" s="49" t="s">
        <v>1734</v>
      </c>
      <c r="E44" s="52">
        <v>4403</v>
      </c>
      <c r="F44" s="27" t="str">
        <f>IF(E44="", "", VLOOKUP(E44, 'MASTER LIST'!$A:$N, 2, FALSE))</f>
        <v>OODIAH</v>
      </c>
      <c r="G44" s="15" t="str">
        <f>IF(E44="", "", VLOOKUP(E44, 'MASTER LIST'!$A:$N, 3, FALSE))</f>
        <v>James Ivans</v>
      </c>
      <c r="H44" s="18">
        <f>IF(E44="", "", VLOOKUP(E44, 'MASTER LIST'!$A:$N, 5, FALSE))</f>
        <v>31092</v>
      </c>
      <c r="I44" s="15" t="str">
        <f>IF(E44="", "", VLOOKUP(E44, 'MASTER LIST'!$A:$N, 4, FALSE))</f>
        <v>M</v>
      </c>
      <c r="J44" s="15" t="str">
        <f>IF(E44="", "", VLOOKUP(E44, 'MASTER LIST'!$A:$N, 13, FALSE))</f>
        <v>MASTERS</v>
      </c>
      <c r="K44" s="15" t="str">
        <f>IF(E44="", "", VLOOKUP(E44, 'MASTER LIST'!$A:$N, 10, FALSE))</f>
        <v>POUDRE D'OR AC</v>
      </c>
      <c r="L44" s="19" t="str">
        <f>IF(E44="", "", VLOOKUP(E44, 'MASTER LIST'!$A:$N, 11, FALSE))</f>
        <v>REMP</v>
      </c>
    </row>
    <row r="45" spans="2:12" x14ac:dyDescent="0.25">
      <c r="B45" s="14"/>
      <c r="C45" s="8">
        <v>2241</v>
      </c>
      <c r="D45" s="49" t="s">
        <v>1734</v>
      </c>
      <c r="E45" s="52">
        <v>4748</v>
      </c>
      <c r="F45" s="27" t="str">
        <f>IF(E45="", "", VLOOKUP(E45, 'MASTER LIST'!$A:$N, 2, FALSE))</f>
        <v>PIERRUS</v>
      </c>
      <c r="G45" s="15" t="str">
        <f>IF(E45="", "", VLOOKUP(E45, 'MASTER LIST'!$A:$N, 3, FALSE))</f>
        <v>Geremy</v>
      </c>
      <c r="H45" s="18">
        <f>IF(E45="", "", VLOOKUP(E45, 'MASTER LIST'!$A:$N, 5, FALSE))</f>
        <v>36649</v>
      </c>
      <c r="I45" s="15" t="str">
        <f>IF(E45="", "", VLOOKUP(E45, 'MASTER LIST'!$A:$N, 4, FALSE))</f>
        <v>M</v>
      </c>
      <c r="J45" s="15" t="str">
        <f>IF(E45="", "", VLOOKUP(E45, 'MASTER LIST'!$A:$N, 13, FALSE))</f>
        <v>SENIOR</v>
      </c>
      <c r="K45" s="15" t="str">
        <f>IF(E45="", "", VLOOKUP(E45, 'MASTER LIST'!$A:$N, 10, FALSE))</f>
        <v>ASS. SPORTIVE VC/PH</v>
      </c>
      <c r="L45" s="19" t="str">
        <f>IF(E45="", "", VLOOKUP(E45, 'MASTER LIST'!$A:$N, 11, FALSE))</f>
        <v>VCPH</v>
      </c>
    </row>
    <row r="46" spans="2:12" x14ac:dyDescent="0.25">
      <c r="B46" s="14"/>
      <c r="C46" s="8">
        <v>2242</v>
      </c>
      <c r="D46" s="49" t="s">
        <v>1734</v>
      </c>
      <c r="E46" s="52">
        <v>4749</v>
      </c>
      <c r="F46" s="27" t="str">
        <f>IF(E46="", "", VLOOKUP(E46, 'MASTER LIST'!$A:$N, 2, FALSE))</f>
        <v>POLIXENE</v>
      </c>
      <c r="G46" s="15" t="str">
        <f>IF(E46="", "", VLOOKUP(E46, 'MASTER LIST'!$A:$N, 3, FALSE))</f>
        <v>Derek</v>
      </c>
      <c r="H46" s="18">
        <f>IF(E46="", "", VLOOKUP(E46, 'MASTER LIST'!$A:$N, 5, FALSE))</f>
        <v>34380</v>
      </c>
      <c r="I46" s="15" t="str">
        <f>IF(E46="", "", VLOOKUP(E46, 'MASTER LIST'!$A:$N, 4, FALSE))</f>
        <v>M</v>
      </c>
      <c r="J46" s="15" t="str">
        <f>IF(E46="", "", VLOOKUP(E46, 'MASTER LIST'!$A:$N, 13, FALSE))</f>
        <v>SENIOR</v>
      </c>
      <c r="K46" s="15" t="str">
        <f>IF(E46="", "", VLOOKUP(E46, 'MASTER LIST'!$A:$N, 10, FALSE))</f>
        <v>ASS. SPORTIVE VC/PH</v>
      </c>
      <c r="L46" s="19" t="str">
        <f>IF(E46="", "", VLOOKUP(E46, 'MASTER LIST'!$A:$N, 11, FALSE))</f>
        <v>VCPH</v>
      </c>
    </row>
    <row r="47" spans="2:12" x14ac:dyDescent="0.25">
      <c r="B47" s="14"/>
      <c r="C47" s="8">
        <v>2243</v>
      </c>
      <c r="D47" s="49" t="s">
        <v>1734</v>
      </c>
      <c r="E47" s="52">
        <v>4005</v>
      </c>
      <c r="F47" s="27" t="str">
        <f>IF(E47="", "", VLOOKUP(E47, 'MASTER LIST'!$A:$N, 2, FALSE))</f>
        <v>SOOKUN</v>
      </c>
      <c r="G47" s="15" t="str">
        <f>IF(E47="", "", VLOOKUP(E47, 'MASTER LIST'!$A:$N, 3, FALSE))</f>
        <v>Daksh</v>
      </c>
      <c r="H47" s="18">
        <f>IF(E47="", "", VLOOKUP(E47, 'MASTER LIST'!$A:$N, 5, FALSE))</f>
        <v>37312</v>
      </c>
      <c r="I47" s="15" t="str">
        <f>IF(E47="", "", VLOOKUP(E47, 'MASTER LIST'!$A:$N, 4, FALSE))</f>
        <v>M</v>
      </c>
      <c r="J47" s="15" t="str">
        <f>IF(E47="", "", VLOOKUP(E47, 'MASTER LIST'!$A:$N, 13, FALSE))</f>
        <v>SENIOR</v>
      </c>
      <c r="K47" s="15" t="str">
        <f>IF(E47="", "", VLOOKUP(E47, 'MASTER LIST'!$A:$N, 10, FALSE))</f>
        <v>POUDRE D'OR AC</v>
      </c>
      <c r="L47" s="19" t="str">
        <f>IF(E47="", "", VLOOKUP(E47, 'MASTER LIST'!$A:$N, 11, FALSE))</f>
        <v>REMP</v>
      </c>
    </row>
    <row r="48" spans="2:12" x14ac:dyDescent="0.25">
      <c r="B48" s="14"/>
      <c r="C48" s="8">
        <v>2325</v>
      </c>
      <c r="D48" s="49" t="s">
        <v>1734</v>
      </c>
      <c r="E48" s="52">
        <v>4644</v>
      </c>
      <c r="F48" s="27" t="str">
        <f>IF(E48="", "", VLOOKUP(E48, 'MASTER LIST'!$A:$N, 2, FALSE))</f>
        <v>SPEVILLE</v>
      </c>
      <c r="G48" s="15" t="str">
        <f>IF(E48="", "", VLOOKUP(E48, 'MASTER LIST'!$A:$N, 3, FALSE))</f>
        <v>Jean Mario</v>
      </c>
      <c r="H48" s="18">
        <f>IF(E48="", "", VLOOKUP(E48, 'MASTER LIST'!$A:$N, 5, FALSE))</f>
        <v>27880</v>
      </c>
      <c r="I48" s="15" t="str">
        <f>IF(E48="", "", VLOOKUP(E48, 'MASTER LIST'!$A:$N, 4, FALSE))</f>
        <v>M</v>
      </c>
      <c r="J48" s="15" t="str">
        <f>IF(E48="", "", VLOOKUP(E48, 'MASTER LIST'!$A:$N, 13, FALSE))</f>
        <v>MASTERS</v>
      </c>
      <c r="K48" s="15" t="str">
        <f>IF(E48="", "", VLOOKUP(E48, 'MASTER LIST'!$A:$N, 10, FALSE))</f>
        <v>POUDRE D'OR AC</v>
      </c>
      <c r="L48" s="19" t="str">
        <f>IF(E48="", "", VLOOKUP(E48, 'MASTER LIST'!$A:$N, 11, FALSE))</f>
        <v>REMP</v>
      </c>
    </row>
    <row r="49" spans="2:12" x14ac:dyDescent="0.25">
      <c r="B49" s="14"/>
      <c r="C49" s="8">
        <v>2400</v>
      </c>
      <c r="D49" s="49" t="s">
        <v>1734</v>
      </c>
      <c r="E49" s="52">
        <v>1547</v>
      </c>
      <c r="F49" s="27" t="str">
        <f>IF(E49="", "", VLOOKUP(E49, 'MASTER LIST'!$A:$N, 2, FALSE))</f>
        <v>TONTA</v>
      </c>
      <c r="G49" s="15" t="str">
        <f>IF(E49="", "", VLOOKUP(E49, 'MASTER LIST'!$A:$N, 3, FALSE))</f>
        <v>Jimmy</v>
      </c>
      <c r="H49" s="18">
        <f>IF(E49="", "", VLOOKUP(E49, 'MASTER LIST'!$A:$N, 5, FALSE))</f>
        <v>28318</v>
      </c>
      <c r="I49" s="15" t="str">
        <f>IF(E49="", "", VLOOKUP(E49, 'MASTER LIST'!$A:$N, 4, FALSE))</f>
        <v>M</v>
      </c>
      <c r="J49" s="15" t="str">
        <f>IF(E49="", "", VLOOKUP(E49, 'MASTER LIST'!$A:$N, 13, FALSE))</f>
        <v>MASTERS</v>
      </c>
      <c r="K49" s="15" t="str">
        <f>IF(E49="", "", VLOOKUP(E49, 'MASTER LIST'!$A:$N, 10, FALSE))</f>
        <v>POUDRE D'OR AC</v>
      </c>
      <c r="L49" s="19" t="str">
        <f>IF(E49="", "", VLOOKUP(E49, 'MASTER LIST'!$A:$N, 11, FALSE))</f>
        <v>REMP</v>
      </c>
    </row>
    <row r="50" spans="2:12" x14ac:dyDescent="0.25">
      <c r="B50" s="14"/>
      <c r="C50" s="73">
        <v>2402</v>
      </c>
      <c r="D50" s="49" t="s">
        <v>1734</v>
      </c>
      <c r="E50" s="52">
        <v>2422</v>
      </c>
      <c r="F50" s="27" t="s">
        <v>2754</v>
      </c>
      <c r="G50" s="15" t="s">
        <v>97</v>
      </c>
      <c r="H50" s="18">
        <v>34825</v>
      </c>
      <c r="I50" s="15" t="s">
        <v>77</v>
      </c>
      <c r="J50" s="15" t="s">
        <v>78</v>
      </c>
      <c r="K50" s="15" t="s">
        <v>47</v>
      </c>
      <c r="L50" s="19" t="s">
        <v>28</v>
      </c>
    </row>
    <row r="51" spans="2:12" x14ac:dyDescent="0.25">
      <c r="B51" s="14"/>
      <c r="C51" s="73">
        <v>2416</v>
      </c>
      <c r="D51" s="49" t="s">
        <v>1734</v>
      </c>
      <c r="E51" s="52">
        <v>2421</v>
      </c>
      <c r="F51" s="27" t="s">
        <v>2757</v>
      </c>
      <c r="G51" s="15" t="s">
        <v>2758</v>
      </c>
      <c r="H51" s="18">
        <v>33981</v>
      </c>
      <c r="I51" s="15" t="s">
        <v>77</v>
      </c>
      <c r="J51" s="15" t="s">
        <v>78</v>
      </c>
      <c r="K51" s="15" t="s">
        <v>47</v>
      </c>
      <c r="L51" s="19" t="s">
        <v>28</v>
      </c>
    </row>
    <row r="52" spans="2:12" x14ac:dyDescent="0.25">
      <c r="B52" s="14"/>
      <c r="C52" s="8" t="s">
        <v>428</v>
      </c>
      <c r="D52" s="49"/>
      <c r="E52" s="52"/>
      <c r="F52" s="27" t="str">
        <f>IF(E52="", "", VLOOKUP(E52, 'MASTER LIST'!$A:$N, 2, FALSE))</f>
        <v/>
      </c>
      <c r="G52" s="15" t="str">
        <f>IF(E52="", "", VLOOKUP(E52, 'MASTER LIST'!$A:$N, 3, FALSE))</f>
        <v/>
      </c>
      <c r="H52" s="18" t="str">
        <f>IF(E52="", "", VLOOKUP(E52, 'MASTER LIST'!$A:$N, 5, FALSE))</f>
        <v/>
      </c>
      <c r="I52" s="15" t="str">
        <f>IF(E52="", "", VLOOKUP(E52, 'MASTER LIST'!$A:$N, 4, FALSE))</f>
        <v/>
      </c>
      <c r="J52" s="15" t="str">
        <f>IF(E52="", "", VLOOKUP(E52, 'MASTER LIST'!$A:$N, 13, FALSE))</f>
        <v/>
      </c>
      <c r="K52" s="15" t="str">
        <f>IF(E52="", "", VLOOKUP(E52, 'MASTER LIST'!$A:$N, 10, FALSE))</f>
        <v/>
      </c>
      <c r="L52" s="19" t="str">
        <f>IF(E52="", "", VLOOKUP(E52, 'MASTER LIST'!$A:$N, 11, FALSE))</f>
        <v/>
      </c>
    </row>
    <row r="53" spans="2:12" x14ac:dyDescent="0.25">
      <c r="B53" s="14"/>
      <c r="C53" s="8"/>
      <c r="D53" s="49"/>
      <c r="E53" s="52"/>
      <c r="F53" s="27" t="str">
        <f>IF(E53="", "", VLOOKUP(E53, 'MASTER LIST'!$A:$N, 2, FALSE))</f>
        <v/>
      </c>
      <c r="G53" s="15" t="str">
        <f>IF(E53="", "", VLOOKUP(E53, 'MASTER LIST'!$A:$N, 3, FALSE))</f>
        <v/>
      </c>
      <c r="H53" s="18" t="str">
        <f>IF(E53="", "", VLOOKUP(E53, 'MASTER LIST'!$A:$N, 5, FALSE))</f>
        <v/>
      </c>
      <c r="I53" s="15" t="str">
        <f>IF(E53="", "", VLOOKUP(E53, 'MASTER LIST'!$A:$N, 4, FALSE))</f>
        <v/>
      </c>
      <c r="J53" s="15" t="str">
        <f>IF(E53="", "", VLOOKUP(E53, 'MASTER LIST'!$A:$N, 13, FALSE))</f>
        <v/>
      </c>
      <c r="K53" s="15" t="str">
        <f>IF(E53="", "", VLOOKUP(E53, 'MASTER LIST'!$A:$N, 10, FALSE))</f>
        <v/>
      </c>
      <c r="L53" s="19" t="str">
        <f>IF(E53="", "", VLOOKUP(E53, 'MASTER LIST'!$A:$N, 11, FALSE))</f>
        <v/>
      </c>
    </row>
    <row r="54" spans="2:12" x14ac:dyDescent="0.25">
      <c r="B54" s="14"/>
      <c r="C54" s="8"/>
      <c r="D54" s="49"/>
      <c r="E54" s="52"/>
      <c r="F54" s="27" t="str">
        <f>IF(E54="", "", VLOOKUP(E54, 'MASTER LIST'!$A:$N, 2, FALSE))</f>
        <v/>
      </c>
      <c r="G54" s="15" t="str">
        <f>IF(E54="", "", VLOOKUP(E54, 'MASTER LIST'!$A:$N, 3, FALSE))</f>
        <v/>
      </c>
      <c r="H54" s="18" t="str">
        <f>IF(E54="", "", VLOOKUP(E54, 'MASTER LIST'!$A:$N, 5, FALSE))</f>
        <v/>
      </c>
      <c r="I54" s="15" t="str">
        <f>IF(E54="", "", VLOOKUP(E54, 'MASTER LIST'!$A:$N, 4, FALSE))</f>
        <v/>
      </c>
      <c r="J54" s="15" t="str">
        <f>IF(E54="", "", VLOOKUP(E54, 'MASTER LIST'!$A:$N, 13, FALSE))</f>
        <v/>
      </c>
      <c r="K54" s="15" t="str">
        <f>IF(E54="", "", VLOOKUP(E54, 'MASTER LIST'!$A:$N, 10, FALSE))</f>
        <v/>
      </c>
      <c r="L54" s="19" t="str">
        <f>IF(E54="", "", VLOOKUP(E54, 'MASTER LIST'!$A:$N, 11, FALSE))</f>
        <v/>
      </c>
    </row>
    <row r="55" spans="2:12" x14ac:dyDescent="0.25">
      <c r="B55" s="14"/>
      <c r="C55" s="8"/>
      <c r="D55" s="49"/>
      <c r="E55" s="52"/>
      <c r="F55" s="27" t="str">
        <f>IF(E55="", "", VLOOKUP(E55, 'MASTER LIST'!$A:$N, 2, FALSE))</f>
        <v/>
      </c>
      <c r="G55" s="15" t="str">
        <f>IF(E55="", "", VLOOKUP(E55, 'MASTER LIST'!$A:$N, 3, FALSE))</f>
        <v/>
      </c>
      <c r="H55" s="18" t="str">
        <f>IF(E55="", "", VLOOKUP(E55, 'MASTER LIST'!$A:$N, 5, FALSE))</f>
        <v/>
      </c>
      <c r="I55" s="15" t="str">
        <f>IF(E55="", "", VLOOKUP(E55, 'MASTER LIST'!$A:$N, 4, FALSE))</f>
        <v/>
      </c>
      <c r="J55" s="15" t="str">
        <f>IF(E55="", "", VLOOKUP(E55, 'MASTER LIST'!$A:$N, 13, FALSE))</f>
        <v/>
      </c>
      <c r="K55" s="15" t="str">
        <f>IF(E55="", "", VLOOKUP(E55, 'MASTER LIST'!$A:$N, 10, FALSE))</f>
        <v/>
      </c>
      <c r="L55" s="19" t="str">
        <f>IF(E55="", "", VLOOKUP(E55, 'MASTER LIST'!$A:$N, 11, FALSE))</f>
        <v/>
      </c>
    </row>
    <row r="56" spans="2:12" x14ac:dyDescent="0.25">
      <c r="B56" s="14"/>
      <c r="C56" s="8"/>
      <c r="D56" s="49"/>
      <c r="E56" s="52"/>
      <c r="F56" s="27" t="str">
        <f>IF(E56="", "", VLOOKUP(E56, 'MASTER LIST'!$A:$N, 2, FALSE))</f>
        <v/>
      </c>
      <c r="G56" s="15" t="str">
        <f>IF(E56="", "", VLOOKUP(E56, 'MASTER LIST'!$A:$N, 3, FALSE))</f>
        <v/>
      </c>
      <c r="H56" s="18" t="str">
        <f>IF(E56="", "", VLOOKUP(E56, 'MASTER LIST'!$A:$N, 5, FALSE))</f>
        <v/>
      </c>
      <c r="I56" s="15" t="str">
        <f>IF(E56="", "", VLOOKUP(E56, 'MASTER LIST'!$A:$N, 4, FALSE))</f>
        <v/>
      </c>
      <c r="J56" s="15" t="str">
        <f>IF(E56="", "", VLOOKUP(E56, 'MASTER LIST'!$A:$N, 13, FALSE))</f>
        <v/>
      </c>
      <c r="K56" s="15" t="str">
        <f>IF(E56="", "", VLOOKUP(E56, 'MASTER LIST'!$A:$N, 10, FALSE))</f>
        <v/>
      </c>
      <c r="L56" s="19" t="str">
        <f>IF(E56="", "", VLOOKUP(E56, 'MASTER LIST'!$A:$N, 11, FALSE))</f>
        <v/>
      </c>
    </row>
    <row r="57" spans="2:12" x14ac:dyDescent="0.25">
      <c r="B57" s="14"/>
      <c r="C57" s="8"/>
      <c r="D57" s="49"/>
      <c r="E57" s="52"/>
      <c r="F57" s="27" t="str">
        <f>IF(E57="", "", VLOOKUP(E57, 'MASTER LIST'!$A:$N, 2, FALSE))</f>
        <v/>
      </c>
      <c r="G57" s="15" t="str">
        <f>IF(E57="", "", VLOOKUP(E57, 'MASTER LIST'!$A:$N, 3, FALSE))</f>
        <v/>
      </c>
      <c r="H57" s="18" t="str">
        <f>IF(E57="", "", VLOOKUP(E57, 'MASTER LIST'!$A:$N, 5, FALSE))</f>
        <v/>
      </c>
      <c r="I57" s="15" t="str">
        <f>IF(E57="", "", VLOOKUP(E57, 'MASTER LIST'!$A:$N, 4, FALSE))</f>
        <v/>
      </c>
      <c r="J57" s="15" t="str">
        <f>IF(E57="", "", VLOOKUP(E57, 'MASTER LIST'!$A:$N, 13, FALSE))</f>
        <v/>
      </c>
      <c r="K57" s="15" t="str">
        <f>IF(E57="", "", VLOOKUP(E57, 'MASTER LIST'!$A:$N, 10, FALSE))</f>
        <v/>
      </c>
      <c r="L57" s="19" t="str">
        <f>IF(E57="", "", VLOOKUP(E57, 'MASTER LIST'!$A:$N, 11, FALSE))</f>
        <v/>
      </c>
    </row>
    <row r="58" spans="2:12" x14ac:dyDescent="0.25">
      <c r="B58" s="14"/>
      <c r="C58" s="8"/>
      <c r="D58" s="49"/>
      <c r="E58" s="52"/>
      <c r="F58" s="27" t="str">
        <f>IF(E58="", "", VLOOKUP(E58, 'MASTER LIST'!$A:$N, 2, FALSE))</f>
        <v/>
      </c>
      <c r="G58" s="15" t="str">
        <f>IF(E58="", "", VLOOKUP(E58, 'MASTER LIST'!$A:$N, 3, FALSE))</f>
        <v/>
      </c>
      <c r="H58" s="18" t="str">
        <f>IF(E58="", "", VLOOKUP(E58, 'MASTER LIST'!$A:$N, 5, FALSE))</f>
        <v/>
      </c>
      <c r="I58" s="15" t="str">
        <f>IF(E58="", "", VLOOKUP(E58, 'MASTER LIST'!$A:$N, 4, FALSE))</f>
        <v/>
      </c>
      <c r="J58" s="15" t="str">
        <f>IF(E58="", "", VLOOKUP(E58, 'MASTER LIST'!$A:$N, 13, FALSE))</f>
        <v/>
      </c>
      <c r="K58" s="15" t="str">
        <f>IF(E58="", "", VLOOKUP(E58, 'MASTER LIST'!$A:$N, 10, FALSE))</f>
        <v/>
      </c>
      <c r="L58" s="19" t="str">
        <f>IF(E58="", "", VLOOKUP(E58, 'MASTER LIST'!$A:$N, 11, FALSE))</f>
        <v/>
      </c>
    </row>
    <row r="59" spans="2:12" x14ac:dyDescent="0.25">
      <c r="B59" s="14"/>
      <c r="C59" s="8"/>
      <c r="D59" s="49"/>
      <c r="E59" s="52"/>
      <c r="F59" s="27" t="str">
        <f>IF(E59="", "", VLOOKUP(E59, 'MASTER LIST'!$A:$N, 2, FALSE))</f>
        <v/>
      </c>
      <c r="G59" s="15" t="str">
        <f>IF(E59="", "", VLOOKUP(E59, 'MASTER LIST'!$A:$N, 3, FALSE))</f>
        <v/>
      </c>
      <c r="H59" s="18" t="str">
        <f>IF(E59="", "", VLOOKUP(E59, 'MASTER LIST'!$A:$N, 5, FALSE))</f>
        <v/>
      </c>
      <c r="I59" s="15" t="str">
        <f>IF(E59="", "", VLOOKUP(E59, 'MASTER LIST'!$A:$N, 4, FALSE))</f>
        <v/>
      </c>
      <c r="J59" s="15" t="str">
        <f>IF(E59="", "", VLOOKUP(E59, 'MASTER LIST'!$A:$N, 13, FALSE))</f>
        <v/>
      </c>
      <c r="K59" s="15" t="str">
        <f>IF(E59="", "", VLOOKUP(E59, 'MASTER LIST'!$A:$N, 10, FALSE))</f>
        <v/>
      </c>
      <c r="L59" s="19" t="str">
        <f>IF(E59="", "", VLOOKUP(E59, 'MASTER LIST'!$A:$N, 11, FALSE))</f>
        <v/>
      </c>
    </row>
    <row r="60" spans="2:12" x14ac:dyDescent="0.25">
      <c r="B60" s="14"/>
      <c r="C60" s="8"/>
      <c r="D60" s="49"/>
      <c r="E60" s="52"/>
      <c r="F60" s="27" t="str">
        <f>IF(E60="", "", VLOOKUP(E60, 'MASTER LIST'!$A:$N, 2, FALSE))</f>
        <v/>
      </c>
      <c r="G60" s="15" t="str">
        <f>IF(E60="", "", VLOOKUP(E60, 'MASTER LIST'!$A:$N, 3, FALSE))</f>
        <v/>
      </c>
      <c r="H60" s="18" t="str">
        <f>IF(E60="", "", VLOOKUP(E60, 'MASTER LIST'!$A:$N, 5, FALSE))</f>
        <v/>
      </c>
      <c r="I60" s="15" t="str">
        <f>IF(E60="", "", VLOOKUP(E60, 'MASTER LIST'!$A:$N, 4, FALSE))</f>
        <v/>
      </c>
      <c r="J60" s="15" t="str">
        <f>IF(E60="", "", VLOOKUP(E60, 'MASTER LIST'!$A:$N, 13, FALSE))</f>
        <v/>
      </c>
      <c r="K60" s="15" t="str">
        <f>IF(E60="", "", VLOOKUP(E60, 'MASTER LIST'!$A:$N, 10, FALSE))</f>
        <v/>
      </c>
      <c r="L60" s="19" t="str">
        <f>IF(E60="", "", VLOOKUP(E60, 'MASTER LIST'!$A:$N, 11, FALSE))</f>
        <v/>
      </c>
    </row>
    <row r="61" spans="2:12" x14ac:dyDescent="0.25">
      <c r="B61" s="14"/>
      <c r="C61" s="8"/>
      <c r="D61" s="49"/>
      <c r="E61" s="52"/>
      <c r="F61" s="27" t="str">
        <f>IF(E61="", "", VLOOKUP(E61, 'MASTER LIST'!$A:$N, 2, FALSE))</f>
        <v/>
      </c>
      <c r="G61" s="15" t="str">
        <f>IF(E61="", "", VLOOKUP(E61, 'MASTER LIST'!$A:$N, 3, FALSE))</f>
        <v/>
      </c>
      <c r="H61" s="18" t="str">
        <f>IF(E61="", "", VLOOKUP(E61, 'MASTER LIST'!$A:$N, 5, FALSE))</f>
        <v/>
      </c>
      <c r="I61" s="15" t="str">
        <f>IF(E61="", "", VLOOKUP(E61, 'MASTER LIST'!$A:$N, 4, FALSE))</f>
        <v/>
      </c>
      <c r="J61" s="15" t="str">
        <f>IF(E61="", "", VLOOKUP(E61, 'MASTER LIST'!$A:$N, 13, FALSE))</f>
        <v/>
      </c>
      <c r="K61" s="15" t="str">
        <f>IF(E61="", "", VLOOKUP(E61, 'MASTER LIST'!$A:$N, 10, FALSE))</f>
        <v/>
      </c>
      <c r="L61" s="19" t="str">
        <f>IF(E61="", "", VLOOKUP(E61, 'MASTER LIST'!$A:$N, 11, FALSE))</f>
        <v/>
      </c>
    </row>
    <row r="62" spans="2:12" x14ac:dyDescent="0.25">
      <c r="B62" s="14"/>
      <c r="C62" s="8"/>
      <c r="D62" s="49"/>
      <c r="E62" s="52"/>
      <c r="F62" s="27" t="str">
        <f>IF(E62="", "", VLOOKUP(E62, 'MASTER LIST'!$A:$N, 2, FALSE))</f>
        <v/>
      </c>
      <c r="G62" s="15" t="str">
        <f>IF(E62="", "", VLOOKUP(E62, 'MASTER LIST'!$A:$N, 3, FALSE))</f>
        <v/>
      </c>
      <c r="H62" s="18" t="str">
        <f>IF(E62="", "", VLOOKUP(E62, 'MASTER LIST'!$A:$N, 5, FALSE))</f>
        <v/>
      </c>
      <c r="I62" s="15" t="str">
        <f>IF(E62="", "", VLOOKUP(E62, 'MASTER LIST'!$A:$N, 4, FALSE))</f>
        <v/>
      </c>
      <c r="J62" s="15" t="str">
        <f>IF(E62="", "", VLOOKUP(E62, 'MASTER LIST'!$A:$N, 13, FALSE))</f>
        <v/>
      </c>
      <c r="K62" s="15" t="str">
        <f>IF(E62="", "", VLOOKUP(E62, 'MASTER LIST'!$A:$N, 10, FALSE))</f>
        <v/>
      </c>
      <c r="L62" s="19" t="str">
        <f>IF(E62="", "", VLOOKUP(E62, 'MASTER LIST'!$A:$N, 11, FALSE))</f>
        <v/>
      </c>
    </row>
    <row r="63" spans="2:12" x14ac:dyDescent="0.25">
      <c r="B63" s="14"/>
      <c r="C63" s="8"/>
      <c r="D63" s="49"/>
      <c r="E63" s="52"/>
      <c r="F63" s="27" t="str">
        <f>IF(E63="", "", VLOOKUP(E63, 'MASTER LIST'!$A:$N, 2, FALSE))</f>
        <v/>
      </c>
      <c r="G63" s="15" t="str">
        <f>IF(E63="", "", VLOOKUP(E63, 'MASTER LIST'!$A:$N, 3, FALSE))</f>
        <v/>
      </c>
      <c r="H63" s="18" t="str">
        <f>IF(E63="", "", VLOOKUP(E63, 'MASTER LIST'!$A:$N, 5, FALSE))</f>
        <v/>
      </c>
      <c r="I63" s="15" t="str">
        <f>IF(E63="", "", VLOOKUP(E63, 'MASTER LIST'!$A:$N, 4, FALSE))</f>
        <v/>
      </c>
      <c r="J63" s="15" t="str">
        <f>IF(E63="", "", VLOOKUP(E63, 'MASTER LIST'!$A:$N, 13, FALSE))</f>
        <v/>
      </c>
      <c r="K63" s="15" t="str">
        <f>IF(E63="", "", VLOOKUP(E63, 'MASTER LIST'!$A:$N, 10, FALSE))</f>
        <v/>
      </c>
      <c r="L63" s="19" t="str">
        <f>IF(E63="", "", VLOOKUP(E63, 'MASTER LIST'!$A:$N, 11, FALSE))</f>
        <v/>
      </c>
    </row>
    <row r="64" spans="2:12" x14ac:dyDescent="0.25">
      <c r="B64" s="14"/>
      <c r="C64" s="8"/>
      <c r="D64" s="49"/>
      <c r="E64" s="52"/>
      <c r="F64" s="27" t="str">
        <f>IF(E64="", "", VLOOKUP(E64, 'MASTER LIST'!$A:$N, 2, FALSE))</f>
        <v/>
      </c>
      <c r="G64" s="15" t="str">
        <f>IF(E64="", "", VLOOKUP(E64, 'MASTER LIST'!$A:$N, 3, FALSE))</f>
        <v/>
      </c>
      <c r="H64" s="18" t="str">
        <f>IF(E64="", "", VLOOKUP(E64, 'MASTER LIST'!$A:$N, 5, FALSE))</f>
        <v/>
      </c>
      <c r="I64" s="15" t="str">
        <f>IF(E64="", "", VLOOKUP(E64, 'MASTER LIST'!$A:$N, 4, FALSE))</f>
        <v/>
      </c>
      <c r="J64" s="15" t="str">
        <f>IF(E64="", "", VLOOKUP(E64, 'MASTER LIST'!$A:$N, 13, FALSE))</f>
        <v/>
      </c>
      <c r="K64" s="15" t="str">
        <f>IF(E64="", "", VLOOKUP(E64, 'MASTER LIST'!$A:$N, 10, FALSE))</f>
        <v/>
      </c>
      <c r="L64" s="19" t="str">
        <f>IF(E64="", "", VLOOKUP(E64, 'MASTER LIST'!$A:$N, 11, FALSE))</f>
        <v/>
      </c>
    </row>
    <row r="65" spans="2:12" x14ac:dyDescent="0.25">
      <c r="B65" s="14"/>
      <c r="C65" s="8"/>
      <c r="D65" s="49"/>
      <c r="E65" s="52"/>
      <c r="F65" s="27" t="str">
        <f>IF(E65="", "", VLOOKUP(E65, 'MASTER LIST'!$A:$N, 2, FALSE))</f>
        <v/>
      </c>
      <c r="G65" s="15" t="str">
        <f>IF(E65="", "", VLOOKUP(E65, 'MASTER LIST'!$A:$N, 3, FALSE))</f>
        <v/>
      </c>
      <c r="H65" s="18" t="str">
        <f>IF(E65="", "", VLOOKUP(E65, 'MASTER LIST'!$A:$N, 5, FALSE))</f>
        <v/>
      </c>
      <c r="I65" s="15" t="str">
        <f>IF(E65="", "", VLOOKUP(E65, 'MASTER LIST'!$A:$N, 4, FALSE))</f>
        <v/>
      </c>
      <c r="J65" s="15" t="str">
        <f>IF(E65="", "", VLOOKUP(E65, 'MASTER LIST'!$A:$N, 13, FALSE))</f>
        <v/>
      </c>
      <c r="K65" s="15" t="str">
        <f>IF(E65="", "", VLOOKUP(E65, 'MASTER LIST'!$A:$N, 10, FALSE))</f>
        <v/>
      </c>
      <c r="L65" s="19" t="str">
        <f>IF(E65="", "", VLOOKUP(E65, 'MASTER LIST'!$A:$N, 11, FALSE))</f>
        <v/>
      </c>
    </row>
    <row r="66" spans="2:12" x14ac:dyDescent="0.25">
      <c r="B66" s="14"/>
      <c r="C66" s="8"/>
      <c r="D66" s="49"/>
      <c r="E66" s="52"/>
      <c r="F66" s="27" t="str">
        <f>IF(E66="", "", VLOOKUP(E66, 'MASTER LIST'!$A:$N, 2, FALSE))</f>
        <v/>
      </c>
      <c r="G66" s="15" t="str">
        <f>IF(E66="", "", VLOOKUP(E66, 'MASTER LIST'!$A:$N, 3, FALSE))</f>
        <v/>
      </c>
      <c r="H66" s="18" t="str">
        <f>IF(E66="", "", VLOOKUP(E66, 'MASTER LIST'!$A:$N, 5, FALSE))</f>
        <v/>
      </c>
      <c r="I66" s="15" t="str">
        <f>IF(E66="", "", VLOOKUP(E66, 'MASTER LIST'!$A:$N, 4, FALSE))</f>
        <v/>
      </c>
      <c r="J66" s="15" t="str">
        <f>IF(E66="", "", VLOOKUP(E66, 'MASTER LIST'!$A:$N, 13, FALSE))</f>
        <v/>
      </c>
      <c r="K66" s="15" t="str">
        <f>IF(E66="", "", VLOOKUP(E66, 'MASTER LIST'!$A:$N, 10, FALSE))</f>
        <v/>
      </c>
      <c r="L66" s="19" t="str">
        <f>IF(E66="", "", VLOOKUP(E66, 'MASTER LIST'!$A:$N, 11, FALSE))</f>
        <v/>
      </c>
    </row>
    <row r="67" spans="2:12" x14ac:dyDescent="0.25">
      <c r="B67" s="14"/>
      <c r="C67" s="8"/>
      <c r="D67" s="49"/>
      <c r="E67" s="52"/>
      <c r="F67" s="27" t="str">
        <f>IF(E67="", "", VLOOKUP(E67, 'MASTER LIST'!$A:$N, 2, FALSE))</f>
        <v/>
      </c>
      <c r="G67" s="15" t="str">
        <f>IF(E67="", "", VLOOKUP(E67, 'MASTER LIST'!$A:$N, 3, FALSE))</f>
        <v/>
      </c>
      <c r="H67" s="18" t="str">
        <f>IF(E67="", "", VLOOKUP(E67, 'MASTER LIST'!$A:$N, 5, FALSE))</f>
        <v/>
      </c>
      <c r="I67" s="15" t="str">
        <f>IF(E67="", "", VLOOKUP(E67, 'MASTER LIST'!$A:$N, 4, FALSE))</f>
        <v/>
      </c>
      <c r="J67" s="15" t="str">
        <f>IF(E67="", "", VLOOKUP(E67, 'MASTER LIST'!$A:$N, 13, FALSE))</f>
        <v/>
      </c>
      <c r="K67" s="15" t="str">
        <f>IF(E67="", "", VLOOKUP(E67, 'MASTER LIST'!$A:$N, 10, FALSE))</f>
        <v/>
      </c>
      <c r="L67" s="19" t="str">
        <f>IF(E67="", "", VLOOKUP(E67, 'MASTER LIST'!$A:$N, 11, FALSE))</f>
        <v/>
      </c>
    </row>
    <row r="68" spans="2:12" x14ac:dyDescent="0.25">
      <c r="B68" s="14"/>
      <c r="C68" s="8"/>
      <c r="D68" s="49"/>
      <c r="E68" s="52"/>
      <c r="F68" s="27" t="str">
        <f>IF(E68="", "", VLOOKUP(E68, 'MASTER LIST'!$A:$N, 2, FALSE))</f>
        <v/>
      </c>
      <c r="G68" s="15" t="str">
        <f>IF(E68="", "", VLOOKUP(E68, 'MASTER LIST'!$A:$N, 3, FALSE))</f>
        <v/>
      </c>
      <c r="H68" s="18" t="str">
        <f>IF(E68="", "", VLOOKUP(E68, 'MASTER LIST'!$A:$N, 5, FALSE))</f>
        <v/>
      </c>
      <c r="I68" s="15" t="str">
        <f>IF(E68="", "", VLOOKUP(E68, 'MASTER LIST'!$A:$N, 4, FALSE))</f>
        <v/>
      </c>
      <c r="J68" s="15" t="str">
        <f>IF(E68="", "", VLOOKUP(E68, 'MASTER LIST'!$A:$N, 13, FALSE))</f>
        <v/>
      </c>
      <c r="K68" s="15" t="str">
        <f>IF(E68="", "", VLOOKUP(E68, 'MASTER LIST'!$A:$N, 10, FALSE))</f>
        <v/>
      </c>
      <c r="L68" s="19" t="str">
        <f>IF(E68="", "", VLOOKUP(E68, 'MASTER LIST'!$A:$N, 11, FALSE))</f>
        <v/>
      </c>
    </row>
    <row r="69" spans="2:12" x14ac:dyDescent="0.25">
      <c r="B69" s="14"/>
      <c r="C69" s="8"/>
      <c r="D69" s="49"/>
      <c r="E69" s="52"/>
      <c r="F69" s="27" t="str">
        <f>IF(E69="", "", VLOOKUP(E69, 'MASTER LIST'!$A:$N, 2, FALSE))</f>
        <v/>
      </c>
      <c r="G69" s="15" t="str">
        <f>IF(E69="", "", VLOOKUP(E69, 'MASTER LIST'!$A:$N, 3, FALSE))</f>
        <v/>
      </c>
      <c r="H69" s="18" t="str">
        <f>IF(E69="", "", VLOOKUP(E69, 'MASTER LIST'!$A:$N, 5, FALSE))</f>
        <v/>
      </c>
      <c r="I69" s="15" t="str">
        <f>IF(E69="", "", VLOOKUP(E69, 'MASTER LIST'!$A:$N, 4, FALSE))</f>
        <v/>
      </c>
      <c r="J69" s="15" t="str">
        <f>IF(E69="", "", VLOOKUP(E69, 'MASTER LIST'!$A:$N, 13, FALSE))</f>
        <v/>
      </c>
      <c r="K69" s="15" t="str">
        <f>IF(E69="", "", VLOOKUP(E69, 'MASTER LIST'!$A:$N, 10, FALSE))</f>
        <v/>
      </c>
      <c r="L69" s="19" t="str">
        <f>IF(E69="", "", VLOOKUP(E69, 'MASTER LIST'!$A:$N, 11, FALSE))</f>
        <v/>
      </c>
    </row>
    <row r="70" spans="2:12" x14ac:dyDescent="0.25">
      <c r="B70" s="14"/>
      <c r="C70" s="8"/>
      <c r="D70" s="49"/>
      <c r="E70" s="52"/>
      <c r="F70" s="27" t="str">
        <f>IF(E70="", "", VLOOKUP(E70, 'MASTER LIST'!$A:$N, 2, FALSE))</f>
        <v/>
      </c>
      <c r="G70" s="15" t="str">
        <f>IF(E70="", "", VLOOKUP(E70, 'MASTER LIST'!$A:$N, 3, FALSE))</f>
        <v/>
      </c>
      <c r="H70" s="18" t="str">
        <f>IF(E70="", "", VLOOKUP(E70, 'MASTER LIST'!$A:$N, 5, FALSE))</f>
        <v/>
      </c>
      <c r="I70" s="15" t="str">
        <f>IF(E70="", "", VLOOKUP(E70, 'MASTER LIST'!$A:$N, 4, FALSE))</f>
        <v/>
      </c>
      <c r="J70" s="15" t="str">
        <f>IF(E70="", "", VLOOKUP(E70, 'MASTER LIST'!$A:$N, 13, FALSE))</f>
        <v/>
      </c>
      <c r="K70" s="15" t="str">
        <f>IF(E70="", "", VLOOKUP(E70, 'MASTER LIST'!$A:$N, 10, FALSE))</f>
        <v/>
      </c>
      <c r="L70" s="19" t="str">
        <f>IF(E70="", "", VLOOKUP(E70, 'MASTER LIST'!$A:$N, 11, FALSE))</f>
        <v/>
      </c>
    </row>
    <row r="71" spans="2:12" x14ac:dyDescent="0.25">
      <c r="B71" s="14"/>
      <c r="C71" s="8"/>
      <c r="D71" s="49"/>
      <c r="E71" s="52"/>
      <c r="F71" s="27" t="str">
        <f>IF(E71="", "", VLOOKUP(E71, 'MASTER LIST'!$A:$N, 2, FALSE))</f>
        <v/>
      </c>
      <c r="G71" s="15" t="str">
        <f>IF(E71="", "", VLOOKUP(E71, 'MASTER LIST'!$A:$N, 3, FALSE))</f>
        <v/>
      </c>
      <c r="H71" s="18" t="str">
        <f>IF(E71="", "", VLOOKUP(E71, 'MASTER LIST'!$A:$N, 5, FALSE))</f>
        <v/>
      </c>
      <c r="I71" s="15" t="str">
        <f>IF(E71="", "", VLOOKUP(E71, 'MASTER LIST'!$A:$N, 4, FALSE))</f>
        <v/>
      </c>
      <c r="J71" s="15" t="str">
        <f>IF(E71="", "", VLOOKUP(E71, 'MASTER LIST'!$A:$N, 13, FALSE))</f>
        <v/>
      </c>
      <c r="K71" s="15" t="str">
        <f>IF(E71="", "", VLOOKUP(E71, 'MASTER LIST'!$A:$N, 10, FALSE))</f>
        <v/>
      </c>
      <c r="L71" s="19" t="str">
        <f>IF(E71="", "", VLOOKUP(E71, 'MASTER LIST'!$A:$N, 11, FALSE))</f>
        <v/>
      </c>
    </row>
    <row r="72" spans="2:12" x14ac:dyDescent="0.25">
      <c r="B72" s="14"/>
      <c r="C72" s="8"/>
      <c r="D72" s="49"/>
      <c r="E72" s="52"/>
      <c r="F72" s="27" t="str">
        <f>IF(E72="", "", VLOOKUP(E72, 'MASTER LIST'!$A:$N, 2, FALSE))</f>
        <v/>
      </c>
      <c r="G72" s="15" t="str">
        <f>IF(E72="", "", VLOOKUP(E72, 'MASTER LIST'!$A:$N, 3, FALSE))</f>
        <v/>
      </c>
      <c r="H72" s="18" t="str">
        <f>IF(E72="", "", VLOOKUP(E72, 'MASTER LIST'!$A:$N, 5, FALSE))</f>
        <v/>
      </c>
      <c r="I72" s="15" t="str">
        <f>IF(E72="", "", VLOOKUP(E72, 'MASTER LIST'!$A:$N, 4, FALSE))</f>
        <v/>
      </c>
      <c r="J72" s="15" t="str">
        <f>IF(E72="", "", VLOOKUP(E72, 'MASTER LIST'!$A:$N, 13, FALSE))</f>
        <v/>
      </c>
      <c r="K72" s="15" t="str">
        <f>IF(E72="", "", VLOOKUP(E72, 'MASTER LIST'!$A:$N, 10, FALSE))</f>
        <v/>
      </c>
      <c r="L72" s="19" t="str">
        <f>IF(E72="", "", VLOOKUP(E72, 'MASTER LIST'!$A:$N, 11, FALSE))</f>
        <v/>
      </c>
    </row>
    <row r="73" spans="2:12" x14ac:dyDescent="0.25">
      <c r="B73" s="14"/>
      <c r="C73" s="8"/>
      <c r="D73" s="49"/>
      <c r="E73" s="52"/>
      <c r="F73" s="27" t="str">
        <f>IF(E73="", "", VLOOKUP(E73, 'MASTER LIST'!$A:$N, 2, FALSE))</f>
        <v/>
      </c>
      <c r="G73" s="15" t="str">
        <f>IF(E73="", "", VLOOKUP(E73, 'MASTER LIST'!$A:$N, 3, FALSE))</f>
        <v/>
      </c>
      <c r="H73" s="18" t="str">
        <f>IF(E73="", "", VLOOKUP(E73, 'MASTER LIST'!$A:$N, 5, FALSE))</f>
        <v/>
      </c>
      <c r="I73" s="15" t="str">
        <f>IF(E73="", "", VLOOKUP(E73, 'MASTER LIST'!$A:$N, 4, FALSE))</f>
        <v/>
      </c>
      <c r="J73" s="15" t="str">
        <f>IF(E73="", "", VLOOKUP(E73, 'MASTER LIST'!$A:$N, 13, FALSE))</f>
        <v/>
      </c>
      <c r="K73" s="15" t="str">
        <f>IF(E73="", "", VLOOKUP(E73, 'MASTER LIST'!$A:$N, 10, FALSE))</f>
        <v/>
      </c>
      <c r="L73" s="19" t="str">
        <f>IF(E73="", "", VLOOKUP(E73, 'MASTER LIST'!$A:$N, 11, FALSE))</f>
        <v/>
      </c>
    </row>
    <row r="74" spans="2:12" x14ac:dyDescent="0.25">
      <c r="B74" s="14"/>
      <c r="C74" s="8"/>
      <c r="D74" s="49"/>
      <c r="E74" s="52"/>
      <c r="F74" s="27" t="str">
        <f>IF(E74="", "", VLOOKUP(E74, 'MASTER LIST'!$A:$N, 2, FALSE))</f>
        <v/>
      </c>
      <c r="G74" s="15" t="str">
        <f>IF(E74="", "", VLOOKUP(E74, 'MASTER LIST'!$A:$N, 3, FALSE))</f>
        <v/>
      </c>
      <c r="H74" s="18" t="str">
        <f>IF(E74="", "", VLOOKUP(E74, 'MASTER LIST'!$A:$N, 5, FALSE))</f>
        <v/>
      </c>
      <c r="I74" s="15" t="str">
        <f>IF(E74="", "", VLOOKUP(E74, 'MASTER LIST'!$A:$N, 4, FALSE))</f>
        <v/>
      </c>
      <c r="J74" s="15" t="str">
        <f>IF(E74="", "", VLOOKUP(E74, 'MASTER LIST'!$A:$N, 13, FALSE))</f>
        <v/>
      </c>
      <c r="K74" s="15" t="str">
        <f>IF(E74="", "", VLOOKUP(E74, 'MASTER LIST'!$A:$N, 10, FALSE))</f>
        <v/>
      </c>
      <c r="L74" s="19" t="str">
        <f>IF(E74="", "", VLOOKUP(E74, 'MASTER LIST'!$A:$N, 11, FALSE))</f>
        <v/>
      </c>
    </row>
    <row r="75" spans="2:12" x14ac:dyDescent="0.25">
      <c r="B75" s="14"/>
      <c r="C75" s="8"/>
      <c r="D75" s="49"/>
      <c r="E75" s="52"/>
      <c r="F75" s="27" t="str">
        <f>IF(E75="", "", VLOOKUP(E75, 'MASTER LIST'!$A:$N, 2, FALSE))</f>
        <v/>
      </c>
      <c r="G75" s="15" t="str">
        <f>IF(E75="", "", VLOOKUP(E75, 'MASTER LIST'!$A:$N, 3, FALSE))</f>
        <v/>
      </c>
      <c r="H75" s="18" t="str">
        <f>IF(E75="", "", VLOOKUP(E75, 'MASTER LIST'!$A:$N, 5, FALSE))</f>
        <v/>
      </c>
      <c r="I75" s="15" t="str">
        <f>IF(E75="", "", VLOOKUP(E75, 'MASTER LIST'!$A:$N, 4, FALSE))</f>
        <v/>
      </c>
      <c r="J75" s="15" t="str">
        <f>IF(E75="", "", VLOOKUP(E75, 'MASTER LIST'!$A:$N, 13, FALSE))</f>
        <v/>
      </c>
      <c r="K75" s="15" t="str">
        <f>IF(E75="", "", VLOOKUP(E75, 'MASTER LIST'!$A:$N, 10, FALSE))</f>
        <v/>
      </c>
      <c r="L75" s="19" t="str">
        <f>IF(E75="", "", VLOOKUP(E75, 'MASTER LIST'!$A:$N, 11, FALSE))</f>
        <v/>
      </c>
    </row>
    <row r="76" spans="2:12" x14ac:dyDescent="0.25">
      <c r="B76" s="14"/>
      <c r="C76" s="8"/>
      <c r="D76" s="49"/>
      <c r="E76" s="52"/>
      <c r="F76" s="27" t="str">
        <f>IF(E76="", "", VLOOKUP(E76, 'MASTER LIST'!$A:$N, 2, FALSE))</f>
        <v/>
      </c>
      <c r="G76" s="15" t="str">
        <f>IF(E76="", "", VLOOKUP(E76, 'MASTER LIST'!$A:$N, 3, FALSE))</f>
        <v/>
      </c>
      <c r="H76" s="18" t="str">
        <f>IF(E76="", "", VLOOKUP(E76, 'MASTER LIST'!$A:$N, 5, FALSE))</f>
        <v/>
      </c>
      <c r="I76" s="15" t="str">
        <f>IF(E76="", "", VLOOKUP(E76, 'MASTER LIST'!$A:$N, 4, FALSE))</f>
        <v/>
      </c>
      <c r="J76" s="15" t="str">
        <f>IF(E76="", "", VLOOKUP(E76, 'MASTER LIST'!$A:$N, 13, FALSE))</f>
        <v/>
      </c>
      <c r="K76" s="15" t="str">
        <f>IF(E76="", "", VLOOKUP(E76, 'MASTER LIST'!$A:$N, 10, FALSE))</f>
        <v/>
      </c>
      <c r="L76" s="19" t="str">
        <f>IF(E76="", "", VLOOKUP(E76, 'MASTER LIST'!$A:$N, 11, FALSE))</f>
        <v/>
      </c>
    </row>
    <row r="77" spans="2:12" x14ac:dyDescent="0.25">
      <c r="B77" s="14"/>
      <c r="C77" s="8"/>
      <c r="D77" s="49"/>
      <c r="E77" s="52"/>
      <c r="F77" s="27" t="str">
        <f>IF(E77="", "", VLOOKUP(E77, 'MASTER LIST'!$A:$N, 2, FALSE))</f>
        <v/>
      </c>
      <c r="G77" s="15" t="str">
        <f>IF(E77="", "", VLOOKUP(E77, 'MASTER LIST'!$A:$N, 3, FALSE))</f>
        <v/>
      </c>
      <c r="H77" s="18" t="str">
        <f>IF(E77="", "", VLOOKUP(E77, 'MASTER LIST'!$A:$N, 5, FALSE))</f>
        <v/>
      </c>
      <c r="I77" s="15" t="str">
        <f>IF(E77="", "", VLOOKUP(E77, 'MASTER LIST'!$A:$N, 4, FALSE))</f>
        <v/>
      </c>
      <c r="J77" s="15" t="str">
        <f>IF(E77="", "", VLOOKUP(E77, 'MASTER LIST'!$A:$N, 13, FALSE))</f>
        <v/>
      </c>
      <c r="K77" s="15" t="str">
        <f>IF(E77="", "", VLOOKUP(E77, 'MASTER LIST'!$A:$N, 10, FALSE))</f>
        <v/>
      </c>
      <c r="L77" s="19" t="str">
        <f>IF(E77="", "", VLOOKUP(E77, 'MASTER LIST'!$A:$N, 11, FALSE))</f>
        <v/>
      </c>
    </row>
    <row r="78" spans="2:12" x14ac:dyDescent="0.25">
      <c r="B78" s="14"/>
      <c r="C78" s="8"/>
      <c r="D78" s="49"/>
      <c r="E78" s="52"/>
      <c r="F78" s="27" t="str">
        <f>IF(E78="", "", VLOOKUP(E78, 'MASTER LIST'!$A:$N, 2, FALSE))</f>
        <v/>
      </c>
      <c r="G78" s="15" t="str">
        <f>IF(E78="", "", VLOOKUP(E78, 'MASTER LIST'!$A:$N, 3, FALSE))</f>
        <v/>
      </c>
      <c r="H78" s="18" t="str">
        <f>IF(E78="", "", VLOOKUP(E78, 'MASTER LIST'!$A:$N, 5, FALSE))</f>
        <v/>
      </c>
      <c r="I78" s="15" t="str">
        <f>IF(E78="", "", VLOOKUP(E78, 'MASTER LIST'!$A:$N, 4, FALSE))</f>
        <v/>
      </c>
      <c r="J78" s="15" t="str">
        <f>IF(E78="", "", VLOOKUP(E78, 'MASTER LIST'!$A:$N, 13, FALSE))</f>
        <v/>
      </c>
      <c r="K78" s="15" t="str">
        <f>IF(E78="", "", VLOOKUP(E78, 'MASTER LIST'!$A:$N, 10, FALSE))</f>
        <v/>
      </c>
      <c r="L78" s="19" t="str">
        <f>IF(E78="", "", VLOOKUP(E78, 'MASTER LIST'!$A:$N, 11, FALSE))</f>
        <v/>
      </c>
    </row>
    <row r="79" spans="2:12" x14ac:dyDescent="0.25">
      <c r="B79" s="14"/>
      <c r="C79" s="8"/>
      <c r="D79" s="49"/>
      <c r="E79" s="52"/>
      <c r="F79" s="27" t="str">
        <f>IF(E79="", "", VLOOKUP(E79, 'MASTER LIST'!$A:$N, 2, FALSE))</f>
        <v/>
      </c>
      <c r="G79" s="15" t="str">
        <f>IF(E79="", "", VLOOKUP(E79, 'MASTER LIST'!$A:$N, 3, FALSE))</f>
        <v/>
      </c>
      <c r="H79" s="18" t="str">
        <f>IF(E79="", "", VLOOKUP(E79, 'MASTER LIST'!$A:$N, 5, FALSE))</f>
        <v/>
      </c>
      <c r="I79" s="15" t="str">
        <f>IF(E79="", "", VLOOKUP(E79, 'MASTER LIST'!$A:$N, 4, FALSE))</f>
        <v/>
      </c>
      <c r="J79" s="15" t="str">
        <f>IF(E79="", "", VLOOKUP(E79, 'MASTER LIST'!$A:$N, 13, FALSE))</f>
        <v/>
      </c>
      <c r="K79" s="15" t="str">
        <f>IF(E79="", "", VLOOKUP(E79, 'MASTER LIST'!$A:$N, 10, FALSE))</f>
        <v/>
      </c>
      <c r="L79" s="19" t="str">
        <f>IF(E79="", "", VLOOKUP(E79, 'MASTER LIST'!$A:$N, 11, FALSE))</f>
        <v/>
      </c>
    </row>
    <row r="80" spans="2:12" x14ac:dyDescent="0.25">
      <c r="B80" s="14"/>
      <c r="C80" s="8"/>
      <c r="D80" s="49"/>
      <c r="E80" s="52"/>
      <c r="F80" s="27" t="str">
        <f>IF(E80="", "", VLOOKUP(E80, 'MASTER LIST'!$A:$N, 2, FALSE))</f>
        <v/>
      </c>
      <c r="G80" s="15" t="str">
        <f>IF(E80="", "", VLOOKUP(E80, 'MASTER LIST'!$A:$N, 3, FALSE))</f>
        <v/>
      </c>
      <c r="H80" s="18" t="str">
        <f>IF(E80="", "", VLOOKUP(E80, 'MASTER LIST'!$A:$N, 5, FALSE))</f>
        <v/>
      </c>
      <c r="I80" s="15" t="str">
        <f>IF(E80="", "", VLOOKUP(E80, 'MASTER LIST'!$A:$N, 4, FALSE))</f>
        <v/>
      </c>
      <c r="J80" s="15" t="str">
        <f>IF(E80="", "", VLOOKUP(E80, 'MASTER LIST'!$A:$N, 13, FALSE))</f>
        <v/>
      </c>
      <c r="K80" s="15" t="str">
        <f>IF(E80="", "", VLOOKUP(E80, 'MASTER LIST'!$A:$N, 10, FALSE))</f>
        <v/>
      </c>
      <c r="L80" s="19" t="str">
        <f>IF(E80="", "", VLOOKUP(E80, 'MASTER LIST'!$A:$N, 11, FALSE))</f>
        <v/>
      </c>
    </row>
    <row r="81" spans="2:12" x14ac:dyDescent="0.25">
      <c r="B81" s="14"/>
      <c r="C81" s="8"/>
      <c r="D81" s="49"/>
      <c r="E81" s="52"/>
      <c r="F81" s="27" t="str">
        <f>IF(E81="", "", VLOOKUP(E81, 'MASTER LIST'!$A:$N, 2, FALSE))</f>
        <v/>
      </c>
      <c r="G81" s="15" t="str">
        <f>IF(E81="", "", VLOOKUP(E81, 'MASTER LIST'!$A:$N, 3, FALSE))</f>
        <v/>
      </c>
      <c r="H81" s="18" t="str">
        <f>IF(E81="", "", VLOOKUP(E81, 'MASTER LIST'!$A:$N, 5, FALSE))</f>
        <v/>
      </c>
      <c r="I81" s="15" t="str">
        <f>IF(E81="", "", VLOOKUP(E81, 'MASTER LIST'!$A:$N, 4, FALSE))</f>
        <v/>
      </c>
      <c r="J81" s="15" t="str">
        <f>IF(E81="", "", VLOOKUP(E81, 'MASTER LIST'!$A:$N, 13, FALSE))</f>
        <v/>
      </c>
      <c r="K81" s="15" t="str">
        <f>IF(E81="", "", VLOOKUP(E81, 'MASTER LIST'!$A:$N, 10, FALSE))</f>
        <v/>
      </c>
      <c r="L81" s="19" t="str">
        <f>IF(E81="", "", VLOOKUP(E81, 'MASTER LIST'!$A:$N, 11, FALSE))</f>
        <v/>
      </c>
    </row>
    <row r="82" spans="2:12" x14ac:dyDescent="0.25">
      <c r="B82" s="14"/>
      <c r="C82" s="8"/>
      <c r="D82" s="49"/>
      <c r="E82" s="52"/>
      <c r="F82" s="27" t="str">
        <f>IF(E82="", "", VLOOKUP(E82, 'MASTER LIST'!$A:$N, 2, FALSE))</f>
        <v/>
      </c>
      <c r="G82" s="15" t="str">
        <f>IF(E82="", "", VLOOKUP(E82, 'MASTER LIST'!$A:$N, 3, FALSE))</f>
        <v/>
      </c>
      <c r="H82" s="18" t="str">
        <f>IF(E82="", "", VLOOKUP(E82, 'MASTER LIST'!$A:$N, 5, FALSE))</f>
        <v/>
      </c>
      <c r="I82" s="15" t="str">
        <f>IF(E82="", "", VLOOKUP(E82, 'MASTER LIST'!$A:$N, 4, FALSE))</f>
        <v/>
      </c>
      <c r="J82" s="15" t="str">
        <f>IF(E82="", "", VLOOKUP(E82, 'MASTER LIST'!$A:$N, 13, FALSE))</f>
        <v/>
      </c>
      <c r="K82" s="15" t="str">
        <f>IF(E82="", "", VLOOKUP(E82, 'MASTER LIST'!$A:$N, 10, FALSE))</f>
        <v/>
      </c>
      <c r="L82" s="19" t="str">
        <f>IF(E82="", "", VLOOKUP(E82, 'MASTER LIST'!$A:$N, 11, FALSE))</f>
        <v/>
      </c>
    </row>
    <row r="83" spans="2:12" x14ac:dyDescent="0.25">
      <c r="B83" s="14"/>
      <c r="C83" s="8"/>
      <c r="D83" s="49"/>
      <c r="E83" s="52"/>
      <c r="F83" s="27" t="str">
        <f>IF(E83="", "", VLOOKUP(E83, 'MASTER LIST'!$A:$N, 2, FALSE))</f>
        <v/>
      </c>
      <c r="G83" s="15" t="str">
        <f>IF(E83="", "", VLOOKUP(E83, 'MASTER LIST'!$A:$N, 3, FALSE))</f>
        <v/>
      </c>
      <c r="H83" s="18" t="str">
        <f>IF(E83="", "", VLOOKUP(E83, 'MASTER LIST'!$A:$N, 5, FALSE))</f>
        <v/>
      </c>
      <c r="I83" s="15" t="str">
        <f>IF(E83="", "", VLOOKUP(E83, 'MASTER LIST'!$A:$N, 4, FALSE))</f>
        <v/>
      </c>
      <c r="J83" s="15" t="str">
        <f>IF(E83="", "", VLOOKUP(E83, 'MASTER LIST'!$A:$N, 13, FALSE))</f>
        <v/>
      </c>
      <c r="K83" s="15" t="str">
        <f>IF(E83="", "", VLOOKUP(E83, 'MASTER LIST'!$A:$N, 10, FALSE))</f>
        <v/>
      </c>
      <c r="L83" s="19" t="str">
        <f>IF(E83="", "", VLOOKUP(E83, 'MASTER LIST'!$A:$N, 11, FALSE))</f>
        <v/>
      </c>
    </row>
    <row r="84" spans="2:12" x14ac:dyDescent="0.25">
      <c r="B84" s="14"/>
      <c r="C84" s="8"/>
      <c r="D84" s="49"/>
      <c r="E84" s="52"/>
      <c r="F84" s="27" t="str">
        <f>IF(E84="", "", VLOOKUP(E84, 'MASTER LIST'!$A:$N, 2, FALSE))</f>
        <v/>
      </c>
      <c r="G84" s="15" t="str">
        <f>IF(E84="", "", VLOOKUP(E84, 'MASTER LIST'!$A:$N, 3, FALSE))</f>
        <v/>
      </c>
      <c r="H84" s="18" t="str">
        <f>IF(E84="", "", VLOOKUP(E84, 'MASTER LIST'!$A:$N, 5, FALSE))</f>
        <v/>
      </c>
      <c r="I84" s="15" t="str">
        <f>IF(E84="", "", VLOOKUP(E84, 'MASTER LIST'!$A:$N, 4, FALSE))</f>
        <v/>
      </c>
      <c r="J84" s="15" t="str">
        <f>IF(E84="", "", VLOOKUP(E84, 'MASTER LIST'!$A:$N, 13, FALSE))</f>
        <v/>
      </c>
      <c r="K84" s="15" t="str">
        <f>IF(E84="", "", VLOOKUP(E84, 'MASTER LIST'!$A:$N, 10, FALSE))</f>
        <v/>
      </c>
      <c r="L84" s="19" t="str">
        <f>IF(E84="", "", VLOOKUP(E84, 'MASTER LIST'!$A:$N, 11, FALSE))</f>
        <v/>
      </c>
    </row>
    <row r="85" spans="2:12" x14ac:dyDescent="0.25">
      <c r="B85" s="14"/>
      <c r="C85" s="8"/>
      <c r="D85" s="49"/>
      <c r="E85" s="52"/>
      <c r="F85" s="27" t="str">
        <f>IF(E85="", "", VLOOKUP(E85, 'MASTER LIST'!$A:$N, 2, FALSE))</f>
        <v/>
      </c>
      <c r="G85" s="15" t="str">
        <f>IF(E85="", "", VLOOKUP(E85, 'MASTER LIST'!$A:$N, 3, FALSE))</f>
        <v/>
      </c>
      <c r="H85" s="18" t="str">
        <f>IF(E85="", "", VLOOKUP(E85, 'MASTER LIST'!$A:$N, 5, FALSE))</f>
        <v/>
      </c>
      <c r="I85" s="15" t="str">
        <f>IF(E85="", "", VLOOKUP(E85, 'MASTER LIST'!$A:$N, 4, FALSE))</f>
        <v/>
      </c>
      <c r="J85" s="15" t="str">
        <f>IF(E85="", "", VLOOKUP(E85, 'MASTER LIST'!$A:$N, 13, FALSE))</f>
        <v/>
      </c>
      <c r="K85" s="15" t="str">
        <f>IF(E85="", "", VLOOKUP(E85, 'MASTER LIST'!$A:$N, 10, FALSE))</f>
        <v/>
      </c>
      <c r="L85" s="19" t="str">
        <f>IF(E85="", "", VLOOKUP(E85, 'MASTER LIST'!$A:$N, 11, FALSE))</f>
        <v/>
      </c>
    </row>
    <row r="86" spans="2:12" x14ac:dyDescent="0.25">
      <c r="B86" s="14"/>
      <c r="C86" s="8"/>
      <c r="D86" s="49"/>
      <c r="E86" s="52"/>
      <c r="F86" s="27" t="str">
        <f>IF(E86="", "", VLOOKUP(E86, 'MASTER LIST'!$A:$N, 2, FALSE))</f>
        <v/>
      </c>
      <c r="G86" s="15" t="str">
        <f>IF(E86="", "", VLOOKUP(E86, 'MASTER LIST'!$A:$N, 3, FALSE))</f>
        <v/>
      </c>
      <c r="H86" s="18" t="str">
        <f>IF(E86="", "", VLOOKUP(E86, 'MASTER LIST'!$A:$N, 5, FALSE))</f>
        <v/>
      </c>
      <c r="I86" s="15" t="str">
        <f>IF(E86="", "", VLOOKUP(E86, 'MASTER LIST'!$A:$N, 4, FALSE))</f>
        <v/>
      </c>
      <c r="J86" s="15" t="str">
        <f>IF(E86="", "", VLOOKUP(E86, 'MASTER LIST'!$A:$N, 13, FALSE))</f>
        <v/>
      </c>
      <c r="K86" s="15" t="str">
        <f>IF(E86="", "", VLOOKUP(E86, 'MASTER LIST'!$A:$N, 10, FALSE))</f>
        <v/>
      </c>
      <c r="L86" s="19" t="str">
        <f>IF(E86="", "", VLOOKUP(E86, 'MASTER LIST'!$A:$N, 11, FALSE))</f>
        <v/>
      </c>
    </row>
    <row r="87" spans="2:12" x14ac:dyDescent="0.25">
      <c r="B87" s="14"/>
      <c r="C87" s="8"/>
      <c r="D87" s="49"/>
      <c r="E87" s="52"/>
      <c r="F87" s="27" t="str">
        <f>IF(E87="", "", VLOOKUP(E87, 'MASTER LIST'!$A:$N, 2, FALSE))</f>
        <v/>
      </c>
      <c r="G87" s="15" t="str">
        <f>IF(E87="", "", VLOOKUP(E87, 'MASTER LIST'!$A:$N, 3, FALSE))</f>
        <v/>
      </c>
      <c r="H87" s="18" t="str">
        <f>IF(E87="", "", VLOOKUP(E87, 'MASTER LIST'!$A:$N, 5, FALSE))</f>
        <v/>
      </c>
      <c r="I87" s="15" t="str">
        <f>IF(E87="", "", VLOOKUP(E87, 'MASTER LIST'!$A:$N, 4, FALSE))</f>
        <v/>
      </c>
      <c r="J87" s="15" t="str">
        <f>IF(E87="", "", VLOOKUP(E87, 'MASTER LIST'!$A:$N, 13, FALSE))</f>
        <v/>
      </c>
      <c r="K87" s="15" t="str">
        <f>IF(E87="", "", VLOOKUP(E87, 'MASTER LIST'!$A:$N, 10, FALSE))</f>
        <v/>
      </c>
      <c r="L87" s="19" t="str">
        <f>IF(E87="", "", VLOOKUP(E87, 'MASTER LIST'!$A:$N, 11, FALSE))</f>
        <v/>
      </c>
    </row>
    <row r="88" spans="2:12" x14ac:dyDescent="0.25">
      <c r="B88" s="14"/>
      <c r="C88" s="8"/>
      <c r="D88" s="49"/>
      <c r="E88" s="52"/>
      <c r="F88" s="27" t="str">
        <f>IF(E88="", "", VLOOKUP(E88, 'MASTER LIST'!$A:$N, 2, FALSE))</f>
        <v/>
      </c>
      <c r="G88" s="15" t="str">
        <f>IF(E88="", "", VLOOKUP(E88, 'MASTER LIST'!$A:$N, 3, FALSE))</f>
        <v/>
      </c>
      <c r="H88" s="18" t="str">
        <f>IF(E88="", "", VLOOKUP(E88, 'MASTER LIST'!$A:$N, 5, FALSE))</f>
        <v/>
      </c>
      <c r="I88" s="15" t="str">
        <f>IF(E88="", "", VLOOKUP(E88, 'MASTER LIST'!$A:$N, 4, FALSE))</f>
        <v/>
      </c>
      <c r="J88" s="15" t="str">
        <f>IF(E88="", "", VLOOKUP(E88, 'MASTER LIST'!$A:$N, 13, FALSE))</f>
        <v/>
      </c>
      <c r="K88" s="15" t="str">
        <f>IF(E88="", "", VLOOKUP(E88, 'MASTER LIST'!$A:$N, 10, FALSE))</f>
        <v/>
      </c>
      <c r="L88" s="19" t="str">
        <f>IF(E88="", "", VLOOKUP(E88, 'MASTER LIST'!$A:$N, 11, FALSE))</f>
        <v/>
      </c>
    </row>
    <row r="89" spans="2:12" x14ac:dyDescent="0.25">
      <c r="B89" s="14"/>
      <c r="C89" s="8"/>
      <c r="D89" s="49"/>
      <c r="E89" s="52"/>
      <c r="F89" s="27" t="str">
        <f>IF(E89="", "", VLOOKUP(E89, 'MASTER LIST'!$A:$N, 2, FALSE))</f>
        <v/>
      </c>
      <c r="G89" s="15" t="str">
        <f>IF(E89="", "", VLOOKUP(E89, 'MASTER LIST'!$A:$N, 3, FALSE))</f>
        <v/>
      </c>
      <c r="H89" s="18" t="str">
        <f>IF(E89="", "", VLOOKUP(E89, 'MASTER LIST'!$A:$N, 5, FALSE))</f>
        <v/>
      </c>
      <c r="I89" s="15" t="str">
        <f>IF(E89="", "", VLOOKUP(E89, 'MASTER LIST'!$A:$N, 4, FALSE))</f>
        <v/>
      </c>
      <c r="J89" s="15" t="str">
        <f>IF(E89="", "", VLOOKUP(E89, 'MASTER LIST'!$A:$N, 13, FALSE))</f>
        <v/>
      </c>
      <c r="K89" s="15" t="str">
        <f>IF(E89="", "", VLOOKUP(E89, 'MASTER LIST'!$A:$N, 10, FALSE))</f>
        <v/>
      </c>
      <c r="L89" s="19" t="str">
        <f>IF(E89="", "", VLOOKUP(E89, 'MASTER LIST'!$A:$N, 11, FALSE))</f>
        <v/>
      </c>
    </row>
    <row r="90" spans="2:12" x14ac:dyDescent="0.25">
      <c r="B90" s="14"/>
      <c r="C90" s="8"/>
      <c r="D90" s="49"/>
      <c r="E90" s="52"/>
      <c r="F90" s="27" t="str">
        <f>IF(E90="", "", VLOOKUP(E90, 'MASTER LIST'!$A:$N, 2, FALSE))</f>
        <v/>
      </c>
      <c r="G90" s="15" t="str">
        <f>IF(E90="", "", VLOOKUP(E90, 'MASTER LIST'!$A:$N, 3, FALSE))</f>
        <v/>
      </c>
      <c r="H90" s="18" t="str">
        <f>IF(E90="", "", VLOOKUP(E90, 'MASTER LIST'!$A:$N, 5, FALSE))</f>
        <v/>
      </c>
      <c r="I90" s="15" t="str">
        <f>IF(E90="", "", VLOOKUP(E90, 'MASTER LIST'!$A:$N, 4, FALSE))</f>
        <v/>
      </c>
      <c r="J90" s="15" t="str">
        <f>IF(E90="", "", VLOOKUP(E90, 'MASTER LIST'!$A:$N, 13, FALSE))</f>
        <v/>
      </c>
      <c r="K90" s="15" t="str">
        <f>IF(E90="", "", VLOOKUP(E90, 'MASTER LIST'!$A:$N, 10, FALSE))</f>
        <v/>
      </c>
      <c r="L90" s="19" t="str">
        <f>IF(E90="", "", VLOOKUP(E90, 'MASTER LIST'!$A:$N, 11, FALSE))</f>
        <v/>
      </c>
    </row>
    <row r="91" spans="2:12" x14ac:dyDescent="0.25">
      <c r="B91" s="14"/>
      <c r="C91" s="8"/>
      <c r="D91" s="49"/>
      <c r="E91" s="52"/>
      <c r="F91" s="27" t="str">
        <f>IF(E91="", "", VLOOKUP(E91, 'MASTER LIST'!$A:$N, 2, FALSE))</f>
        <v/>
      </c>
      <c r="G91" s="15" t="str">
        <f>IF(E91="", "", VLOOKUP(E91, 'MASTER LIST'!$A:$N, 3, FALSE))</f>
        <v/>
      </c>
      <c r="H91" s="18" t="str">
        <f>IF(E91="", "", VLOOKUP(E91, 'MASTER LIST'!$A:$N, 5, FALSE))</f>
        <v/>
      </c>
      <c r="I91" s="15" t="str">
        <f>IF(E91="", "", VLOOKUP(E91, 'MASTER LIST'!$A:$N, 4, FALSE))</f>
        <v/>
      </c>
      <c r="J91" s="15" t="str">
        <f>IF(E91="", "", VLOOKUP(E91, 'MASTER LIST'!$A:$N, 13, FALSE))</f>
        <v/>
      </c>
      <c r="K91" s="15" t="str">
        <f>IF(E91="", "", VLOOKUP(E91, 'MASTER LIST'!$A:$N, 10, FALSE))</f>
        <v/>
      </c>
      <c r="L91" s="19" t="str">
        <f>IF(E91="", "", VLOOKUP(E91, 'MASTER LIST'!$A:$N, 11, FALSE))</f>
        <v/>
      </c>
    </row>
    <row r="92" spans="2:12" x14ac:dyDescent="0.25">
      <c r="B92" s="14"/>
      <c r="C92" s="8"/>
      <c r="D92" s="49"/>
      <c r="E92" s="52"/>
      <c r="F92" s="27" t="str">
        <f>IF(E92="", "", VLOOKUP(E92, 'MASTER LIST'!$A:$N, 2, FALSE))</f>
        <v/>
      </c>
      <c r="G92" s="15" t="str">
        <f>IF(E92="", "", VLOOKUP(E92, 'MASTER LIST'!$A:$N, 3, FALSE))</f>
        <v/>
      </c>
      <c r="H92" s="18" t="str">
        <f>IF(E92="", "", VLOOKUP(E92, 'MASTER LIST'!$A:$N, 5, FALSE))</f>
        <v/>
      </c>
      <c r="I92" s="15" t="str">
        <f>IF(E92="", "", VLOOKUP(E92, 'MASTER LIST'!$A:$N, 4, FALSE))</f>
        <v/>
      </c>
      <c r="J92" s="15" t="str">
        <f>IF(E92="", "", VLOOKUP(E92, 'MASTER LIST'!$A:$N, 13, FALSE))</f>
        <v/>
      </c>
      <c r="K92" s="15" t="str">
        <f>IF(E92="", "", VLOOKUP(E92, 'MASTER LIST'!$A:$N, 10, FALSE))</f>
        <v/>
      </c>
      <c r="L92" s="19" t="str">
        <f>IF(E92="", "", VLOOKUP(E92, 'MASTER LIST'!$A:$N, 11, FALSE))</f>
        <v/>
      </c>
    </row>
    <row r="93" spans="2:12" x14ac:dyDescent="0.25">
      <c r="B93" s="14"/>
      <c r="C93" s="8"/>
      <c r="D93" s="49"/>
      <c r="E93" s="52"/>
      <c r="F93" s="27" t="str">
        <f>IF(E93="", "", VLOOKUP(E93, 'MASTER LIST'!$A:$N, 2, FALSE))</f>
        <v/>
      </c>
      <c r="G93" s="15" t="str">
        <f>IF(E93="", "", VLOOKUP(E93, 'MASTER LIST'!$A:$N, 3, FALSE))</f>
        <v/>
      </c>
      <c r="H93" s="18" t="str">
        <f>IF(E93="", "", VLOOKUP(E93, 'MASTER LIST'!$A:$N, 5, FALSE))</f>
        <v/>
      </c>
      <c r="I93" s="15" t="str">
        <f>IF(E93="", "", VLOOKUP(E93, 'MASTER LIST'!$A:$N, 4, FALSE))</f>
        <v/>
      </c>
      <c r="J93" s="15" t="str">
        <f>IF(E93="", "", VLOOKUP(E93, 'MASTER LIST'!$A:$N, 13, FALSE))</f>
        <v/>
      </c>
      <c r="K93" s="15" t="str">
        <f>IF(E93="", "", VLOOKUP(E93, 'MASTER LIST'!$A:$N, 10, FALSE))</f>
        <v/>
      </c>
      <c r="L93" s="19" t="str">
        <f>IF(E93="", "", VLOOKUP(E93, 'MASTER LIST'!$A:$N, 11, FALSE))</f>
        <v/>
      </c>
    </row>
    <row r="94" spans="2:12" x14ac:dyDescent="0.25">
      <c r="B94" s="14"/>
      <c r="C94" s="8"/>
      <c r="D94" s="49"/>
      <c r="E94" s="52"/>
      <c r="F94" s="27" t="str">
        <f>IF(E94="", "", VLOOKUP(E94, 'MASTER LIST'!$A:$N, 2, FALSE))</f>
        <v/>
      </c>
      <c r="G94" s="15" t="str">
        <f>IF(E94="", "", VLOOKUP(E94, 'MASTER LIST'!$A:$N, 3, FALSE))</f>
        <v/>
      </c>
      <c r="H94" s="18" t="str">
        <f>IF(E94="", "", VLOOKUP(E94, 'MASTER LIST'!$A:$N, 5, FALSE))</f>
        <v/>
      </c>
      <c r="I94" s="15" t="str">
        <f>IF(E94="", "", VLOOKUP(E94, 'MASTER LIST'!$A:$N, 4, FALSE))</f>
        <v/>
      </c>
      <c r="J94" s="15" t="str">
        <f>IF(E94="", "", VLOOKUP(E94, 'MASTER LIST'!$A:$N, 13, FALSE))</f>
        <v/>
      </c>
      <c r="K94" s="15" t="str">
        <f>IF(E94="", "", VLOOKUP(E94, 'MASTER LIST'!$A:$N, 10, FALSE))</f>
        <v/>
      </c>
      <c r="L94" s="19" t="str">
        <f>IF(E94="", "", VLOOKUP(E94, 'MASTER LIST'!$A:$N, 11, FALSE))</f>
        <v/>
      </c>
    </row>
    <row r="95" spans="2:12" x14ac:dyDescent="0.25">
      <c r="B95" s="14"/>
      <c r="C95" s="8"/>
      <c r="D95" s="49"/>
      <c r="E95" s="52"/>
      <c r="F95" s="27" t="str">
        <f>IF(E95="", "", VLOOKUP(E95, 'MASTER LIST'!$A:$N, 2, FALSE))</f>
        <v/>
      </c>
      <c r="G95" s="15" t="str">
        <f>IF(E95="", "", VLOOKUP(E95, 'MASTER LIST'!$A:$N, 3, FALSE))</f>
        <v/>
      </c>
      <c r="H95" s="18" t="str">
        <f>IF(E95="", "", VLOOKUP(E95, 'MASTER LIST'!$A:$N, 5, FALSE))</f>
        <v/>
      </c>
      <c r="I95" s="15" t="str">
        <f>IF(E95="", "", VLOOKUP(E95, 'MASTER LIST'!$A:$N, 4, FALSE))</f>
        <v/>
      </c>
      <c r="J95" s="15" t="str">
        <f>IF(E95="", "", VLOOKUP(E95, 'MASTER LIST'!$A:$N, 13, FALSE))</f>
        <v/>
      </c>
      <c r="K95" s="15" t="str">
        <f>IF(E95="", "", VLOOKUP(E95, 'MASTER LIST'!$A:$N, 10, FALSE))</f>
        <v/>
      </c>
      <c r="L95" s="19" t="str">
        <f>IF(E95="", "", VLOOKUP(E95, 'MASTER LIST'!$A:$N, 11, FALSE))</f>
        <v/>
      </c>
    </row>
    <row r="96" spans="2:12" x14ac:dyDescent="0.25">
      <c r="B96" s="14"/>
      <c r="C96" s="8"/>
      <c r="D96" s="49"/>
      <c r="E96" s="52"/>
      <c r="F96" s="27" t="str">
        <f>IF(E96="", "", VLOOKUP(E96, 'MASTER LIST'!$A:$N, 2, FALSE))</f>
        <v/>
      </c>
      <c r="G96" s="15" t="str">
        <f>IF(E96="", "", VLOOKUP(E96, 'MASTER LIST'!$A:$N, 3, FALSE))</f>
        <v/>
      </c>
      <c r="H96" s="18" t="str">
        <f>IF(E96="", "", VLOOKUP(E96, 'MASTER LIST'!$A:$N, 5, FALSE))</f>
        <v/>
      </c>
      <c r="I96" s="15" t="str">
        <f>IF(E96="", "", VLOOKUP(E96, 'MASTER LIST'!$A:$N, 4, FALSE))</f>
        <v/>
      </c>
      <c r="J96" s="15" t="str">
        <f>IF(E96="", "", VLOOKUP(E96, 'MASTER LIST'!$A:$N, 13, FALSE))</f>
        <v/>
      </c>
      <c r="K96" s="15" t="str">
        <f>IF(E96="", "", VLOOKUP(E96, 'MASTER LIST'!$A:$N, 10, FALSE))</f>
        <v/>
      </c>
      <c r="L96" s="19" t="str">
        <f>IF(E96="", "", VLOOKUP(E96, 'MASTER LIST'!$A:$N, 11, FALSE))</f>
        <v/>
      </c>
    </row>
    <row r="97" spans="2:12" x14ac:dyDescent="0.25">
      <c r="B97" s="14"/>
      <c r="C97" s="8"/>
      <c r="D97" s="49"/>
      <c r="E97" s="52"/>
      <c r="F97" s="27" t="str">
        <f>IF(E97="", "", VLOOKUP(E97, 'MASTER LIST'!$A:$N, 2, FALSE))</f>
        <v/>
      </c>
      <c r="G97" s="15" t="str">
        <f>IF(E97="", "", VLOOKUP(E97, 'MASTER LIST'!$A:$N, 3, FALSE))</f>
        <v/>
      </c>
      <c r="H97" s="18" t="str">
        <f>IF(E97="", "", VLOOKUP(E97, 'MASTER LIST'!$A:$N, 5, FALSE))</f>
        <v/>
      </c>
      <c r="I97" s="15" t="str">
        <f>IF(E97="", "", VLOOKUP(E97, 'MASTER LIST'!$A:$N, 4, FALSE))</f>
        <v/>
      </c>
      <c r="J97" s="15" t="str">
        <f>IF(E97="", "", VLOOKUP(E97, 'MASTER LIST'!$A:$N, 13, FALSE))</f>
        <v/>
      </c>
      <c r="K97" s="15" t="str">
        <f>IF(E97="", "", VLOOKUP(E97, 'MASTER LIST'!$A:$N, 10, FALSE))</f>
        <v/>
      </c>
      <c r="L97" s="19" t="str">
        <f>IF(E97="", "", VLOOKUP(E97, 'MASTER LIST'!$A:$N, 11, FALSE))</f>
        <v/>
      </c>
    </row>
    <row r="98" spans="2:12" x14ac:dyDescent="0.25">
      <c r="B98" s="14"/>
      <c r="C98" s="8"/>
      <c r="D98" s="49"/>
      <c r="E98" s="52"/>
      <c r="F98" s="27" t="str">
        <f>IF(E98="", "", VLOOKUP(E98, 'MASTER LIST'!$A:$N, 2, FALSE))</f>
        <v/>
      </c>
      <c r="G98" s="15" t="str">
        <f>IF(E98="", "", VLOOKUP(E98, 'MASTER LIST'!$A:$N, 3, FALSE))</f>
        <v/>
      </c>
      <c r="H98" s="18" t="str">
        <f>IF(E98="", "", VLOOKUP(E98, 'MASTER LIST'!$A:$N, 5, FALSE))</f>
        <v/>
      </c>
      <c r="I98" s="15" t="str">
        <f>IF(E98="", "", VLOOKUP(E98, 'MASTER LIST'!$A:$N, 4, FALSE))</f>
        <v/>
      </c>
      <c r="J98" s="15" t="str">
        <f>IF(E98="", "", VLOOKUP(E98, 'MASTER LIST'!$A:$N, 13, FALSE))</f>
        <v/>
      </c>
      <c r="K98" s="15" t="str">
        <f>IF(E98="", "", VLOOKUP(E98, 'MASTER LIST'!$A:$N, 10, FALSE))</f>
        <v/>
      </c>
      <c r="L98" s="19" t="str">
        <f>IF(E98="", "", VLOOKUP(E98, 'MASTER LIST'!$A:$N, 11, FALSE))</f>
        <v/>
      </c>
    </row>
    <row r="99" spans="2:12" x14ac:dyDescent="0.25">
      <c r="B99" s="14"/>
      <c r="C99" s="8"/>
      <c r="D99" s="49"/>
      <c r="E99" s="52"/>
      <c r="F99" s="27" t="str">
        <f>IF(E99="", "", VLOOKUP(E99, 'MASTER LIST'!$A:$N, 2, FALSE))</f>
        <v/>
      </c>
      <c r="G99" s="15" t="str">
        <f>IF(E99="", "", VLOOKUP(E99, 'MASTER LIST'!$A:$N, 3, FALSE))</f>
        <v/>
      </c>
      <c r="H99" s="18" t="str">
        <f>IF(E99="", "", VLOOKUP(E99, 'MASTER LIST'!$A:$N, 5, FALSE))</f>
        <v/>
      </c>
      <c r="I99" s="15" t="str">
        <f>IF(E99="", "", VLOOKUP(E99, 'MASTER LIST'!$A:$N, 4, FALSE))</f>
        <v/>
      </c>
      <c r="J99" s="15" t="str">
        <f>IF(E99="", "", VLOOKUP(E99, 'MASTER LIST'!$A:$N, 13, FALSE))</f>
        <v/>
      </c>
      <c r="K99" s="15" t="str">
        <f>IF(E99="", "", VLOOKUP(E99, 'MASTER LIST'!$A:$N, 10, FALSE))</f>
        <v/>
      </c>
      <c r="L99" s="19" t="str">
        <f>IF(E99="", "", VLOOKUP(E99, 'MASTER LIST'!$A:$N, 11, FALSE))</f>
        <v/>
      </c>
    </row>
    <row r="100" spans="2:12" x14ac:dyDescent="0.25">
      <c r="B100" s="14"/>
      <c r="C100" s="8"/>
      <c r="D100" s="49"/>
      <c r="E100" s="52"/>
      <c r="F100" s="27" t="str">
        <f>IF(E100="", "", VLOOKUP(E100, 'MASTER LIST'!$A:$N, 2, FALSE))</f>
        <v/>
      </c>
      <c r="G100" s="15" t="str">
        <f>IF(E100="", "", VLOOKUP(E100, 'MASTER LIST'!$A:$N, 3, FALSE))</f>
        <v/>
      </c>
      <c r="H100" s="18" t="str">
        <f>IF(E100="", "", VLOOKUP(E100, 'MASTER LIST'!$A:$N, 5, FALSE))</f>
        <v/>
      </c>
      <c r="I100" s="15" t="str">
        <f>IF(E100="", "", VLOOKUP(E100, 'MASTER LIST'!$A:$N, 4, FALSE))</f>
        <v/>
      </c>
      <c r="J100" s="15" t="str">
        <f>IF(E100="", "", VLOOKUP(E100, 'MASTER LIST'!$A:$N, 13, FALSE))</f>
        <v/>
      </c>
      <c r="K100" s="15" t="str">
        <f>IF(E100="", "", VLOOKUP(E100, 'MASTER LIST'!$A:$N, 10, FALSE))</f>
        <v/>
      </c>
      <c r="L100" s="19" t="str">
        <f>IF(E100="", "", VLOOKUP(E100, 'MASTER LIST'!$A:$N, 11, FALSE))</f>
        <v/>
      </c>
    </row>
    <row r="101" spans="2:12" x14ac:dyDescent="0.25">
      <c r="B101" s="14"/>
      <c r="C101" s="8"/>
      <c r="D101" s="49"/>
      <c r="E101" s="52"/>
      <c r="F101" s="27" t="str">
        <f>IF(E101="", "", VLOOKUP(E101, 'MASTER LIST'!$A:$N, 2, FALSE))</f>
        <v/>
      </c>
      <c r="G101" s="15" t="str">
        <f>IF(E101="", "", VLOOKUP(E101, 'MASTER LIST'!$A:$N, 3, FALSE))</f>
        <v/>
      </c>
      <c r="H101" s="18" t="str">
        <f>IF(E101="", "", VLOOKUP(E101, 'MASTER LIST'!$A:$N, 5, FALSE))</f>
        <v/>
      </c>
      <c r="I101" s="15" t="str">
        <f>IF(E101="", "", VLOOKUP(E101, 'MASTER LIST'!$A:$N, 4, FALSE))</f>
        <v/>
      </c>
      <c r="J101" s="15" t="str">
        <f>IF(E101="", "", VLOOKUP(E101, 'MASTER LIST'!$A:$N, 13, FALSE))</f>
        <v/>
      </c>
      <c r="K101" s="15" t="str">
        <f>IF(E101="", "", VLOOKUP(E101, 'MASTER LIST'!$A:$N, 10, FALSE))</f>
        <v/>
      </c>
      <c r="L101" s="19" t="str">
        <f>IF(E101="", "", VLOOKUP(E101, 'MASTER LIST'!$A:$N, 11, FALSE))</f>
        <v/>
      </c>
    </row>
    <row r="102" spans="2:12" x14ac:dyDescent="0.25">
      <c r="B102" s="14"/>
      <c r="C102" s="8"/>
      <c r="D102" s="49"/>
      <c r="E102" s="52"/>
      <c r="F102" s="27" t="str">
        <f>IF(E102="", "", VLOOKUP(E102, 'MASTER LIST'!$A:$N, 2, FALSE))</f>
        <v/>
      </c>
      <c r="G102" s="15" t="str">
        <f>IF(E102="", "", VLOOKUP(E102, 'MASTER LIST'!$A:$N, 3, FALSE))</f>
        <v/>
      </c>
      <c r="H102" s="18" t="str">
        <f>IF(E102="", "", VLOOKUP(E102, 'MASTER LIST'!$A:$N, 5, FALSE))</f>
        <v/>
      </c>
      <c r="I102" s="15" t="str">
        <f>IF(E102="", "", VLOOKUP(E102, 'MASTER LIST'!$A:$N, 4, FALSE))</f>
        <v/>
      </c>
      <c r="J102" s="15" t="str">
        <f>IF(E102="", "", VLOOKUP(E102, 'MASTER LIST'!$A:$N, 13, FALSE))</f>
        <v/>
      </c>
      <c r="K102" s="15" t="str">
        <f>IF(E102="", "", VLOOKUP(E102, 'MASTER LIST'!$A:$N, 10, FALSE))</f>
        <v/>
      </c>
      <c r="L102" s="19" t="str">
        <f>IF(E102="", "", VLOOKUP(E102, 'MASTER LIST'!$A:$N, 11, FALSE))</f>
        <v/>
      </c>
    </row>
    <row r="103" spans="2:12" x14ac:dyDescent="0.25">
      <c r="B103" s="14"/>
      <c r="C103" s="8"/>
      <c r="D103" s="49"/>
      <c r="E103" s="52"/>
      <c r="F103" s="27" t="str">
        <f>IF(E103="", "", VLOOKUP(E103, 'MASTER LIST'!$A:$N, 2, FALSE))</f>
        <v/>
      </c>
      <c r="G103" s="15" t="str">
        <f>IF(E103="", "", VLOOKUP(E103, 'MASTER LIST'!$A:$N, 3, FALSE))</f>
        <v/>
      </c>
      <c r="H103" s="18" t="str">
        <f>IF(E103="", "", VLOOKUP(E103, 'MASTER LIST'!$A:$N, 5, FALSE))</f>
        <v/>
      </c>
      <c r="I103" s="15" t="str">
        <f>IF(E103="", "", VLOOKUP(E103, 'MASTER LIST'!$A:$N, 4, FALSE))</f>
        <v/>
      </c>
      <c r="J103" s="15" t="str">
        <f>IF(E103="", "", VLOOKUP(E103, 'MASTER LIST'!$A:$N, 13, FALSE))</f>
        <v/>
      </c>
      <c r="K103" s="15" t="str">
        <f>IF(E103="", "", VLOOKUP(E103, 'MASTER LIST'!$A:$N, 10, FALSE))</f>
        <v/>
      </c>
      <c r="L103" s="19" t="str">
        <f>IF(E103="", "", VLOOKUP(E103, 'MASTER LIST'!$A:$N, 11, FALSE))</f>
        <v/>
      </c>
    </row>
    <row r="104" spans="2:12" x14ac:dyDescent="0.25">
      <c r="B104" s="14"/>
      <c r="C104" s="8"/>
      <c r="D104" s="49"/>
      <c r="E104" s="52"/>
      <c r="F104" s="27" t="str">
        <f>IF(E104="", "", VLOOKUP(E104, 'MASTER LIST'!$A:$N, 2, FALSE))</f>
        <v/>
      </c>
      <c r="G104" s="15" t="str">
        <f>IF(E104="", "", VLOOKUP(E104, 'MASTER LIST'!$A:$N, 3, FALSE))</f>
        <v/>
      </c>
      <c r="H104" s="18" t="str">
        <f>IF(E104="", "", VLOOKUP(E104, 'MASTER LIST'!$A:$N, 5, FALSE))</f>
        <v/>
      </c>
      <c r="I104" s="15" t="str">
        <f>IF(E104="", "", VLOOKUP(E104, 'MASTER LIST'!$A:$N, 4, FALSE))</f>
        <v/>
      </c>
      <c r="J104" s="15" t="str">
        <f>IF(E104="", "", VLOOKUP(E104, 'MASTER LIST'!$A:$N, 13, FALSE))</f>
        <v/>
      </c>
      <c r="K104" s="15" t="str">
        <f>IF(E104="", "", VLOOKUP(E104, 'MASTER LIST'!$A:$N, 10, FALSE))</f>
        <v/>
      </c>
      <c r="L104" s="19" t="str">
        <f>IF(E104="", "", VLOOKUP(E104, 'MASTER LIST'!$A:$N, 11, FALSE))</f>
        <v/>
      </c>
    </row>
    <row r="105" spans="2:12" x14ac:dyDescent="0.25">
      <c r="B105" s="14"/>
      <c r="C105" s="8"/>
      <c r="D105" s="49"/>
      <c r="E105" s="52"/>
      <c r="F105" s="27" t="str">
        <f>IF(E105="", "", VLOOKUP(E105, 'MASTER LIST'!$A:$N, 2, FALSE))</f>
        <v/>
      </c>
      <c r="G105" s="15" t="str">
        <f>IF(E105="", "", VLOOKUP(E105, 'MASTER LIST'!$A:$N, 3, FALSE))</f>
        <v/>
      </c>
      <c r="H105" s="18" t="str">
        <f>IF(E105="", "", VLOOKUP(E105, 'MASTER LIST'!$A:$N, 5, FALSE))</f>
        <v/>
      </c>
      <c r="I105" s="15" t="str">
        <f>IF(E105="", "", VLOOKUP(E105, 'MASTER LIST'!$A:$N, 4, FALSE))</f>
        <v/>
      </c>
      <c r="J105" s="15" t="str">
        <f>IF(E105="", "", VLOOKUP(E105, 'MASTER LIST'!$A:$N, 13, FALSE))</f>
        <v/>
      </c>
      <c r="K105" s="15" t="str">
        <f>IF(E105="", "", VLOOKUP(E105, 'MASTER LIST'!$A:$N, 10, FALSE))</f>
        <v/>
      </c>
      <c r="L105" s="19" t="str">
        <f>IF(E105="", "", VLOOKUP(E105, 'MASTER LIST'!$A:$N, 11, FALSE))</f>
        <v/>
      </c>
    </row>
    <row r="106" spans="2:12" x14ac:dyDescent="0.25">
      <c r="B106" s="14"/>
      <c r="C106" s="8"/>
      <c r="D106" s="49"/>
      <c r="E106" s="52"/>
      <c r="F106" s="27" t="str">
        <f>IF(E106="", "", VLOOKUP(E106, 'MASTER LIST'!$A:$N, 2, FALSE))</f>
        <v/>
      </c>
      <c r="G106" s="15" t="str">
        <f>IF(E106="", "", VLOOKUP(E106, 'MASTER LIST'!$A:$N, 3, FALSE))</f>
        <v/>
      </c>
      <c r="H106" s="18" t="str">
        <f>IF(E106="", "", VLOOKUP(E106, 'MASTER LIST'!$A:$N, 5, FALSE))</f>
        <v/>
      </c>
      <c r="I106" s="15" t="str">
        <f>IF(E106="", "", VLOOKUP(E106, 'MASTER LIST'!$A:$N, 4, FALSE))</f>
        <v/>
      </c>
      <c r="J106" s="15" t="str">
        <f>IF(E106="", "", VLOOKUP(E106, 'MASTER LIST'!$A:$N, 13, FALSE))</f>
        <v/>
      </c>
      <c r="K106" s="15" t="str">
        <f>IF(E106="", "", VLOOKUP(E106, 'MASTER LIST'!$A:$N, 10, FALSE))</f>
        <v/>
      </c>
      <c r="L106" s="19" t="str">
        <f>IF(E106="", "", VLOOKUP(E106, 'MASTER LIST'!$A:$N, 11, FALSE))</f>
        <v/>
      </c>
    </row>
    <row r="107" spans="2:12" x14ac:dyDescent="0.25">
      <c r="B107" s="14"/>
      <c r="C107" s="8"/>
      <c r="D107" s="49"/>
      <c r="E107" s="52"/>
      <c r="F107" s="27" t="str">
        <f>IF(E107="", "", VLOOKUP(E107, 'MASTER LIST'!$A:$N, 2, FALSE))</f>
        <v/>
      </c>
      <c r="G107" s="15" t="str">
        <f>IF(E107="", "", VLOOKUP(E107, 'MASTER LIST'!$A:$N, 3, FALSE))</f>
        <v/>
      </c>
      <c r="H107" s="18" t="str">
        <f>IF(E107="", "", VLOOKUP(E107, 'MASTER LIST'!$A:$N, 5, FALSE))</f>
        <v/>
      </c>
      <c r="I107" s="15" t="str">
        <f>IF(E107="", "", VLOOKUP(E107, 'MASTER LIST'!$A:$N, 4, FALSE))</f>
        <v/>
      </c>
      <c r="J107" s="15" t="str">
        <f>IF(E107="", "", VLOOKUP(E107, 'MASTER LIST'!$A:$N, 13, FALSE))</f>
        <v/>
      </c>
      <c r="K107" s="15" t="str">
        <f>IF(E107="", "", VLOOKUP(E107, 'MASTER LIST'!$A:$N, 10, FALSE))</f>
        <v/>
      </c>
      <c r="L107" s="19" t="str">
        <f>IF(E107="", "", VLOOKUP(E107, 'MASTER LIST'!$A:$N, 11, FALSE))</f>
        <v/>
      </c>
    </row>
    <row r="108" spans="2:12" x14ac:dyDescent="0.25">
      <c r="B108" s="14"/>
      <c r="C108" s="8"/>
      <c r="D108" s="49"/>
      <c r="E108" s="52"/>
      <c r="F108" s="27" t="str">
        <f>IF(E108="", "", VLOOKUP(E108, 'MASTER LIST'!$A:$N, 2, FALSE))</f>
        <v/>
      </c>
      <c r="G108" s="15" t="str">
        <f>IF(E108="", "", VLOOKUP(E108, 'MASTER LIST'!$A:$N, 3, FALSE))</f>
        <v/>
      </c>
      <c r="H108" s="18" t="str">
        <f>IF(E108="", "", VLOOKUP(E108, 'MASTER LIST'!$A:$N, 5, FALSE))</f>
        <v/>
      </c>
      <c r="I108" s="15" t="str">
        <f>IF(E108="", "", VLOOKUP(E108, 'MASTER LIST'!$A:$N, 4, FALSE))</f>
        <v/>
      </c>
      <c r="J108" s="15" t="str">
        <f>IF(E108="", "", VLOOKUP(E108, 'MASTER LIST'!$A:$N, 13, FALSE))</f>
        <v/>
      </c>
      <c r="K108" s="15" t="str">
        <f>IF(E108="", "", VLOOKUP(E108, 'MASTER LIST'!$A:$N, 10, FALSE))</f>
        <v/>
      </c>
      <c r="L108" s="19" t="str">
        <f>IF(E108="", "", VLOOKUP(E108, 'MASTER LIST'!$A:$N, 11, FALSE))</f>
        <v/>
      </c>
    </row>
    <row r="109" spans="2:12" x14ac:dyDescent="0.25">
      <c r="B109" s="14"/>
      <c r="C109" s="8"/>
      <c r="D109" s="49"/>
      <c r="E109" s="52"/>
      <c r="F109" s="27" t="str">
        <f>IF(E109="", "", VLOOKUP(E109, 'MASTER LIST'!$A:$N, 2, FALSE))</f>
        <v/>
      </c>
      <c r="G109" s="15" t="str">
        <f>IF(E109="", "", VLOOKUP(E109, 'MASTER LIST'!$A:$N, 3, FALSE))</f>
        <v/>
      </c>
      <c r="H109" s="18" t="str">
        <f>IF(E109="", "", VLOOKUP(E109, 'MASTER LIST'!$A:$N, 5, FALSE))</f>
        <v/>
      </c>
      <c r="I109" s="15" t="str">
        <f>IF(E109="", "", VLOOKUP(E109, 'MASTER LIST'!$A:$N, 4, FALSE))</f>
        <v/>
      </c>
      <c r="J109" s="15" t="str">
        <f>IF(E109="", "", VLOOKUP(E109, 'MASTER LIST'!$A:$N, 13, FALSE))</f>
        <v/>
      </c>
      <c r="K109" s="15" t="str">
        <f>IF(E109="", "", VLOOKUP(E109, 'MASTER LIST'!$A:$N, 10, FALSE))</f>
        <v/>
      </c>
      <c r="L109" s="19" t="str">
        <f>IF(E109="", "", VLOOKUP(E109, 'MASTER LIST'!$A:$N, 11, FALSE))</f>
        <v/>
      </c>
    </row>
    <row r="110" spans="2:12" x14ac:dyDescent="0.25">
      <c r="B110" s="14"/>
      <c r="C110" s="8"/>
      <c r="D110" s="49"/>
      <c r="E110" s="52"/>
      <c r="F110" s="27" t="str">
        <f>IF(E110="", "", VLOOKUP(E110, 'MASTER LIST'!$A:$N, 2, FALSE))</f>
        <v/>
      </c>
      <c r="G110" s="15" t="str">
        <f>IF(E110="", "", VLOOKUP(E110, 'MASTER LIST'!$A:$N, 3, FALSE))</f>
        <v/>
      </c>
      <c r="H110" s="18" t="str">
        <f>IF(E110="", "", VLOOKUP(E110, 'MASTER LIST'!$A:$N, 5, FALSE))</f>
        <v/>
      </c>
      <c r="I110" s="15" t="str">
        <f>IF(E110="", "", VLOOKUP(E110, 'MASTER LIST'!$A:$N, 4, FALSE))</f>
        <v/>
      </c>
      <c r="J110" s="15" t="str">
        <f>IF(E110="", "", VLOOKUP(E110, 'MASTER LIST'!$A:$N, 13, FALSE))</f>
        <v/>
      </c>
      <c r="K110" s="15" t="str">
        <f>IF(E110="", "", VLOOKUP(E110, 'MASTER LIST'!$A:$N, 10, FALSE))</f>
        <v/>
      </c>
      <c r="L110" s="19" t="str">
        <f>IF(E110="", "", VLOOKUP(E110, 'MASTER LIST'!$A:$N, 11, FALSE))</f>
        <v/>
      </c>
    </row>
    <row r="111" spans="2:12" x14ac:dyDescent="0.25">
      <c r="B111" s="14"/>
      <c r="C111" s="8"/>
      <c r="D111" s="49" t="s">
        <v>726</v>
      </c>
      <c r="E111" s="52"/>
      <c r="F111" s="27" t="str">
        <f>IF(E111="", "", VLOOKUP(E111, 'MASTER LIST'!$A:$N, 2, FALSE))</f>
        <v/>
      </c>
      <c r="G111" s="15" t="str">
        <f>IF(E111="", "", VLOOKUP(E111, 'MASTER LIST'!$A:$N, 3, FALSE))</f>
        <v/>
      </c>
      <c r="H111" s="18" t="str">
        <f>IF(E111="", "", VLOOKUP(E111, 'MASTER LIST'!$A:$N, 5, FALSE))</f>
        <v/>
      </c>
      <c r="I111" s="15" t="str">
        <f>IF(E111="", "", VLOOKUP(E111, 'MASTER LIST'!$A:$N, 4, FALSE))</f>
        <v/>
      </c>
      <c r="J111" s="15" t="str">
        <f>IF(E111="", "", VLOOKUP(E111, 'MASTER LIST'!$A:$N, 13, FALSE))</f>
        <v/>
      </c>
      <c r="K111" s="15" t="str">
        <f>IF(E111="", "", VLOOKUP(E111, 'MASTER LIST'!$A:$N, 10, FALSE))</f>
        <v/>
      </c>
      <c r="L111" s="19" t="str">
        <f>IF(E111="", "", VLOOKUP(E111, 'MASTER LIST'!$A:$N, 11, FALSE))</f>
        <v/>
      </c>
    </row>
    <row r="112" spans="2:12" x14ac:dyDescent="0.25">
      <c r="B112" s="14"/>
      <c r="C112" s="8"/>
      <c r="D112" s="49"/>
      <c r="E112" s="52"/>
      <c r="F112" s="27" t="str">
        <f>IF(E112="", "", VLOOKUP(E112, 'MASTER LIST'!$A:$N, 2, FALSE))</f>
        <v/>
      </c>
      <c r="G112" s="15" t="str">
        <f>IF(E112="", "", VLOOKUP(E112, 'MASTER LIST'!$A:$N, 3, FALSE))</f>
        <v/>
      </c>
      <c r="H112" s="18" t="str">
        <f>IF(E112="", "", VLOOKUP(E112, 'MASTER LIST'!$A:$N, 5, FALSE))</f>
        <v/>
      </c>
      <c r="I112" s="15" t="str">
        <f>IF(E112="", "", VLOOKUP(E112, 'MASTER LIST'!$A:$N, 4, FALSE))</f>
        <v/>
      </c>
      <c r="J112" s="15" t="str">
        <f>IF(E112="", "", VLOOKUP(E112, 'MASTER LIST'!$A:$N, 13, FALSE))</f>
        <v/>
      </c>
      <c r="K112" s="15" t="str">
        <f>IF(E112="", "", VLOOKUP(E112, 'MASTER LIST'!$A:$N, 10, FALSE))</f>
        <v/>
      </c>
      <c r="L112" s="19" t="str">
        <f>IF(E112="", "", VLOOKUP(E112, 'MASTER LIST'!$A:$N, 11, FALSE))</f>
        <v/>
      </c>
    </row>
    <row r="113" spans="2:12" x14ac:dyDescent="0.25">
      <c r="B113" s="14"/>
      <c r="C113" s="8"/>
      <c r="D113" s="49"/>
      <c r="E113" s="52"/>
      <c r="F113" s="27" t="str">
        <f>IF(E113="", "", VLOOKUP(E113, 'MASTER LIST'!$A:$N, 2, FALSE))</f>
        <v/>
      </c>
      <c r="G113" s="15" t="str">
        <f>IF(E113="", "", VLOOKUP(E113, 'MASTER LIST'!$A:$N, 3, FALSE))</f>
        <v/>
      </c>
      <c r="H113" s="18" t="str">
        <f>IF(E113="", "", VLOOKUP(E113, 'MASTER LIST'!$A:$N, 5, FALSE))</f>
        <v/>
      </c>
      <c r="I113" s="15" t="str">
        <f>IF(E113="", "", VLOOKUP(E113, 'MASTER LIST'!$A:$N, 4, FALSE))</f>
        <v/>
      </c>
      <c r="J113" s="15" t="str">
        <f>IF(E113="", "", VLOOKUP(E113, 'MASTER LIST'!$A:$N, 13, FALSE))</f>
        <v/>
      </c>
      <c r="K113" s="15" t="str">
        <f>IF(E113="", "", VLOOKUP(E113, 'MASTER LIST'!$A:$N, 10, FALSE))</f>
        <v/>
      </c>
      <c r="L113" s="19" t="str">
        <f>IF(E113="", "", VLOOKUP(E113, 'MASTER LIST'!$A:$N, 11, FALSE))</f>
        <v/>
      </c>
    </row>
    <row r="114" spans="2:12" x14ac:dyDescent="0.25">
      <c r="B114" s="14"/>
      <c r="C114" s="8"/>
      <c r="D114" s="49"/>
      <c r="E114" s="52"/>
      <c r="F114" s="27" t="str">
        <f>IF(E114="", "", VLOOKUP(E114, 'MASTER LIST'!$A:$N, 2, FALSE))</f>
        <v/>
      </c>
      <c r="G114" s="15" t="str">
        <f>IF(E114="", "", VLOOKUP(E114, 'MASTER LIST'!$A:$N, 3, FALSE))</f>
        <v/>
      </c>
      <c r="H114" s="18" t="str">
        <f>IF(E114="", "", VLOOKUP(E114, 'MASTER LIST'!$A:$N, 5, FALSE))</f>
        <v/>
      </c>
      <c r="I114" s="15" t="str">
        <f>IF(E114="", "", VLOOKUP(E114, 'MASTER LIST'!$A:$N, 4, FALSE))</f>
        <v/>
      </c>
      <c r="J114" s="15" t="str">
        <f>IF(E114="", "", VLOOKUP(E114, 'MASTER LIST'!$A:$N, 13, FALSE))</f>
        <v/>
      </c>
      <c r="K114" s="15" t="str">
        <f>IF(E114="", "", VLOOKUP(E114, 'MASTER LIST'!$A:$N, 10, FALSE))</f>
        <v/>
      </c>
      <c r="L114" s="19" t="str">
        <f>IF(E114="", "", VLOOKUP(E114, 'MASTER LIST'!$A:$N, 11, FALSE))</f>
        <v/>
      </c>
    </row>
    <row r="115" spans="2:12" x14ac:dyDescent="0.25">
      <c r="B115" s="14"/>
      <c r="C115" s="8"/>
      <c r="D115" s="49"/>
      <c r="E115" s="52"/>
      <c r="F115" s="27" t="str">
        <f>IF(E115="", "", VLOOKUP(E115, 'MASTER LIST'!$A:$N, 2, FALSE))</f>
        <v/>
      </c>
      <c r="G115" s="15" t="str">
        <f>IF(E115="", "", VLOOKUP(E115, 'MASTER LIST'!$A:$N, 3, FALSE))</f>
        <v/>
      </c>
      <c r="H115" s="18" t="str">
        <f>IF(E115="", "", VLOOKUP(E115, 'MASTER LIST'!$A:$N, 5, FALSE))</f>
        <v/>
      </c>
      <c r="I115" s="15" t="str">
        <f>IF(E115="", "", VLOOKUP(E115, 'MASTER LIST'!$A:$N, 4, FALSE))</f>
        <v/>
      </c>
      <c r="J115" s="15" t="str">
        <f>IF(E115="", "", VLOOKUP(E115, 'MASTER LIST'!$A:$N, 13, FALSE))</f>
        <v/>
      </c>
      <c r="K115" s="15" t="str">
        <f>IF(E115="", "", VLOOKUP(E115, 'MASTER LIST'!$A:$N, 10, FALSE))</f>
        <v/>
      </c>
      <c r="L115" s="19" t="str">
        <f>IF(E115="", "", VLOOKUP(E115, 'MASTER LIST'!$A:$N, 11, FALSE))</f>
        <v/>
      </c>
    </row>
    <row r="116" spans="2:12" x14ac:dyDescent="0.25">
      <c r="B116" s="14"/>
      <c r="C116" s="8"/>
      <c r="D116" s="49"/>
      <c r="E116" s="52"/>
      <c r="F116" s="27" t="str">
        <f>IF(E116="", "", VLOOKUP(E116, 'MASTER LIST'!$A:$N, 2, FALSE))</f>
        <v/>
      </c>
      <c r="G116" s="15" t="str">
        <f>IF(E116="", "", VLOOKUP(E116, 'MASTER LIST'!$A:$N, 3, FALSE))</f>
        <v/>
      </c>
      <c r="H116" s="18" t="str">
        <f>IF(E116="", "", VLOOKUP(E116, 'MASTER LIST'!$A:$N, 5, FALSE))</f>
        <v/>
      </c>
      <c r="I116" s="15" t="str">
        <f>IF(E116="", "", VLOOKUP(E116, 'MASTER LIST'!$A:$N, 4, FALSE))</f>
        <v/>
      </c>
      <c r="J116" s="15" t="str">
        <f>IF(E116="", "", VLOOKUP(E116, 'MASTER LIST'!$A:$N, 13, FALSE))</f>
        <v/>
      </c>
      <c r="K116" s="15" t="str">
        <f>IF(E116="", "", VLOOKUP(E116, 'MASTER LIST'!$A:$N, 10, FALSE))</f>
        <v/>
      </c>
      <c r="L116" s="19" t="str">
        <f>IF(E116="", "", VLOOKUP(E116, 'MASTER LIST'!$A:$N, 11, FALSE))</f>
        <v/>
      </c>
    </row>
    <row r="117" spans="2:12" x14ac:dyDescent="0.25">
      <c r="B117" s="14"/>
      <c r="C117" s="8"/>
      <c r="D117" s="49"/>
      <c r="E117" s="52"/>
      <c r="F117" s="27" t="str">
        <f>IF(E117="", "", VLOOKUP(E117, 'MASTER LIST'!$A:$N, 2, FALSE))</f>
        <v/>
      </c>
      <c r="G117" s="15" t="str">
        <f>IF(E117="", "", VLOOKUP(E117, 'MASTER LIST'!$A:$N, 3, FALSE))</f>
        <v/>
      </c>
      <c r="H117" s="18" t="str">
        <f>IF(E117="", "", VLOOKUP(E117, 'MASTER LIST'!$A:$N, 5, FALSE))</f>
        <v/>
      </c>
      <c r="I117" s="15" t="str">
        <f>IF(E117="", "", VLOOKUP(E117, 'MASTER LIST'!$A:$N, 4, FALSE))</f>
        <v/>
      </c>
      <c r="J117" s="15" t="str">
        <f>IF(E117="", "", VLOOKUP(E117, 'MASTER LIST'!$A:$N, 13, FALSE))</f>
        <v/>
      </c>
      <c r="K117" s="15" t="str">
        <f>IF(E117="", "", VLOOKUP(E117, 'MASTER LIST'!$A:$N, 10, FALSE))</f>
        <v/>
      </c>
      <c r="L117" s="19" t="str">
        <f>IF(E117="", "", VLOOKUP(E117, 'MASTER LIST'!$A:$N, 11, FALSE))</f>
        <v/>
      </c>
    </row>
    <row r="118" spans="2:12" x14ac:dyDescent="0.25">
      <c r="B118" s="14"/>
      <c r="C118" s="8"/>
      <c r="D118" s="49"/>
      <c r="E118" s="52"/>
      <c r="F118" s="27" t="str">
        <f>IF(E118="", "", VLOOKUP(E118, 'MASTER LIST'!$A:$N, 2, FALSE))</f>
        <v/>
      </c>
      <c r="G118" s="15" t="str">
        <f>IF(E118="", "", VLOOKUP(E118, 'MASTER LIST'!$A:$N, 3, FALSE))</f>
        <v/>
      </c>
      <c r="H118" s="18" t="str">
        <f>IF(E118="", "", VLOOKUP(E118, 'MASTER LIST'!$A:$N, 5, FALSE))</f>
        <v/>
      </c>
      <c r="I118" s="15" t="str">
        <f>IF(E118="", "", VLOOKUP(E118, 'MASTER LIST'!$A:$N, 4, FALSE))</f>
        <v/>
      </c>
      <c r="J118" s="15" t="str">
        <f>IF(E118="", "", VLOOKUP(E118, 'MASTER LIST'!$A:$N, 13, FALSE))</f>
        <v/>
      </c>
      <c r="K118" s="15" t="str">
        <f>IF(E118="", "", VLOOKUP(E118, 'MASTER LIST'!$A:$N, 10, FALSE))</f>
        <v/>
      </c>
      <c r="L118" s="19" t="str">
        <f>IF(E118="", "", VLOOKUP(E118, 'MASTER LIST'!$A:$N, 11, FALSE))</f>
        <v/>
      </c>
    </row>
    <row r="119" spans="2:12" x14ac:dyDescent="0.25">
      <c r="B119" s="14"/>
      <c r="C119" s="8"/>
      <c r="D119" s="49"/>
      <c r="E119" s="52"/>
      <c r="F119" s="27" t="str">
        <f>IF(E119="", "", VLOOKUP(E119, 'MASTER LIST'!$A:$N, 2, FALSE))</f>
        <v/>
      </c>
      <c r="G119" s="15" t="str">
        <f>IF(E119="", "", VLOOKUP(E119, 'MASTER LIST'!$A:$N, 3, FALSE))</f>
        <v/>
      </c>
      <c r="H119" s="18" t="str">
        <f>IF(E119="", "", VLOOKUP(E119, 'MASTER LIST'!$A:$N, 5, FALSE))</f>
        <v/>
      </c>
      <c r="I119" s="15" t="str">
        <f>IF(E119="", "", VLOOKUP(E119, 'MASTER LIST'!$A:$N, 4, FALSE))</f>
        <v/>
      </c>
      <c r="J119" s="15" t="str">
        <f>IF(E119="", "", VLOOKUP(E119, 'MASTER LIST'!$A:$N, 13, FALSE))</f>
        <v/>
      </c>
      <c r="K119" s="15" t="str">
        <f>IF(E119="", "", VLOOKUP(E119, 'MASTER LIST'!$A:$N, 10, FALSE))</f>
        <v/>
      </c>
      <c r="L119" s="19" t="str">
        <f>IF(E119="", "", VLOOKUP(E119, 'MASTER LIST'!$A:$N, 11, FALSE))</f>
        <v/>
      </c>
    </row>
    <row r="120" spans="2:12" x14ac:dyDescent="0.25">
      <c r="B120" s="14"/>
      <c r="C120" s="8"/>
      <c r="D120" s="49"/>
      <c r="E120" s="52"/>
      <c r="F120" s="27" t="str">
        <f>IF(E120="", "", VLOOKUP(E120, 'MASTER LIST'!$A:$N, 2, FALSE))</f>
        <v/>
      </c>
      <c r="G120" s="15" t="str">
        <f>IF(E120="", "", VLOOKUP(E120, 'MASTER LIST'!$A:$N, 3, FALSE))</f>
        <v/>
      </c>
      <c r="H120" s="18" t="str">
        <f>IF(E120="", "", VLOOKUP(E120, 'MASTER LIST'!$A:$N, 5, FALSE))</f>
        <v/>
      </c>
      <c r="I120" s="15" t="str">
        <f>IF(E120="", "", VLOOKUP(E120, 'MASTER LIST'!$A:$N, 4, FALSE))</f>
        <v/>
      </c>
      <c r="J120" s="15" t="str">
        <f>IF(E120="", "", VLOOKUP(E120, 'MASTER LIST'!$A:$N, 13, FALSE))</f>
        <v/>
      </c>
      <c r="K120" s="15" t="str">
        <f>IF(E120="", "", VLOOKUP(E120, 'MASTER LIST'!$A:$N, 10, FALSE))</f>
        <v/>
      </c>
      <c r="L120" s="19" t="str">
        <f>IF(E120="", "", VLOOKUP(E120, 'MASTER LIST'!$A:$N, 11, FALSE))</f>
        <v/>
      </c>
    </row>
    <row r="121" spans="2:12" x14ac:dyDescent="0.25">
      <c r="B121" s="14"/>
      <c r="C121" s="8"/>
      <c r="D121" s="49"/>
      <c r="E121" s="52"/>
      <c r="F121" s="27" t="str">
        <f>IF(E121="", "", VLOOKUP(E121, 'MASTER LIST'!$A:$N, 2, FALSE))</f>
        <v/>
      </c>
      <c r="G121" s="15" t="str">
        <f>IF(E121="", "", VLOOKUP(E121, 'MASTER LIST'!$A:$N, 3, FALSE))</f>
        <v/>
      </c>
      <c r="H121" s="18" t="str">
        <f>IF(E121="", "", VLOOKUP(E121, 'MASTER LIST'!$A:$N, 5, FALSE))</f>
        <v/>
      </c>
      <c r="I121" s="15" t="str">
        <f>IF(E121="", "", VLOOKUP(E121, 'MASTER LIST'!$A:$N, 4, FALSE))</f>
        <v/>
      </c>
      <c r="J121" s="15" t="str">
        <f>IF(E121="", "", VLOOKUP(E121, 'MASTER LIST'!$A:$N, 13, FALSE))</f>
        <v/>
      </c>
      <c r="K121" s="15" t="str">
        <f>IF(E121="", "", VLOOKUP(E121, 'MASTER LIST'!$A:$N, 10, FALSE))</f>
        <v/>
      </c>
      <c r="L121" s="19" t="str">
        <f>IF(E121="", "", VLOOKUP(E121, 'MASTER LIST'!$A:$N, 11, FALSE))</f>
        <v/>
      </c>
    </row>
    <row r="122" spans="2:12" x14ac:dyDescent="0.25">
      <c r="B122" s="14"/>
      <c r="C122" s="8"/>
      <c r="D122" s="49"/>
      <c r="E122" s="52"/>
      <c r="F122" s="27" t="str">
        <f>IF(E122="", "", VLOOKUP(E122, 'MASTER LIST'!$A:$N, 2, FALSE))</f>
        <v/>
      </c>
      <c r="G122" s="15" t="str">
        <f>IF(E122="", "", VLOOKUP(E122, 'MASTER LIST'!$A:$N, 3, FALSE))</f>
        <v/>
      </c>
      <c r="H122" s="18" t="str">
        <f>IF(E122="", "", VLOOKUP(E122, 'MASTER LIST'!$A:$N, 5, FALSE))</f>
        <v/>
      </c>
      <c r="I122" s="15" t="str">
        <f>IF(E122="", "", VLOOKUP(E122, 'MASTER LIST'!$A:$N, 4, FALSE))</f>
        <v/>
      </c>
      <c r="J122" s="15" t="str">
        <f>IF(E122="", "", VLOOKUP(E122, 'MASTER LIST'!$A:$N, 13, FALSE))</f>
        <v/>
      </c>
      <c r="K122" s="15" t="str">
        <f>IF(E122="", "", VLOOKUP(E122, 'MASTER LIST'!$A:$N, 10, FALSE))</f>
        <v/>
      </c>
      <c r="L122" s="19" t="str">
        <f>IF(E122="", "", VLOOKUP(E122, 'MASTER LIST'!$A:$N, 11, FALSE))</f>
        <v/>
      </c>
    </row>
    <row r="123" spans="2:12" x14ac:dyDescent="0.25">
      <c r="B123" s="14"/>
      <c r="C123" s="8"/>
      <c r="D123" s="49"/>
      <c r="E123" s="52"/>
      <c r="F123" s="27" t="str">
        <f>IF(E123="", "", VLOOKUP(E123, 'MASTER LIST'!$A:$N, 2, FALSE))</f>
        <v/>
      </c>
      <c r="G123" s="15" t="str">
        <f>IF(E123="", "", VLOOKUP(E123, 'MASTER LIST'!$A:$N, 3, FALSE))</f>
        <v/>
      </c>
      <c r="H123" s="18" t="str">
        <f>IF(E123="", "", VLOOKUP(E123, 'MASTER LIST'!$A:$N, 5, FALSE))</f>
        <v/>
      </c>
      <c r="I123" s="15" t="str">
        <f>IF(E123="", "", VLOOKUP(E123, 'MASTER LIST'!$A:$N, 4, FALSE))</f>
        <v/>
      </c>
      <c r="J123" s="15" t="str">
        <f>IF(E123="", "", VLOOKUP(E123, 'MASTER LIST'!$A:$N, 13, FALSE))</f>
        <v/>
      </c>
      <c r="K123" s="15" t="str">
        <f>IF(E123="", "", VLOOKUP(E123, 'MASTER LIST'!$A:$N, 10, FALSE))</f>
        <v/>
      </c>
      <c r="L123" s="19" t="str">
        <f>IF(E123="", "", VLOOKUP(E123, 'MASTER LIST'!$A:$N, 11, FALSE))</f>
        <v/>
      </c>
    </row>
    <row r="124" spans="2:12" x14ac:dyDescent="0.25">
      <c r="B124" s="14"/>
      <c r="C124" s="8"/>
      <c r="D124" s="49"/>
      <c r="E124" s="54"/>
      <c r="F124" s="27" t="str">
        <f>IF(E124="", "", VLOOKUP(E124, 'MASTER LIST'!$A:$N, 2, FALSE))</f>
        <v/>
      </c>
      <c r="G124" s="15" t="str">
        <f>IF(E124="", "", VLOOKUP(E124, 'MASTER LIST'!$A:$N, 3, FALSE))</f>
        <v/>
      </c>
      <c r="H124" s="18" t="str">
        <f>IF(E124="", "", VLOOKUP(E124, 'MASTER LIST'!$A:$N, 5, FALSE))</f>
        <v/>
      </c>
      <c r="I124" s="15" t="str">
        <f>IF(E124="", "", VLOOKUP(E124, 'MASTER LIST'!$A:$N, 4, FALSE))</f>
        <v/>
      </c>
      <c r="J124" s="15" t="str">
        <f>IF(E124="", "", VLOOKUP(E124, 'MASTER LIST'!$A:$N, 13, FALSE))</f>
        <v/>
      </c>
      <c r="K124" s="15" t="str">
        <f>IF(E124="", "", VLOOKUP(E124, 'MASTER LIST'!$A:$N, 10, FALSE))</f>
        <v/>
      </c>
      <c r="L124" s="19" t="str">
        <f>IF(E124="", "", VLOOKUP(E124, 'MASTER LIST'!$A:$N, 11, FALSE))</f>
        <v/>
      </c>
    </row>
    <row r="125" spans="2:12" ht="15.75" thickBot="1" x14ac:dyDescent="0.3">
      <c r="B125" s="16"/>
      <c r="C125" s="17"/>
      <c r="D125" s="50"/>
      <c r="E125" s="55"/>
      <c r="F125" s="28" t="str">
        <f>IF(E125="", "", VLOOKUP(E125, 'MASTER LIST'!$A:$N, 2, FALSE))</f>
        <v/>
      </c>
      <c r="G125" s="20" t="str">
        <f>IF(E125="", "", VLOOKUP(E125, 'MASTER LIST'!$A:$N, 3, FALSE))</f>
        <v/>
      </c>
      <c r="H125" s="21" t="str">
        <f>IF(E125="", "", VLOOKUP(E125, 'MASTER LIST'!$A:$N, 5, FALSE))</f>
        <v/>
      </c>
      <c r="I125" s="20" t="str">
        <f>IF(E125="", "", VLOOKUP(E125, 'MASTER LIST'!$A:$N, 4, FALSE))</f>
        <v/>
      </c>
      <c r="J125" s="20" t="str">
        <f>IF(E125="", "", VLOOKUP(E125, 'MASTER LIST'!$A:$N, 13, FALSE))</f>
        <v/>
      </c>
      <c r="K125" s="20" t="str">
        <f>IF(E125="", "", VLOOKUP(E125, 'MASTER LIST'!$A:$N, 10, FALSE))</f>
        <v/>
      </c>
      <c r="L125" s="22" t="str">
        <f>IF(E125="", "", VLOOKUP(E125, 'MASTER LIST'!$A:$N, 11, FALSE))</f>
        <v/>
      </c>
    </row>
  </sheetData>
  <sortState xmlns:xlrd2="http://schemas.microsoft.com/office/spreadsheetml/2017/richdata2" ref="D29:L51">
    <sortCondition ref="F29:F51"/>
  </sortState>
  <mergeCells count="3">
    <mergeCell ref="B2:L3"/>
    <mergeCell ref="B4:G4"/>
    <mergeCell ref="B5:L5"/>
  </mergeCells>
  <pageMargins left="0.25" right="0.25" top="0.75" bottom="0.75" header="0.3" footer="0.3"/>
  <pageSetup paperSize="9" scale="68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91031595-9DF9-4757-BCB0-107BCF1149C2}">
          <x14:formula1>
            <xm:f>EVENT!#REF!</xm:f>
          </x14:formula1>
          <xm:sqref>D7</xm:sqref>
        </x14:dataValidation>
        <x14:dataValidation type="list" showInputMessage="1" showErrorMessage="1" xr:uid="{D1A9AB9C-F139-4703-98B0-C95DDD997221}">
          <x14:formula1>
            <xm:f>EVENT!$B$3:$B$5</xm:f>
          </x14:formula1>
          <xm:sqref>D8:D125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D725-FBFD-42AC-B3AF-FB265BC3901C}">
  <dimension ref="B2:M32"/>
  <sheetViews>
    <sheetView workbookViewId="0">
      <selection activeCell="C32" sqref="C32"/>
    </sheetView>
  </sheetViews>
  <sheetFormatPr defaultColWidth="8.7109375" defaultRowHeight="15" x14ac:dyDescent="0.25"/>
  <cols>
    <col min="1" max="1" width="5.140625" style="7" customWidth="1"/>
    <col min="2" max="2" width="6.28515625" style="13" customWidth="1"/>
    <col min="3" max="3" width="10.85546875" style="1" customWidth="1"/>
    <col min="4" max="4" width="19.7109375" style="1" bestFit="1" customWidth="1"/>
    <col min="5" max="5" width="11.42578125" style="1" customWidth="1"/>
    <col min="6" max="6" width="26.42578125" style="1" customWidth="1"/>
    <col min="7" max="7" width="25.5703125" style="1" customWidth="1"/>
    <col min="8" max="8" width="13" style="1" customWidth="1"/>
    <col min="9" max="10" width="8.7109375" style="1"/>
    <col min="11" max="11" width="47.42578125" style="1" customWidth="1"/>
    <col min="12" max="12" width="19.7109375" style="1" bestFit="1" customWidth="1"/>
    <col min="13" max="16384" width="8.7109375" style="7"/>
  </cols>
  <sheetData>
    <row r="2" spans="2:13" ht="14.45" customHeight="1" x14ac:dyDescent="0.25">
      <c r="B2" s="69" t="s">
        <v>71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2:13" ht="14.45" customHeigh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2:13" ht="26.25" x14ac:dyDescent="0.25">
      <c r="B4" s="70" t="s">
        <v>1730</v>
      </c>
      <c r="C4" s="71"/>
      <c r="D4" s="71"/>
      <c r="E4" s="71"/>
      <c r="F4" s="71"/>
      <c r="G4" s="71"/>
      <c r="H4" s="67"/>
      <c r="I4" s="67"/>
      <c r="J4" s="67"/>
      <c r="K4" s="68" t="s">
        <v>72</v>
      </c>
      <c r="L4" s="63">
        <v>46056</v>
      </c>
      <c r="M4" s="2"/>
    </row>
    <row r="5" spans="2:13" ht="27" thickBot="1" x14ac:dyDescent="0.3">
      <c r="B5" s="72" t="s">
        <v>1737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2"/>
    </row>
    <row r="6" spans="2:13" ht="15.75" thickBot="1" x14ac:dyDescent="0.3">
      <c r="B6" s="23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2:13" s="9" customFormat="1" ht="38.450000000000003" customHeight="1" thickBot="1" x14ac:dyDescent="0.3">
      <c r="B7" s="10" t="s">
        <v>73</v>
      </c>
      <c r="C7" s="10" t="s">
        <v>74</v>
      </c>
      <c r="D7" s="48" t="s">
        <v>50</v>
      </c>
      <c r="E7" s="51" t="s">
        <v>59</v>
      </c>
      <c r="F7" s="26" t="s">
        <v>0</v>
      </c>
      <c r="G7" s="11" t="s">
        <v>34</v>
      </c>
      <c r="H7" s="11" t="s">
        <v>36</v>
      </c>
      <c r="I7" s="11" t="s">
        <v>35</v>
      </c>
      <c r="J7" s="11" t="s">
        <v>1</v>
      </c>
      <c r="K7" s="11" t="s">
        <v>37</v>
      </c>
      <c r="L7" s="12" t="s">
        <v>38</v>
      </c>
    </row>
    <row r="8" spans="2:13" x14ac:dyDescent="0.25">
      <c r="B8" s="14"/>
      <c r="C8" s="8"/>
      <c r="D8" s="49"/>
      <c r="E8" s="52"/>
      <c r="F8" s="27" t="str">
        <f>IF(E8="", "", VLOOKUP(E8, 'MASTER LIST'!$A:$N, 2, FALSE))</f>
        <v/>
      </c>
      <c r="G8" s="15" t="str">
        <f>IF(E8="", "", VLOOKUP(E8, 'MASTER LIST'!$A:$N, 3, FALSE))</f>
        <v/>
      </c>
      <c r="H8" s="18" t="str">
        <f>IF(E8="", "", VLOOKUP(E8, 'MASTER LIST'!$A:$N, 5, FALSE))</f>
        <v/>
      </c>
      <c r="I8" s="15" t="str">
        <f>IF(E8="", "", VLOOKUP(E8, 'MASTER LIST'!$A:$N, 4, FALSE))</f>
        <v/>
      </c>
      <c r="J8" s="15" t="str">
        <f>IF(E8="", "", VLOOKUP(E8, 'MASTER LIST'!$A:$N, 13, FALSE))</f>
        <v/>
      </c>
      <c r="K8" s="15" t="str">
        <f>IF(E8="", "", VLOOKUP(E8, 'MASTER LIST'!$A:$N, 10, FALSE))</f>
        <v/>
      </c>
      <c r="L8" s="19" t="str">
        <f>IF(E8="", "", VLOOKUP(E8, 'MASTER LIST'!$A:$N, 11, FALSE))</f>
        <v/>
      </c>
    </row>
    <row r="9" spans="2:13" x14ac:dyDescent="0.25">
      <c r="B9" s="14"/>
      <c r="C9" s="8">
        <v>2116</v>
      </c>
      <c r="D9" s="49" t="s">
        <v>1736</v>
      </c>
      <c r="E9" s="52">
        <v>4209</v>
      </c>
      <c r="F9" s="27" t="str">
        <f>IF(E9="", "", VLOOKUP(E9, 'MASTER LIST'!$A:$N, 2, FALSE))</f>
        <v>ANG TING HONG</v>
      </c>
      <c r="G9" s="15" t="str">
        <f>IF(E9="", "", VLOOKUP(E9, 'MASTER LIST'!$A:$N, 3, FALSE))</f>
        <v>Yelna Eldora</v>
      </c>
      <c r="H9" s="18">
        <f>IF(E9="", "", VLOOKUP(E9, 'MASTER LIST'!$A:$N, 5, FALSE))</f>
        <v>40283</v>
      </c>
      <c r="I9" s="15" t="str">
        <f>IF(E9="", "", VLOOKUP(E9, 'MASTER LIST'!$A:$N, 4, FALSE))</f>
        <v>F</v>
      </c>
      <c r="J9" s="15" t="str">
        <f>IF(E9="", "", VLOOKUP(E9, 'MASTER LIST'!$A:$N, 13, FALSE))</f>
        <v>U18</v>
      </c>
      <c r="K9" s="15" t="str">
        <f>IF(E9="", "", VLOOKUP(E9, 'MASTER LIST'!$A:$N, 10, FALSE))</f>
        <v>POUDRE D'OR AC</v>
      </c>
      <c r="L9" s="19" t="str">
        <f>IF(E9="", "", VLOOKUP(E9, 'MASTER LIST'!$A:$N, 11, FALSE))</f>
        <v>REMP</v>
      </c>
    </row>
    <row r="10" spans="2:13" x14ac:dyDescent="0.25">
      <c r="B10" s="14"/>
      <c r="C10" s="8">
        <v>2125</v>
      </c>
      <c r="D10" s="49" t="s">
        <v>1736</v>
      </c>
      <c r="E10" s="52">
        <v>1092</v>
      </c>
      <c r="F10" s="27" t="str">
        <f>IF(E10="", "", VLOOKUP(E10, 'MASTER LIST'!$A:$N, 2, FALSE))</f>
        <v>RAMUDU</v>
      </c>
      <c r="G10" s="15" t="str">
        <f>IF(E10="", "", VLOOKUP(E10, 'MASTER LIST'!$A:$N, 3, FALSE))</f>
        <v>Kelisha</v>
      </c>
      <c r="H10" s="18">
        <f>IF(E10="", "", VLOOKUP(E10, 'MASTER LIST'!$A:$N, 5, FALSE))</f>
        <v>40397</v>
      </c>
      <c r="I10" s="15" t="str">
        <f>IF(E10="", "", VLOOKUP(E10, 'MASTER LIST'!$A:$N, 4, FALSE))</f>
        <v>F</v>
      </c>
      <c r="J10" s="15" t="str">
        <f>IF(E10="", "", VLOOKUP(E10, 'MASTER LIST'!$A:$N, 13, FALSE))</f>
        <v>U18</v>
      </c>
      <c r="K10" s="15" t="str">
        <f>IF(E10="", "", VLOOKUP(E10, 'MASTER LIST'!$A:$N, 10, FALSE))</f>
        <v>RIVIÈRE DES CRÉOLES SOUTHERN LIONS AC</v>
      </c>
      <c r="L10" s="19" t="str">
        <f>IF(E10="", "", VLOOKUP(E10, 'MASTER LIST'!$A:$N, 11, FALSE))</f>
        <v>GP</v>
      </c>
    </row>
    <row r="11" spans="2:13" x14ac:dyDescent="0.25">
      <c r="B11" s="14"/>
      <c r="C11" s="8">
        <v>2142</v>
      </c>
      <c r="D11" s="49" t="s">
        <v>1736</v>
      </c>
      <c r="E11" s="52">
        <v>2991</v>
      </c>
      <c r="F11" s="27" t="str">
        <f>IF(E11="", "", VLOOKUP(E11, 'MASTER LIST'!$A:$N, 2, FALSE))</f>
        <v>LAURENT</v>
      </c>
      <c r="G11" s="15" t="str">
        <f>IF(E11="", "", VLOOKUP(E11, 'MASTER LIST'!$A:$N, 3, FALSE))</f>
        <v>Jamelia</v>
      </c>
      <c r="H11" s="18">
        <v>39828</v>
      </c>
      <c r="I11" s="15" t="str">
        <f>IF(E11="", "", VLOOKUP(E11, 'MASTER LIST'!$A:$N, 4, FALSE))</f>
        <v>F</v>
      </c>
      <c r="J11" s="15" t="str">
        <f>IF(E11="", "", VLOOKUP(E11, 'MASTER LIST'!$A:$N, 13, FALSE))</f>
        <v>U18</v>
      </c>
      <c r="K11" s="15" t="str">
        <f>IF(E11="", "", VLOOKUP(E11, 'MASTER LIST'!$A:$N, 10, FALSE))</f>
        <v>ROCHE BOIS ÉCLAIR AC</v>
      </c>
      <c r="L11" s="19" t="str">
        <f>IF(E11="", "", VLOOKUP(E11, 'MASTER LIST'!$A:$N, 11, FALSE))</f>
        <v>PAMP</v>
      </c>
    </row>
    <row r="12" spans="2:13" x14ac:dyDescent="0.25">
      <c r="B12" s="14"/>
      <c r="C12" s="8"/>
      <c r="D12" s="49"/>
      <c r="E12" s="52"/>
      <c r="F12" s="27"/>
      <c r="G12" s="15"/>
      <c r="H12" s="18"/>
      <c r="I12" s="15"/>
      <c r="J12" s="15"/>
      <c r="K12" s="15"/>
      <c r="L12" s="19"/>
    </row>
    <row r="13" spans="2:13" x14ac:dyDescent="0.25">
      <c r="B13" s="14"/>
      <c r="C13" s="8">
        <v>2500</v>
      </c>
      <c r="D13" s="49" t="s">
        <v>1732</v>
      </c>
      <c r="E13" s="52">
        <v>2812</v>
      </c>
      <c r="F13" s="27" t="str">
        <f>IF(E13="", "", VLOOKUP(E13, 'MASTER LIST'!$A:$N, 2, FALSE))</f>
        <v>DOUCE</v>
      </c>
      <c r="G13" s="15" t="str">
        <f>IF(E13="", "", VLOOKUP(E13, 'MASTER LIST'!$A:$N, 3, FALSE))</f>
        <v>Shania</v>
      </c>
      <c r="H13" s="18">
        <f>IF(E13="", "", VLOOKUP(E13, 'MASTER LIST'!$A:$N, 5, FALSE))</f>
        <v>39769</v>
      </c>
      <c r="I13" s="15" t="str">
        <f>IF(E13="", "", VLOOKUP(E13, 'MASTER LIST'!$A:$N, 4, FALSE))</f>
        <v>F</v>
      </c>
      <c r="J13" s="15" t="str">
        <f>IF(E13="", "", VLOOKUP(E13, 'MASTER LIST'!$A:$N, 13, FALSE))</f>
        <v>U20</v>
      </c>
      <c r="K13" s="15" t="str">
        <f>IF(E13="", "", VLOOKUP(E13, 'MASTER LIST'!$A:$N, 10, FALSE))</f>
        <v>LE HOCHET AC</v>
      </c>
      <c r="L13" s="19" t="str">
        <f>IF(E13="", "", VLOOKUP(E13, 'MASTER LIST'!$A:$N, 11, FALSE))</f>
        <v>PAMP</v>
      </c>
    </row>
    <row r="14" spans="2:13" x14ac:dyDescent="0.25">
      <c r="B14" s="14"/>
      <c r="C14" s="8">
        <v>2501</v>
      </c>
      <c r="D14" s="49" t="s">
        <v>1732</v>
      </c>
      <c r="E14" s="53">
        <v>3846</v>
      </c>
      <c r="F14" s="27" t="str">
        <f>IF(E14="", "", VLOOKUP(E14, 'MASTER LIST'!$A:$N, 2, FALSE))</f>
        <v>DOUCE</v>
      </c>
      <c r="G14" s="15" t="str">
        <f>IF(E14="", "", VLOOKUP(E14, 'MASTER LIST'!$A:$N, 3, FALSE))</f>
        <v>Naomie</v>
      </c>
      <c r="H14" s="18">
        <f>IF(E14="", "", VLOOKUP(E14, 'MASTER LIST'!$A:$N, 5, FALSE))</f>
        <v>39373</v>
      </c>
      <c r="I14" s="15" t="str">
        <f>IF(E14="", "", VLOOKUP(E14, 'MASTER LIST'!$A:$N, 4, FALSE))</f>
        <v>F</v>
      </c>
      <c r="J14" s="15" t="str">
        <f>IF(E14="", "", VLOOKUP(E14, 'MASTER LIST'!$A:$N, 13, FALSE))</f>
        <v>U20</v>
      </c>
      <c r="K14" s="15" t="str">
        <f>IF(E14="", "", VLOOKUP(E14, 'MASTER LIST'!$A:$N, 10, FALSE))</f>
        <v>LE HOCHET AC</v>
      </c>
      <c r="L14" s="19" t="str">
        <f>IF(E14="", "", VLOOKUP(E14, 'MASTER LIST'!$A:$N, 11, FALSE))</f>
        <v>PAMP</v>
      </c>
    </row>
    <row r="15" spans="2:13" x14ac:dyDescent="0.25">
      <c r="B15" s="14"/>
      <c r="C15" s="8">
        <v>2503</v>
      </c>
      <c r="D15" s="49" t="s">
        <v>1732</v>
      </c>
      <c r="E15" s="54">
        <v>4379</v>
      </c>
      <c r="F15" s="27" t="str">
        <f>IF(E15="", "", VLOOKUP(E15, 'MASTER LIST'!$A:$N, 2, FALSE))</f>
        <v>DUVAL</v>
      </c>
      <c r="G15" s="15" t="str">
        <f>IF(E15="", "", VLOOKUP(E15, 'MASTER LIST'!$A:$N, 3, FALSE))</f>
        <v>Nathanaelle</v>
      </c>
      <c r="H15" s="18">
        <f>IF(E15="", "", VLOOKUP(E15, 'MASTER LIST'!$A:$N, 5, FALSE))</f>
        <v>39541</v>
      </c>
      <c r="I15" s="15" t="str">
        <f>IF(E15="", "", VLOOKUP(E15, 'MASTER LIST'!$A:$N, 4, FALSE))</f>
        <v>F</v>
      </c>
      <c r="J15" s="15" t="str">
        <f>IF(E15="", "", VLOOKUP(E15, 'MASTER LIST'!$A:$N, 13, FALSE))</f>
        <v>U20</v>
      </c>
      <c r="K15" s="15" t="str">
        <f>IF(E15="", "", VLOOKUP(E15, 'MASTER LIST'!$A:$N, 10, FALSE))</f>
        <v>P-LOUIS RACERS AC</v>
      </c>
      <c r="L15" s="19" t="str">
        <f>IF(E15="", "", VLOOKUP(E15, 'MASTER LIST'!$A:$N, 11, FALSE))</f>
        <v>PL</v>
      </c>
    </row>
    <row r="16" spans="2:13" x14ac:dyDescent="0.25">
      <c r="B16" s="14"/>
      <c r="C16" s="8">
        <v>2507</v>
      </c>
      <c r="D16" s="49" t="s">
        <v>1732</v>
      </c>
      <c r="E16" s="52">
        <v>4460</v>
      </c>
      <c r="F16" s="27" t="str">
        <f>IF(E16="", "", VLOOKUP(E16, 'MASTER LIST'!$A:$N, 2, FALSE))</f>
        <v>FRA</v>
      </c>
      <c r="G16" s="15" t="str">
        <f>IF(E16="", "", VLOOKUP(E16, 'MASTER LIST'!$A:$N, 3, FALSE))</f>
        <v>Elkana Priscille</v>
      </c>
      <c r="H16" s="18">
        <f>IF(E16="", "", VLOOKUP(E16, 'MASTER LIST'!$A:$N, 5, FALSE))</f>
        <v>39786</v>
      </c>
      <c r="I16" s="15" t="str">
        <f>IF(E16="", "", VLOOKUP(E16, 'MASTER LIST'!$A:$N, 4, FALSE))</f>
        <v>F</v>
      </c>
      <c r="J16" s="15" t="str">
        <f>IF(E16="", "", VLOOKUP(E16, 'MASTER LIST'!$A:$N, 13, FALSE))</f>
        <v>U20</v>
      </c>
      <c r="K16" s="15" t="str">
        <f>IF(E16="", "", VLOOKUP(E16, 'MASTER LIST'!$A:$N, 10, FALSE))</f>
        <v>LE HOCHET AC</v>
      </c>
      <c r="L16" s="19" t="str">
        <f>IF(E16="", "", VLOOKUP(E16, 'MASTER LIST'!$A:$N, 11, FALSE))</f>
        <v>PAMP</v>
      </c>
    </row>
    <row r="17" spans="2:12" x14ac:dyDescent="0.25">
      <c r="B17" s="14"/>
      <c r="C17" s="8">
        <v>2508</v>
      </c>
      <c r="D17" s="49" t="s">
        <v>1732</v>
      </c>
      <c r="E17" s="52">
        <v>1036</v>
      </c>
      <c r="F17" s="27" t="str">
        <f>IF(E17="", "", VLOOKUP(E17, 'MASTER LIST'!$A:$N, 2, FALSE))</f>
        <v>JOSON</v>
      </c>
      <c r="G17" s="15" t="str">
        <f>IF(E17="", "", VLOOKUP(E17, 'MASTER LIST'!$A:$N, 3, FALSE))</f>
        <v>Shekinaa</v>
      </c>
      <c r="H17" s="18">
        <f>IF(E17="", "", VLOOKUP(E17, 'MASTER LIST'!$A:$N, 5, FALSE))</f>
        <v>39622</v>
      </c>
      <c r="I17" s="15" t="str">
        <f>IF(E17="", "", VLOOKUP(E17, 'MASTER LIST'!$A:$N, 4, FALSE))</f>
        <v>F</v>
      </c>
      <c r="J17" s="15" t="str">
        <f>IF(E17="", "", VLOOKUP(E17, 'MASTER LIST'!$A:$N, 13, FALSE))</f>
        <v>U20</v>
      </c>
      <c r="K17" s="15" t="str">
        <f>IF(E17="", "", VLOOKUP(E17, 'MASTER LIST'!$A:$N, 10, FALSE))</f>
        <v>ROCHE BOIS ÉCLAIR AC</v>
      </c>
      <c r="L17" s="19" t="str">
        <f>IF(E17="", "", VLOOKUP(E17, 'MASTER LIST'!$A:$N, 11, FALSE))</f>
        <v>PAMP</v>
      </c>
    </row>
    <row r="18" spans="2:12" x14ac:dyDescent="0.25">
      <c r="B18" s="14"/>
      <c r="C18" s="8">
        <v>2510</v>
      </c>
      <c r="D18" s="49" t="s">
        <v>1732</v>
      </c>
      <c r="E18" s="52">
        <v>4655</v>
      </c>
      <c r="F18" s="27" t="str">
        <f>IF(E18="", "", VLOOKUP(E18, 'MASTER LIST'!$A:$N, 2, FALSE))</f>
        <v xml:space="preserve">KEELING </v>
      </c>
      <c r="G18" s="15" t="str">
        <f>IF(E18="", "", VLOOKUP(E18, 'MASTER LIST'!$A:$N, 3, FALSE))</f>
        <v>Nia</v>
      </c>
      <c r="H18" s="18">
        <f>IF(E18="", "", VLOOKUP(E18, 'MASTER LIST'!$A:$N, 5, FALSE))</f>
        <v>39116</v>
      </c>
      <c r="I18" s="15" t="str">
        <f>IF(E18="", "", VLOOKUP(E18, 'MASTER LIST'!$A:$N, 4, FALSE))</f>
        <v>F</v>
      </c>
      <c r="J18" s="15" t="s">
        <v>98</v>
      </c>
      <c r="K18" s="15" t="str">
        <f>IF(E18="", "", VLOOKUP(E18, 'MASTER LIST'!$A:$N, 10, FALSE))</f>
        <v>ADONAI CANDOS AC</v>
      </c>
      <c r="L18" s="19" t="str">
        <f>IF(E18="", "", VLOOKUP(E18, 'MASTER LIST'!$A:$N, 11, FALSE))</f>
        <v>QB</v>
      </c>
    </row>
    <row r="19" spans="2:12" x14ac:dyDescent="0.25">
      <c r="B19" s="14"/>
      <c r="C19" s="8">
        <v>2511</v>
      </c>
      <c r="D19" s="49" t="s">
        <v>1732</v>
      </c>
      <c r="E19" s="52">
        <v>4664</v>
      </c>
      <c r="F19" s="27" t="str">
        <f>IF(E19="", "", VLOOKUP(E19, 'MASTER LIST'!$A:$N, 2, FALSE))</f>
        <v>LOUIS</v>
      </c>
      <c r="G19" s="15" t="str">
        <f>IF(E19="", "", VLOOKUP(E19, 'MASTER LIST'!$A:$N, 3, FALSE))</f>
        <v>Jessica</v>
      </c>
      <c r="H19" s="18">
        <f>IF(E19="", "", VLOOKUP(E19, 'MASTER LIST'!$A:$N, 5, FALSE))</f>
        <v>39524</v>
      </c>
      <c r="I19" s="15" t="str">
        <f>IF(E19="", "", VLOOKUP(E19, 'MASTER LIST'!$A:$N, 4, FALSE))</f>
        <v>F</v>
      </c>
      <c r="J19" s="15" t="str">
        <f>IF(E19="", "", VLOOKUP(E19, 'MASTER LIST'!$A:$N, 13, FALSE))</f>
        <v>U20</v>
      </c>
      <c r="K19" s="15" t="str">
        <f>IF(E19="", "", VLOOKUP(E19, 'MASTER LIST'!$A:$N, 10, FALSE))</f>
        <v>LE HOCHET AC</v>
      </c>
      <c r="L19" s="19" t="str">
        <f>IF(E19="", "", VLOOKUP(E19, 'MASTER LIST'!$A:$N, 11, FALSE))</f>
        <v>PAMP</v>
      </c>
    </row>
    <row r="20" spans="2:12" x14ac:dyDescent="0.25">
      <c r="B20" s="14"/>
      <c r="C20" s="8">
        <v>2512</v>
      </c>
      <c r="D20" s="49" t="s">
        <v>1732</v>
      </c>
      <c r="E20" s="52">
        <v>3162</v>
      </c>
      <c r="F20" s="27" t="str">
        <f>IF(E20="", "", VLOOKUP(E20, 'MASTER LIST'!$A:$N, 2, FALSE))</f>
        <v>MAMODE</v>
      </c>
      <c r="G20" s="15" t="str">
        <f>IF(E20="", "", VLOOKUP(E20, 'MASTER LIST'!$A:$N, 3, FALSE))</f>
        <v xml:space="preserve">Marina Ninette Lucie </v>
      </c>
      <c r="H20" s="18">
        <f>IF(E20="", "", VLOOKUP(E20, 'MASTER LIST'!$A:$N, 5, FALSE))</f>
        <v>39666</v>
      </c>
      <c r="I20" s="15" t="str">
        <f>IF(E20="", "", VLOOKUP(E20, 'MASTER LIST'!$A:$N, 4, FALSE))</f>
        <v>F</v>
      </c>
      <c r="J20" s="15" t="str">
        <f>IF(E20="", "", VLOOKUP(E20, 'MASTER LIST'!$A:$N, 13, FALSE))</f>
        <v>U20</v>
      </c>
      <c r="K20" s="15" t="str">
        <f>IF(E20="", "", VLOOKUP(E20, 'MASTER LIST'!$A:$N, 10, FALSE))</f>
        <v>POUDRE D'OR AC</v>
      </c>
      <c r="L20" s="19" t="str">
        <f>IF(E20="", "", VLOOKUP(E20, 'MASTER LIST'!$A:$N, 11, FALSE))</f>
        <v>REMP</v>
      </c>
    </row>
    <row r="21" spans="2:12" x14ac:dyDescent="0.25">
      <c r="B21" s="14"/>
      <c r="C21" s="8">
        <v>2514</v>
      </c>
      <c r="D21" s="49" t="s">
        <v>1732</v>
      </c>
      <c r="E21" s="52">
        <v>4300</v>
      </c>
      <c r="F21" s="27" t="str">
        <f>IF(E21="", "", VLOOKUP(E21, 'MASTER LIST'!$A:$N, 2, FALSE))</f>
        <v>PERMES</v>
      </c>
      <c r="G21" s="15" t="str">
        <f>IF(E21="", "", VLOOKUP(E21, 'MASTER LIST'!$A:$N, 3, FALSE))</f>
        <v>Marie Alexcha</v>
      </c>
      <c r="H21" s="18">
        <f>IF(E21="", "", VLOOKUP(E21, 'MASTER LIST'!$A:$N, 5, FALSE))</f>
        <v>39160</v>
      </c>
      <c r="I21" s="15" t="str">
        <f>IF(E21="", "", VLOOKUP(E21, 'MASTER LIST'!$A:$N, 4, FALSE))</f>
        <v>F</v>
      </c>
      <c r="J21" s="15" t="str">
        <f>IF(E21="", "", VLOOKUP(E21, 'MASTER LIST'!$A:$N, 13, FALSE))</f>
        <v>U20</v>
      </c>
      <c r="K21" s="15" t="str">
        <f>IF(E21="", "", VLOOKUP(E21, 'MASTER LIST'!$A:$N, 10, FALSE))</f>
        <v>POUDRE D'OR AC</v>
      </c>
      <c r="L21" s="19" t="str">
        <f>IF(E21="", "", VLOOKUP(E21, 'MASTER LIST'!$A:$N, 11, FALSE))</f>
        <v>REMP</v>
      </c>
    </row>
    <row r="22" spans="2:12" x14ac:dyDescent="0.25">
      <c r="B22" s="14"/>
      <c r="C22" s="8"/>
      <c r="D22" s="49"/>
      <c r="E22" s="34"/>
      <c r="F22" s="27"/>
      <c r="G22" s="15"/>
      <c r="H22" s="18"/>
      <c r="I22" s="15"/>
      <c r="J22" s="15"/>
      <c r="K22" s="15"/>
      <c r="L22" s="19"/>
    </row>
    <row r="23" spans="2:12" x14ac:dyDescent="0.25">
      <c r="B23" s="14"/>
      <c r="C23" s="8"/>
      <c r="D23" s="49"/>
      <c r="E23" s="52"/>
      <c r="F23" s="27" t="str">
        <f>IF(E23="", "", VLOOKUP(E23, 'MASTER LIST'!$A:$N, 2, FALSE))</f>
        <v/>
      </c>
      <c r="G23" s="15" t="str">
        <f>IF(E23="", "", VLOOKUP(E23, 'MASTER LIST'!$A:$N, 3, FALSE))</f>
        <v/>
      </c>
      <c r="H23" s="18" t="str">
        <f>IF(E23="", "", VLOOKUP(E23, 'MASTER LIST'!$A:$N, 5, FALSE))</f>
        <v/>
      </c>
      <c r="I23" s="15" t="str">
        <f>IF(E23="", "", VLOOKUP(E23, 'MASTER LIST'!$A:$N, 4, FALSE))</f>
        <v/>
      </c>
      <c r="J23" s="15" t="str">
        <f>IF(E23="", "", VLOOKUP(E23, 'MASTER LIST'!$A:$N, 13, FALSE))</f>
        <v/>
      </c>
      <c r="K23" s="15" t="str">
        <f>IF(E23="", "", VLOOKUP(E23, 'MASTER LIST'!$A:$N, 10, FALSE))</f>
        <v/>
      </c>
      <c r="L23" s="19" t="str">
        <f>IF(E23="", "", VLOOKUP(E23, 'MASTER LIST'!$A:$N, 11, FALSE))</f>
        <v/>
      </c>
    </row>
    <row r="24" spans="2:12" x14ac:dyDescent="0.25">
      <c r="B24" s="14"/>
      <c r="C24" s="8">
        <v>2800</v>
      </c>
      <c r="D24" s="49" t="s">
        <v>1733</v>
      </c>
      <c r="E24" s="54">
        <v>3816</v>
      </c>
      <c r="F24" s="27" t="str">
        <f>IF(E24="", "", VLOOKUP(E24, 'MASTER LIST'!$A:$N, 2, FALSE))</f>
        <v>BABAJEE</v>
      </c>
      <c r="G24" s="15" t="str">
        <f>IF(E24="", "", VLOOKUP(E24, 'MASTER LIST'!$A:$N, 3, FALSE))</f>
        <v>Rebekah Hadassa</v>
      </c>
      <c r="H24" s="18">
        <f>IF(E24="", "", VLOOKUP(E24, 'MASTER LIST'!$A:$N, 5, FALSE))</f>
        <v>35321</v>
      </c>
      <c r="I24" s="15" t="str">
        <f>IF(E24="", "", VLOOKUP(E24, 'MASTER LIST'!$A:$N, 4, FALSE))</f>
        <v>F</v>
      </c>
      <c r="J24" s="15" t="str">
        <f>IF(E24="", "", VLOOKUP(E24, 'MASTER LIST'!$A:$N, 13, FALSE))</f>
        <v>SENIOR</v>
      </c>
      <c r="K24" s="15" t="str">
        <f>IF(E24="", "", VLOOKUP(E24, 'MASTER LIST'!$A:$N, 10, FALSE))</f>
        <v>P-LOUIS RACERS AC</v>
      </c>
      <c r="L24" s="19" t="str">
        <f>IF(E24="", "", VLOOKUP(E24, 'MASTER LIST'!$A:$N, 11, FALSE))</f>
        <v>PL</v>
      </c>
    </row>
    <row r="25" spans="2:12" x14ac:dyDescent="0.25">
      <c r="B25" s="14"/>
      <c r="C25" s="8">
        <v>2802</v>
      </c>
      <c r="D25" s="49" t="s">
        <v>1733</v>
      </c>
      <c r="E25" s="52">
        <v>4642</v>
      </c>
      <c r="F25" s="27" t="str">
        <f>IF(E25="", "", VLOOKUP(E25, 'MASTER LIST'!$A:$N, 2, FALSE))</f>
        <v>DEVIENNE</v>
      </c>
      <c r="G25" s="15" t="str">
        <f>IF(E25="", "", VLOOKUP(E25, 'MASTER LIST'!$A:$N, 3, FALSE))</f>
        <v>Annabel</v>
      </c>
      <c r="H25" s="18">
        <f>IF(E25="", "", VLOOKUP(E25, 'MASTER LIST'!$A:$N, 5, FALSE))</f>
        <v>29274</v>
      </c>
      <c r="I25" s="15" t="str">
        <f>IF(E25="", "", VLOOKUP(E25, 'MASTER LIST'!$A:$N, 4, FALSE))</f>
        <v>F</v>
      </c>
      <c r="J25" s="15" t="str">
        <f>IF(E25="", "", VLOOKUP(E25, 'MASTER LIST'!$A:$N, 13, FALSE))</f>
        <v>MASTERS</v>
      </c>
      <c r="K25" s="15" t="str">
        <f>IF(E25="", "", VLOOKUP(E25, 'MASTER LIST'!$A:$N, 10, FALSE))</f>
        <v>POUDRE D'OR AC</v>
      </c>
      <c r="L25" s="19" t="str">
        <f>IF(E25="", "", VLOOKUP(E25, 'MASTER LIST'!$A:$N, 11, FALSE))</f>
        <v>REMP</v>
      </c>
    </row>
    <row r="26" spans="2:12" x14ac:dyDescent="0.25">
      <c r="B26" s="14"/>
      <c r="C26" s="8">
        <v>2803</v>
      </c>
      <c r="D26" s="49" t="s">
        <v>1733</v>
      </c>
      <c r="E26" s="52">
        <v>3685</v>
      </c>
      <c r="F26" s="27" t="s">
        <v>2755</v>
      </c>
      <c r="G26" s="15" t="s">
        <v>2543</v>
      </c>
      <c r="H26" s="18">
        <v>38300</v>
      </c>
      <c r="I26" s="15" t="s">
        <v>75</v>
      </c>
      <c r="J26" s="15" t="s">
        <v>78</v>
      </c>
      <c r="K26" s="15" t="s">
        <v>14</v>
      </c>
      <c r="L26" s="19" t="s">
        <v>29</v>
      </c>
    </row>
    <row r="27" spans="2:12" x14ac:dyDescent="0.25">
      <c r="B27" s="14"/>
      <c r="C27" s="8">
        <v>2804</v>
      </c>
      <c r="D27" s="49" t="s">
        <v>1733</v>
      </c>
      <c r="E27" s="34">
        <v>4768</v>
      </c>
      <c r="F27" s="27" t="str">
        <f>IF(E27="", "", VLOOKUP(E27, 'MASTER LIST'!$A:$N, 2, FALSE))</f>
        <v>LISETTE</v>
      </c>
      <c r="G27" s="15" t="str">
        <f>IF(E27="", "", VLOOKUP(E27, 'MASTER LIST'!$A:$N, 3, FALSE))</f>
        <v>Mariana Dorina</v>
      </c>
      <c r="H27" s="18">
        <f>IF(E27="", "", VLOOKUP(E27, 'MASTER LIST'!$A:$N, 5, FALSE))</f>
        <v>34879</v>
      </c>
      <c r="I27" s="15" t="str">
        <f>IF(E27="", "", VLOOKUP(E27, 'MASTER LIST'!$A:$N, 4, FALSE))</f>
        <v>F</v>
      </c>
      <c r="J27" s="15" t="str">
        <f>IF(E27="", "", VLOOKUP(E27, 'MASTER LIST'!$A:$N, 13, FALSE))</f>
        <v>SENIOR</v>
      </c>
      <c r="K27" s="15" t="str">
        <f>IF(E27="", "", VLOOKUP(E27, 'MASTER LIST'!$A:$N, 10, FALSE))</f>
        <v>P-LOUIS RACERS AC</v>
      </c>
      <c r="L27" s="19" t="str">
        <f>IF(E27="", "", VLOOKUP(E27, 'MASTER LIST'!$A:$N, 11, FALSE))</f>
        <v>PL</v>
      </c>
    </row>
    <row r="28" spans="2:12" x14ac:dyDescent="0.25">
      <c r="B28" s="14"/>
      <c r="C28" s="8">
        <v>2805</v>
      </c>
      <c r="D28" s="49" t="s">
        <v>1733</v>
      </c>
      <c r="E28" s="34">
        <v>3272</v>
      </c>
      <c r="F28" s="27" t="str">
        <f>IF(E28="", "", VLOOKUP(E28, 'MASTER LIST'!$A:$N, 2, FALSE))</f>
        <v>PROSPER DESVEAUX</v>
      </c>
      <c r="G28" s="15" t="str">
        <f>IF(E28="", "", VLOOKUP(E28, 'MASTER LIST'!$A:$N, 3, FALSE))</f>
        <v>Marie Yanna</v>
      </c>
      <c r="H28" s="18">
        <f>IF(E28="", "", VLOOKUP(E28, 'MASTER LIST'!$A:$N, 5, FALSE))</f>
        <v>32351</v>
      </c>
      <c r="I28" s="15" t="str">
        <f>IF(E28="", "", VLOOKUP(E28, 'MASTER LIST'!$A:$N, 4, FALSE))</f>
        <v>F</v>
      </c>
      <c r="J28" s="15" t="str">
        <f>IF(E28="", "", VLOOKUP(E28, 'MASTER LIST'!$A:$N, 13, FALSE))</f>
        <v>MASTERS</v>
      </c>
      <c r="K28" s="15" t="str">
        <f>IF(E28="", "", VLOOKUP(E28, 'MASTER LIST'!$A:$N, 10, FALSE))</f>
        <v>POUDRE D'OR AC</v>
      </c>
      <c r="L28" s="19" t="str">
        <f>IF(E28="", "", VLOOKUP(E28, 'MASTER LIST'!$A:$N, 11, FALSE))</f>
        <v>REMP</v>
      </c>
    </row>
    <row r="29" spans="2:12" x14ac:dyDescent="0.25">
      <c r="B29" s="14"/>
      <c r="C29" s="8">
        <v>2806</v>
      </c>
      <c r="D29" s="49" t="s">
        <v>1733</v>
      </c>
      <c r="E29" s="34">
        <v>1676</v>
      </c>
      <c r="F29" s="27" t="str">
        <f>IF(E29="", "", VLOOKUP(E29, 'MASTER LIST'!$A:$N, 2, FALSE))</f>
        <v>RABOT</v>
      </c>
      <c r="G29" s="15" t="str">
        <f>IF(E29="", "", VLOOKUP(E29, 'MASTER LIST'!$A:$N, 3, FALSE))</f>
        <v>Sabrina</v>
      </c>
      <c r="H29" s="18">
        <f>IF(E29="", "", VLOOKUP(E29, 'MASTER LIST'!$A:$N, 5, FALSE))</f>
        <v>29560</v>
      </c>
      <c r="I29" s="15" t="str">
        <f>IF(E29="", "", VLOOKUP(E29, 'MASTER LIST'!$A:$N, 4, FALSE))</f>
        <v>F</v>
      </c>
      <c r="J29" s="15" t="str">
        <f>IF(E29="", "", VLOOKUP(E29, 'MASTER LIST'!$A:$N, 13, FALSE))</f>
        <v>MASTERS</v>
      </c>
      <c r="K29" s="15" t="str">
        <f>IF(E29="", "", VLOOKUP(E29, 'MASTER LIST'!$A:$N, 10, FALSE))</f>
        <v>P-LOUIS RACERS AC</v>
      </c>
      <c r="L29" s="19" t="str">
        <f>IF(E29="", "", VLOOKUP(E29, 'MASTER LIST'!$A:$N, 11, FALSE))</f>
        <v>PL</v>
      </c>
    </row>
    <row r="30" spans="2:12" x14ac:dyDescent="0.25">
      <c r="B30" s="14"/>
      <c r="C30" s="8">
        <v>2807</v>
      </c>
      <c r="D30" s="49" t="s">
        <v>1733</v>
      </c>
      <c r="E30" s="52">
        <v>4687</v>
      </c>
      <c r="F30" s="27" t="str">
        <f>IF(E30="", "", VLOOKUP(E30, 'MASTER LIST'!$A:$N, 2, FALSE))</f>
        <v>SAMINATHEN</v>
      </c>
      <c r="G30" s="15" t="str">
        <f>IF(E30="", "", VLOOKUP(E30, 'MASTER LIST'!$A:$N, 3, FALSE))</f>
        <v>Shalina</v>
      </c>
      <c r="H30" s="18">
        <f>IF(E30="", "", VLOOKUP(E30, 'MASTER LIST'!$A:$N, 5, FALSE))</f>
        <v>31511</v>
      </c>
      <c r="I30" s="15" t="str">
        <f>IF(E30="", "", VLOOKUP(E30, 'MASTER LIST'!$A:$N, 4, FALSE))</f>
        <v>F</v>
      </c>
      <c r="J30" s="15" t="str">
        <f>IF(E30="", "", VLOOKUP(E30, 'MASTER LIST'!$A:$N, 13, FALSE))</f>
        <v>MASTERS</v>
      </c>
      <c r="K30" s="15" t="str">
        <f>IF(E30="", "", VLOOKUP(E30, 'MASTER LIST'!$A:$N, 10, FALSE))</f>
        <v>POUDRE D'OR AC</v>
      </c>
      <c r="L30" s="19" t="str">
        <f>IF(E30="", "", VLOOKUP(E30, 'MASTER LIST'!$A:$N, 11, FALSE))</f>
        <v>REMP</v>
      </c>
    </row>
    <row r="31" spans="2:12" x14ac:dyDescent="0.25">
      <c r="B31" s="14"/>
      <c r="C31" s="8">
        <v>2809</v>
      </c>
      <c r="D31" s="49" t="s">
        <v>1733</v>
      </c>
      <c r="E31" s="34">
        <v>4755</v>
      </c>
      <c r="F31" s="27" t="str">
        <f>IF(E31="", "", VLOOKUP(E31, 'MASTER LIST'!$A:$N, 2, FALSE))</f>
        <v>SOODON</v>
      </c>
      <c r="G31" s="15" t="str">
        <f>IF(E31="", "", VLOOKUP(E31, 'MASTER LIST'!$A:$N, 3, FALSE))</f>
        <v>Sonia</v>
      </c>
      <c r="H31" s="18">
        <f>IF(E31="", "", VLOOKUP(E31, 'MASTER LIST'!$A:$N, 5, FALSE))</f>
        <v>36700</v>
      </c>
      <c r="I31" s="15" t="str">
        <f>IF(E31="", "", VLOOKUP(E31, 'MASTER LIST'!$A:$N, 4, FALSE))</f>
        <v>F</v>
      </c>
      <c r="J31" s="15" t="str">
        <f>IF(E31="", "", VLOOKUP(E31, 'MASTER LIST'!$A:$N, 13, FALSE))</f>
        <v>SENIOR</v>
      </c>
      <c r="K31" s="15" t="str">
        <f>IF(E31="", "", VLOOKUP(E31, 'MASTER LIST'!$A:$N, 10, FALSE))</f>
        <v>ASS. SPORTIVE VC/PH</v>
      </c>
      <c r="L31" s="19" t="str">
        <f>IF(E31="", "", VLOOKUP(E31, 'MASTER LIST'!$A:$N, 11, FALSE))</f>
        <v>VCPH</v>
      </c>
    </row>
    <row r="32" spans="2:12" x14ac:dyDescent="0.25">
      <c r="B32" s="14"/>
      <c r="C32" s="8" t="s">
        <v>428</v>
      </c>
      <c r="D32" s="49"/>
      <c r="E32" s="52"/>
      <c r="F32" s="27"/>
      <c r="G32" s="15"/>
      <c r="H32" s="18"/>
      <c r="I32" s="15"/>
      <c r="J32" s="15"/>
      <c r="K32" s="15"/>
      <c r="L32" s="19"/>
    </row>
  </sheetData>
  <sortState xmlns:xlrd2="http://schemas.microsoft.com/office/spreadsheetml/2017/richdata2" ref="B23:L32">
    <sortCondition ref="F23:F32"/>
  </sortState>
  <mergeCells count="3">
    <mergeCell ref="B2:L3"/>
    <mergeCell ref="B4:G4"/>
    <mergeCell ref="B5:L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AC98DE0F-B9D0-4508-817F-F94E2A4D5E61}">
          <x14:formula1>
            <xm:f>EVENT!#REF!</xm:f>
          </x14:formula1>
          <xm:sqref>D7</xm:sqref>
        </x14:dataValidation>
        <x14:dataValidation type="list" showInputMessage="1" showErrorMessage="1" xr:uid="{1744A5BC-4EB9-4415-A93B-ED0B6C2145BE}">
          <x14:formula1>
            <xm:f>EVENT!$B$3:$B$5</xm:f>
          </x14:formula1>
          <xm:sqref>D8:D32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2"/>
  <sheetViews>
    <sheetView workbookViewId="0">
      <selection activeCell="C16" sqref="C16"/>
    </sheetView>
  </sheetViews>
  <sheetFormatPr defaultRowHeight="15" x14ac:dyDescent="0.25"/>
  <cols>
    <col min="1" max="1" width="5.85546875" style="61" customWidth="1"/>
    <col min="2" max="2" width="23.5703125" style="61" bestFit="1" customWidth="1"/>
    <col min="3" max="3" width="24.42578125" style="61" bestFit="1" customWidth="1"/>
    <col min="4" max="4" width="5.28515625" style="61" customWidth="1"/>
    <col min="5" max="5" width="16.85546875" style="62" customWidth="1"/>
    <col min="6" max="6" width="50.140625" style="61" bestFit="1" customWidth="1"/>
    <col min="7" max="8" width="16.85546875" style="61" customWidth="1"/>
    <col min="9" max="9" width="31.140625" style="61" bestFit="1" customWidth="1"/>
    <col min="10" max="10" width="42.5703125" style="61" bestFit="1" customWidth="1"/>
    <col min="11" max="11" width="6.85546875" style="61" bestFit="1" customWidth="1"/>
    <col min="12" max="12" width="7.7109375" style="61" bestFit="1" customWidth="1"/>
    <col min="13" max="13" width="10" style="61" bestFit="1" customWidth="1"/>
    <col min="14" max="14" width="8" style="61" customWidth="1"/>
    <col min="15" max="16384" width="9.140625" style="4"/>
  </cols>
  <sheetData>
    <row r="1" spans="1:14" s="60" customFormat="1" ht="12.75" x14ac:dyDescent="0.25">
      <c r="A1" s="56" t="s">
        <v>62</v>
      </c>
      <c r="B1" s="57" t="s">
        <v>0</v>
      </c>
      <c r="C1" s="57" t="s">
        <v>34</v>
      </c>
      <c r="D1" s="57" t="s">
        <v>35</v>
      </c>
      <c r="E1" s="58" t="s">
        <v>36</v>
      </c>
      <c r="F1" s="57" t="s">
        <v>63</v>
      </c>
      <c r="G1" s="57" t="s">
        <v>64</v>
      </c>
      <c r="H1" s="57" t="s">
        <v>65</v>
      </c>
      <c r="I1" s="57" t="s">
        <v>66</v>
      </c>
      <c r="J1" s="59" t="s">
        <v>37</v>
      </c>
      <c r="K1" s="59" t="s">
        <v>38</v>
      </c>
      <c r="L1" s="59" t="s">
        <v>67</v>
      </c>
      <c r="M1" s="59" t="s">
        <v>1</v>
      </c>
      <c r="N1" s="56" t="s">
        <v>58</v>
      </c>
    </row>
    <row r="2" spans="1:14" x14ac:dyDescent="0.25">
      <c r="A2" s="61">
        <v>1011</v>
      </c>
      <c r="B2" s="61" t="s">
        <v>1156</v>
      </c>
      <c r="C2" s="61" t="s">
        <v>982</v>
      </c>
      <c r="D2" s="61" t="s">
        <v>77</v>
      </c>
      <c r="E2" s="62">
        <v>42951</v>
      </c>
      <c r="F2" s="61" t="s">
        <v>1158</v>
      </c>
      <c r="G2" s="61">
        <v>57133815</v>
      </c>
      <c r="H2" s="61">
        <v>0</v>
      </c>
      <c r="I2" s="61">
        <v>0</v>
      </c>
      <c r="J2" s="61" t="s">
        <v>46</v>
      </c>
      <c r="K2" s="61" t="s">
        <v>18</v>
      </c>
      <c r="L2" s="61" t="s">
        <v>55</v>
      </c>
      <c r="M2" s="61" t="s">
        <v>51</v>
      </c>
      <c r="N2" s="61">
        <v>100</v>
      </c>
    </row>
    <row r="3" spans="1:14" x14ac:dyDescent="0.25">
      <c r="A3" s="61">
        <v>1013</v>
      </c>
      <c r="B3" s="61" t="s">
        <v>80</v>
      </c>
      <c r="C3" s="61" t="s">
        <v>81</v>
      </c>
      <c r="D3" s="61" t="s">
        <v>77</v>
      </c>
      <c r="E3" s="62">
        <v>40385</v>
      </c>
      <c r="F3" s="61" t="s">
        <v>456</v>
      </c>
      <c r="G3" s="61">
        <v>58157396</v>
      </c>
      <c r="H3" s="61">
        <v>0</v>
      </c>
      <c r="I3" s="61" t="s">
        <v>79</v>
      </c>
      <c r="J3" s="61" t="s">
        <v>39</v>
      </c>
      <c r="K3" s="61" t="s">
        <v>26</v>
      </c>
      <c r="L3" s="61" t="s">
        <v>55</v>
      </c>
      <c r="M3" s="61" t="s">
        <v>57</v>
      </c>
      <c r="N3" s="61">
        <v>200</v>
      </c>
    </row>
    <row r="4" spans="1:14" x14ac:dyDescent="0.25">
      <c r="A4" s="61">
        <v>1014</v>
      </c>
      <c r="B4" s="61" t="s">
        <v>1306</v>
      </c>
      <c r="C4" s="61" t="s">
        <v>1307</v>
      </c>
      <c r="D4" s="61" t="s">
        <v>77</v>
      </c>
      <c r="E4" s="62">
        <v>41680</v>
      </c>
      <c r="F4" s="61" t="s">
        <v>1308</v>
      </c>
      <c r="G4" s="61">
        <v>59383699</v>
      </c>
      <c r="H4" s="61">
        <v>0</v>
      </c>
      <c r="I4" s="61" t="s">
        <v>79</v>
      </c>
      <c r="J4" s="61" t="s">
        <v>39</v>
      </c>
      <c r="K4" s="61" t="s">
        <v>26</v>
      </c>
      <c r="L4" s="61" t="s">
        <v>55</v>
      </c>
      <c r="M4" s="61" t="s">
        <v>53</v>
      </c>
      <c r="N4" s="61">
        <v>150</v>
      </c>
    </row>
    <row r="5" spans="1:14" x14ac:dyDescent="0.25">
      <c r="A5" s="61">
        <v>1017</v>
      </c>
      <c r="B5" s="61" t="s">
        <v>82</v>
      </c>
      <c r="C5" s="61" t="s">
        <v>83</v>
      </c>
      <c r="D5" s="61" t="s">
        <v>77</v>
      </c>
      <c r="E5" s="62">
        <v>40893</v>
      </c>
      <c r="F5" s="61" t="s">
        <v>84</v>
      </c>
      <c r="G5" s="61">
        <v>54514502</v>
      </c>
      <c r="H5" s="61">
        <v>0</v>
      </c>
      <c r="I5" s="61" t="s">
        <v>79</v>
      </c>
      <c r="J5" s="61" t="s">
        <v>39</v>
      </c>
      <c r="K5" s="61" t="s">
        <v>26</v>
      </c>
      <c r="L5" s="61" t="s">
        <v>55</v>
      </c>
      <c r="M5" s="61" t="s">
        <v>76</v>
      </c>
      <c r="N5" s="61">
        <v>150</v>
      </c>
    </row>
    <row r="6" spans="1:14" x14ac:dyDescent="0.25">
      <c r="A6" s="61">
        <v>1020</v>
      </c>
      <c r="B6" s="61" t="s">
        <v>85</v>
      </c>
      <c r="C6" s="61" t="s">
        <v>89</v>
      </c>
      <c r="D6" s="61" t="s">
        <v>77</v>
      </c>
      <c r="E6" s="62">
        <v>41979</v>
      </c>
      <c r="F6" s="61" t="s">
        <v>87</v>
      </c>
      <c r="G6" s="61">
        <v>59391222</v>
      </c>
      <c r="H6" s="61">
        <v>0</v>
      </c>
      <c r="I6" s="61" t="s">
        <v>79</v>
      </c>
      <c r="J6" s="61" t="s">
        <v>39</v>
      </c>
      <c r="K6" s="61" t="s">
        <v>26</v>
      </c>
      <c r="L6" s="61" t="s">
        <v>55</v>
      </c>
      <c r="M6" s="61" t="s">
        <v>53</v>
      </c>
      <c r="N6" s="61">
        <v>150</v>
      </c>
    </row>
    <row r="7" spans="1:14" x14ac:dyDescent="0.25">
      <c r="A7" s="61">
        <v>1026</v>
      </c>
      <c r="B7" s="61" t="s">
        <v>90</v>
      </c>
      <c r="C7" s="61" t="s">
        <v>91</v>
      </c>
      <c r="D7" s="61" t="s">
        <v>77</v>
      </c>
      <c r="E7" s="62">
        <v>41876</v>
      </c>
      <c r="F7" s="61" t="s">
        <v>457</v>
      </c>
      <c r="G7" s="61">
        <v>57959652</v>
      </c>
      <c r="H7" s="61">
        <v>0</v>
      </c>
      <c r="I7" s="61" t="s">
        <v>79</v>
      </c>
      <c r="J7" s="61" t="s">
        <v>39</v>
      </c>
      <c r="K7" s="61" t="s">
        <v>26</v>
      </c>
      <c r="L7" s="61" t="s">
        <v>55</v>
      </c>
      <c r="M7" s="61" t="s">
        <v>53</v>
      </c>
      <c r="N7" s="61">
        <v>150</v>
      </c>
    </row>
    <row r="8" spans="1:14" x14ac:dyDescent="0.25">
      <c r="A8" s="61">
        <v>1081</v>
      </c>
      <c r="B8" s="61" t="s">
        <v>94</v>
      </c>
      <c r="C8" s="61" t="s">
        <v>95</v>
      </c>
      <c r="D8" s="61" t="s">
        <v>77</v>
      </c>
      <c r="E8" s="62">
        <v>35737</v>
      </c>
      <c r="F8" s="61" t="s">
        <v>96</v>
      </c>
      <c r="G8" s="61" t="s">
        <v>593</v>
      </c>
      <c r="H8" s="61" t="s">
        <v>594</v>
      </c>
      <c r="I8" s="61" t="s">
        <v>595</v>
      </c>
      <c r="J8" s="61" t="s">
        <v>32</v>
      </c>
      <c r="K8" s="61" t="s">
        <v>31</v>
      </c>
      <c r="L8" s="61" t="s">
        <v>55</v>
      </c>
      <c r="M8" s="61" t="s">
        <v>78</v>
      </c>
      <c r="N8" s="61">
        <v>400</v>
      </c>
    </row>
    <row r="9" spans="1:14" x14ac:dyDescent="0.25">
      <c r="A9" s="61">
        <v>1090</v>
      </c>
      <c r="B9" s="61" t="s">
        <v>1069</v>
      </c>
      <c r="C9" s="61" t="s">
        <v>1071</v>
      </c>
      <c r="D9" s="61" t="s">
        <v>77</v>
      </c>
      <c r="E9" s="62">
        <v>41156</v>
      </c>
      <c r="F9" s="61" t="s">
        <v>1036</v>
      </c>
      <c r="G9" s="61">
        <v>58151317</v>
      </c>
      <c r="H9" s="61">
        <v>0</v>
      </c>
      <c r="I9" s="61">
        <v>0</v>
      </c>
      <c r="J9" s="61" t="s">
        <v>362</v>
      </c>
      <c r="K9" s="61" t="s">
        <v>29</v>
      </c>
      <c r="L9" s="61" t="s">
        <v>55</v>
      </c>
      <c r="M9" s="61" t="s">
        <v>76</v>
      </c>
      <c r="N9" s="61">
        <v>150</v>
      </c>
    </row>
    <row r="10" spans="1:14" x14ac:dyDescent="0.25">
      <c r="A10" s="61">
        <v>1091</v>
      </c>
      <c r="B10" s="61" t="s">
        <v>1058</v>
      </c>
      <c r="C10" s="61" t="s">
        <v>1063</v>
      </c>
      <c r="D10" s="61" t="s">
        <v>77</v>
      </c>
      <c r="E10" s="62">
        <v>42845</v>
      </c>
      <c r="F10" s="61" t="s">
        <v>1064</v>
      </c>
      <c r="G10" s="61">
        <v>57070427</v>
      </c>
      <c r="H10" s="61">
        <v>0</v>
      </c>
      <c r="I10" s="61">
        <v>0</v>
      </c>
      <c r="J10" s="61" t="s">
        <v>362</v>
      </c>
      <c r="K10" s="61" t="s">
        <v>29</v>
      </c>
      <c r="L10" s="61" t="s">
        <v>55</v>
      </c>
      <c r="M10" s="61" t="s">
        <v>51</v>
      </c>
      <c r="N10" s="61">
        <v>100</v>
      </c>
    </row>
    <row r="11" spans="1:14" x14ac:dyDescent="0.25">
      <c r="A11" s="61">
        <v>1092</v>
      </c>
      <c r="B11" s="61" t="s">
        <v>1069</v>
      </c>
      <c r="C11" s="61" t="s">
        <v>1070</v>
      </c>
      <c r="D11" s="61" t="s">
        <v>75</v>
      </c>
      <c r="E11" s="62">
        <v>40397</v>
      </c>
      <c r="F11" s="61" t="s">
        <v>1036</v>
      </c>
      <c r="G11" s="61">
        <v>58151317</v>
      </c>
      <c r="H11" s="61">
        <v>0</v>
      </c>
      <c r="I11" s="61">
        <v>0</v>
      </c>
      <c r="J11" s="61" t="s">
        <v>362</v>
      </c>
      <c r="K11" s="61" t="s">
        <v>29</v>
      </c>
      <c r="L11" s="61" t="s">
        <v>55</v>
      </c>
      <c r="M11" s="61" t="s">
        <v>57</v>
      </c>
      <c r="N11" s="61">
        <v>200</v>
      </c>
    </row>
    <row r="12" spans="1:14" x14ac:dyDescent="0.25">
      <c r="A12" s="61">
        <v>1093</v>
      </c>
      <c r="B12" s="61" t="s">
        <v>1034</v>
      </c>
      <c r="C12" s="61" t="s">
        <v>1035</v>
      </c>
      <c r="D12" s="61" t="s">
        <v>75</v>
      </c>
      <c r="E12" s="62">
        <v>40738</v>
      </c>
      <c r="F12" s="61" t="s">
        <v>1036</v>
      </c>
      <c r="G12" s="61">
        <v>57021703</v>
      </c>
      <c r="H12" s="61">
        <v>0</v>
      </c>
      <c r="I12" s="61">
        <v>0</v>
      </c>
      <c r="J12" s="61" t="s">
        <v>362</v>
      </c>
      <c r="K12" s="61" t="s">
        <v>29</v>
      </c>
      <c r="L12" s="61" t="s">
        <v>55</v>
      </c>
      <c r="M12" s="61" t="s">
        <v>76</v>
      </c>
      <c r="N12" s="61">
        <v>150</v>
      </c>
    </row>
    <row r="13" spans="1:14" x14ac:dyDescent="0.25">
      <c r="A13" s="61">
        <v>1095</v>
      </c>
      <c r="B13" s="61" t="s">
        <v>1031</v>
      </c>
      <c r="C13" s="61" t="s">
        <v>1032</v>
      </c>
      <c r="D13" s="61" t="s">
        <v>77</v>
      </c>
      <c r="E13" s="62">
        <v>39544</v>
      </c>
      <c r="F13" s="61" t="s">
        <v>1033</v>
      </c>
      <c r="G13" s="61">
        <v>58804577</v>
      </c>
      <c r="H13" s="61">
        <v>0</v>
      </c>
      <c r="I13" s="61">
        <v>0</v>
      </c>
      <c r="J13" s="61" t="s">
        <v>362</v>
      </c>
      <c r="K13" s="61" t="s">
        <v>29</v>
      </c>
      <c r="L13" s="61" t="s">
        <v>55</v>
      </c>
      <c r="M13" s="61" t="s">
        <v>98</v>
      </c>
      <c r="N13" s="61">
        <v>300</v>
      </c>
    </row>
    <row r="14" spans="1:14" x14ac:dyDescent="0.25">
      <c r="A14" s="61">
        <v>1108</v>
      </c>
      <c r="B14" s="61" t="s">
        <v>1738</v>
      </c>
      <c r="C14" s="61" t="s">
        <v>1739</v>
      </c>
      <c r="D14" s="61" t="s">
        <v>75</v>
      </c>
      <c r="E14" s="62">
        <v>32810</v>
      </c>
      <c r="F14" s="61" t="s">
        <v>1740</v>
      </c>
      <c r="G14" s="61">
        <v>59221539</v>
      </c>
      <c r="H14" s="61" t="s">
        <v>1741</v>
      </c>
      <c r="I14" s="61" t="s">
        <v>1742</v>
      </c>
      <c r="J14" s="61" t="s">
        <v>48</v>
      </c>
      <c r="K14" s="61" t="s">
        <v>27</v>
      </c>
      <c r="L14" s="61" t="s">
        <v>54</v>
      </c>
      <c r="M14" s="61" t="s">
        <v>255</v>
      </c>
      <c r="N14" s="61">
        <v>600</v>
      </c>
    </row>
    <row r="15" spans="1:14" x14ac:dyDescent="0.25">
      <c r="A15" s="61">
        <v>1120</v>
      </c>
      <c r="B15" s="61" t="s">
        <v>931</v>
      </c>
      <c r="C15" s="61" t="s">
        <v>935</v>
      </c>
      <c r="D15" s="61" t="s">
        <v>77</v>
      </c>
      <c r="E15" s="62">
        <v>43140</v>
      </c>
      <c r="F15" s="61" t="s">
        <v>933</v>
      </c>
      <c r="G15" s="61">
        <v>57157415</v>
      </c>
      <c r="H15" s="61">
        <v>0</v>
      </c>
      <c r="I15" s="61" t="s">
        <v>934</v>
      </c>
      <c r="J15" s="61" t="s">
        <v>33</v>
      </c>
      <c r="K15" s="61" t="s">
        <v>44</v>
      </c>
      <c r="L15" s="61" t="s">
        <v>55</v>
      </c>
      <c r="M15" s="61" t="s">
        <v>51</v>
      </c>
      <c r="N15" s="61">
        <v>100</v>
      </c>
    </row>
    <row r="16" spans="1:14" x14ac:dyDescent="0.25">
      <c r="A16" s="61">
        <v>1121</v>
      </c>
      <c r="B16" s="61" t="s">
        <v>1743</v>
      </c>
      <c r="C16" s="61" t="s">
        <v>1744</v>
      </c>
      <c r="D16" s="61" t="s">
        <v>77</v>
      </c>
      <c r="E16" s="62">
        <v>42432</v>
      </c>
      <c r="F16" s="61" t="s">
        <v>1745</v>
      </c>
      <c r="G16" s="61">
        <v>57512804</v>
      </c>
      <c r="H16" s="61">
        <v>0</v>
      </c>
      <c r="I16" s="61" t="s">
        <v>1746</v>
      </c>
      <c r="J16" s="61" t="s">
        <v>33</v>
      </c>
      <c r="K16" s="61" t="s">
        <v>44</v>
      </c>
      <c r="L16" s="61" t="s">
        <v>55</v>
      </c>
      <c r="M16" s="61" t="s">
        <v>52</v>
      </c>
      <c r="N16" s="61">
        <v>100</v>
      </c>
    </row>
    <row r="17" spans="1:14" x14ac:dyDescent="0.25">
      <c r="A17" s="61">
        <v>1123</v>
      </c>
      <c r="B17" s="61" t="s">
        <v>860</v>
      </c>
      <c r="C17" s="61" t="s">
        <v>861</v>
      </c>
      <c r="D17" s="61" t="s">
        <v>75</v>
      </c>
      <c r="E17" s="62">
        <v>42598</v>
      </c>
      <c r="F17" s="61" t="s">
        <v>862</v>
      </c>
      <c r="G17" s="61">
        <v>57443979</v>
      </c>
      <c r="H17" s="61">
        <v>0</v>
      </c>
      <c r="I17" s="61" t="s">
        <v>863</v>
      </c>
      <c r="J17" s="61" t="s">
        <v>33</v>
      </c>
      <c r="K17" s="61" t="s">
        <v>44</v>
      </c>
      <c r="L17" s="61" t="s">
        <v>55</v>
      </c>
      <c r="M17" s="61" t="s">
        <v>52</v>
      </c>
      <c r="N17" s="61">
        <v>100</v>
      </c>
    </row>
    <row r="18" spans="1:14" x14ac:dyDescent="0.25">
      <c r="A18" s="61">
        <v>1127</v>
      </c>
      <c r="B18" s="61" t="s">
        <v>885</v>
      </c>
      <c r="C18" s="61" t="s">
        <v>97</v>
      </c>
      <c r="D18" s="61" t="s">
        <v>77</v>
      </c>
      <c r="E18" s="62">
        <v>39232</v>
      </c>
      <c r="F18" s="61" t="s">
        <v>886</v>
      </c>
      <c r="G18" s="61">
        <v>55119024</v>
      </c>
      <c r="H18" s="61">
        <v>0</v>
      </c>
      <c r="I18" s="61" t="s">
        <v>887</v>
      </c>
      <c r="J18" s="61" t="s">
        <v>33</v>
      </c>
      <c r="K18" s="61" t="s">
        <v>44</v>
      </c>
      <c r="L18" s="61" t="s">
        <v>55</v>
      </c>
      <c r="M18" s="61" t="s">
        <v>98</v>
      </c>
      <c r="N18" s="61">
        <v>300</v>
      </c>
    </row>
    <row r="19" spans="1:14" x14ac:dyDescent="0.25">
      <c r="A19" s="61">
        <v>1130</v>
      </c>
      <c r="B19" s="61" t="s">
        <v>1747</v>
      </c>
      <c r="C19" s="61" t="s">
        <v>1748</v>
      </c>
      <c r="D19" s="61" t="s">
        <v>75</v>
      </c>
      <c r="E19" s="62">
        <v>41291</v>
      </c>
      <c r="F19" s="61" t="s">
        <v>1749</v>
      </c>
      <c r="G19" s="61">
        <v>54565041</v>
      </c>
      <c r="H19" s="61">
        <v>0</v>
      </c>
      <c r="I19" s="61" t="s">
        <v>1750</v>
      </c>
      <c r="J19" s="61" t="s">
        <v>33</v>
      </c>
      <c r="K19" s="61" t="s">
        <v>44</v>
      </c>
      <c r="L19" s="61" t="s">
        <v>55</v>
      </c>
      <c r="M19" s="61" t="s">
        <v>53</v>
      </c>
      <c r="N19" s="61">
        <v>150</v>
      </c>
    </row>
    <row r="20" spans="1:14" x14ac:dyDescent="0.25">
      <c r="A20" s="61">
        <v>1141</v>
      </c>
      <c r="B20" s="61" t="s">
        <v>1365</v>
      </c>
      <c r="C20" s="61" t="s">
        <v>99</v>
      </c>
      <c r="D20" s="61" t="s">
        <v>77</v>
      </c>
      <c r="E20" s="62">
        <v>42045</v>
      </c>
      <c r="F20" s="61" t="s">
        <v>1366</v>
      </c>
      <c r="G20" s="61">
        <v>57959331</v>
      </c>
      <c r="H20" s="61">
        <v>0</v>
      </c>
      <c r="I20" s="61" t="s">
        <v>1367</v>
      </c>
      <c r="J20" s="61" t="s">
        <v>33</v>
      </c>
      <c r="K20" s="61" t="s">
        <v>44</v>
      </c>
      <c r="L20" s="61" t="s">
        <v>55</v>
      </c>
      <c r="M20" s="61" t="s">
        <v>52</v>
      </c>
      <c r="N20" s="61">
        <v>100</v>
      </c>
    </row>
    <row r="21" spans="1:14" x14ac:dyDescent="0.25">
      <c r="A21" s="61">
        <v>1149</v>
      </c>
      <c r="B21" s="61" t="s">
        <v>1751</v>
      </c>
      <c r="C21" s="61" t="s">
        <v>1752</v>
      </c>
      <c r="D21" s="61" t="s">
        <v>77</v>
      </c>
      <c r="E21" s="62">
        <v>40079</v>
      </c>
      <c r="F21" s="61" t="s">
        <v>1753</v>
      </c>
      <c r="G21" s="61">
        <v>0</v>
      </c>
      <c r="H21" s="61">
        <v>0</v>
      </c>
      <c r="I21" s="61">
        <v>0</v>
      </c>
      <c r="J21" s="61" t="s">
        <v>7</v>
      </c>
      <c r="K21" s="61" t="s">
        <v>22</v>
      </c>
      <c r="L21" s="61" t="s">
        <v>55</v>
      </c>
      <c r="M21" s="61" t="s">
        <v>57</v>
      </c>
      <c r="N21" s="61">
        <v>200</v>
      </c>
    </row>
    <row r="22" spans="1:14" x14ac:dyDescent="0.25">
      <c r="A22" s="61">
        <v>1153</v>
      </c>
      <c r="B22" s="61" t="s">
        <v>1649</v>
      </c>
      <c r="C22" s="61" t="s">
        <v>792</v>
      </c>
      <c r="D22" s="61" t="s">
        <v>75</v>
      </c>
      <c r="E22" s="62">
        <v>40412</v>
      </c>
      <c r="F22" s="61" t="s">
        <v>1650</v>
      </c>
      <c r="G22" s="61">
        <v>0</v>
      </c>
      <c r="H22" s="61">
        <v>0</v>
      </c>
      <c r="I22" s="61">
        <v>0</v>
      </c>
      <c r="J22" s="61" t="s">
        <v>6</v>
      </c>
      <c r="K22" s="61" t="s">
        <v>22</v>
      </c>
      <c r="L22" s="61" t="s">
        <v>55</v>
      </c>
      <c r="M22" s="61" t="s">
        <v>57</v>
      </c>
      <c r="N22" s="61">
        <v>200</v>
      </c>
    </row>
    <row r="23" spans="1:14" x14ac:dyDescent="0.25">
      <c r="A23" s="61">
        <v>1163</v>
      </c>
      <c r="B23" s="61" t="s">
        <v>748</v>
      </c>
      <c r="C23" s="61" t="s">
        <v>749</v>
      </c>
      <c r="D23" s="61" t="s">
        <v>77</v>
      </c>
      <c r="E23" s="62">
        <v>42847</v>
      </c>
      <c r="F23" s="61" t="s">
        <v>750</v>
      </c>
      <c r="G23" s="61">
        <v>52582204</v>
      </c>
      <c r="H23" s="61" t="s">
        <v>751</v>
      </c>
      <c r="I23" s="61" t="s">
        <v>743</v>
      </c>
      <c r="J23" s="61" t="s">
        <v>45</v>
      </c>
      <c r="K23" s="61" t="s">
        <v>28</v>
      </c>
      <c r="L23" s="61" t="s">
        <v>55</v>
      </c>
      <c r="M23" s="61" t="s">
        <v>51</v>
      </c>
      <c r="N23" s="61">
        <v>100</v>
      </c>
    </row>
    <row r="24" spans="1:14" x14ac:dyDescent="0.25">
      <c r="A24" s="61">
        <v>1164</v>
      </c>
      <c r="B24" s="61" t="s">
        <v>766</v>
      </c>
      <c r="C24" s="61" t="s">
        <v>767</v>
      </c>
      <c r="D24" s="61" t="s">
        <v>75</v>
      </c>
      <c r="E24" s="62">
        <v>41779</v>
      </c>
      <c r="F24" s="61" t="s">
        <v>768</v>
      </c>
      <c r="G24" s="61">
        <v>54753029</v>
      </c>
      <c r="H24" s="61" t="s">
        <v>769</v>
      </c>
      <c r="I24" s="61" t="s">
        <v>743</v>
      </c>
      <c r="J24" s="61" t="s">
        <v>45</v>
      </c>
      <c r="K24" s="61" t="s">
        <v>28</v>
      </c>
      <c r="L24" s="61" t="s">
        <v>55</v>
      </c>
      <c r="M24" s="61" t="s">
        <v>53</v>
      </c>
      <c r="N24" s="61">
        <v>150</v>
      </c>
    </row>
    <row r="25" spans="1:14" x14ac:dyDescent="0.25">
      <c r="A25" s="61">
        <v>1166</v>
      </c>
      <c r="B25" s="61" t="s">
        <v>101</v>
      </c>
      <c r="C25" s="61" t="s">
        <v>774</v>
      </c>
      <c r="D25" s="61" t="s">
        <v>75</v>
      </c>
      <c r="E25" s="62">
        <v>41322</v>
      </c>
      <c r="F25" s="61" t="s">
        <v>775</v>
      </c>
      <c r="G25" s="61">
        <v>57780683</v>
      </c>
      <c r="H25" s="61" t="s">
        <v>776</v>
      </c>
      <c r="I25" s="61" t="s">
        <v>743</v>
      </c>
      <c r="J25" s="61" t="s">
        <v>45</v>
      </c>
      <c r="K25" s="61" t="s">
        <v>28</v>
      </c>
      <c r="L25" s="61" t="s">
        <v>55</v>
      </c>
      <c r="M25" s="61" t="s">
        <v>53</v>
      </c>
      <c r="N25" s="61">
        <v>150</v>
      </c>
    </row>
    <row r="26" spans="1:14" x14ac:dyDescent="0.25">
      <c r="A26" s="61">
        <v>1167</v>
      </c>
      <c r="B26" s="61" t="s">
        <v>744</v>
      </c>
      <c r="C26" s="61" t="s">
        <v>745</v>
      </c>
      <c r="D26" s="61" t="s">
        <v>77</v>
      </c>
      <c r="E26" s="62">
        <v>42842</v>
      </c>
      <c r="F26" s="61" t="s">
        <v>746</v>
      </c>
      <c r="G26" s="61">
        <v>57706933</v>
      </c>
      <c r="H26" s="61" t="s">
        <v>747</v>
      </c>
      <c r="I26" s="61" t="s">
        <v>743</v>
      </c>
      <c r="J26" s="61" t="s">
        <v>45</v>
      </c>
      <c r="K26" s="61" t="s">
        <v>28</v>
      </c>
      <c r="L26" s="61" t="s">
        <v>55</v>
      </c>
      <c r="M26" s="61" t="s">
        <v>51</v>
      </c>
      <c r="N26" s="61">
        <v>100</v>
      </c>
    </row>
    <row r="27" spans="1:14" x14ac:dyDescent="0.25">
      <c r="A27" s="61">
        <v>1168</v>
      </c>
      <c r="B27" s="61" t="s">
        <v>777</v>
      </c>
      <c r="C27" s="61" t="s">
        <v>778</v>
      </c>
      <c r="D27" s="61" t="s">
        <v>77</v>
      </c>
      <c r="E27" s="62">
        <v>41969</v>
      </c>
      <c r="F27" s="61" t="s">
        <v>741</v>
      </c>
      <c r="G27" s="61">
        <v>55056889</v>
      </c>
      <c r="H27" s="61" t="s">
        <v>779</v>
      </c>
      <c r="I27" s="61" t="s">
        <v>743</v>
      </c>
      <c r="J27" s="61" t="s">
        <v>45</v>
      </c>
      <c r="K27" s="61" t="s">
        <v>28</v>
      </c>
      <c r="L27" s="61" t="s">
        <v>55</v>
      </c>
      <c r="M27" s="61" t="s">
        <v>53</v>
      </c>
      <c r="N27" s="61">
        <v>150</v>
      </c>
    </row>
    <row r="28" spans="1:14" x14ac:dyDescent="0.25">
      <c r="A28" s="61">
        <v>1169</v>
      </c>
      <c r="B28" s="61" t="s">
        <v>739</v>
      </c>
      <c r="C28" s="61" t="s">
        <v>740</v>
      </c>
      <c r="D28" s="61" t="s">
        <v>75</v>
      </c>
      <c r="E28" s="62">
        <v>42869</v>
      </c>
      <c r="F28" s="61" t="s">
        <v>741</v>
      </c>
      <c r="G28" s="61">
        <v>55056889</v>
      </c>
      <c r="H28" s="61" t="s">
        <v>742</v>
      </c>
      <c r="I28" s="61" t="s">
        <v>743</v>
      </c>
      <c r="J28" s="61" t="s">
        <v>45</v>
      </c>
      <c r="K28" s="61" t="s">
        <v>28</v>
      </c>
      <c r="L28" s="61" t="s">
        <v>55</v>
      </c>
      <c r="M28" s="61" t="s">
        <v>51</v>
      </c>
      <c r="N28" s="61">
        <v>100</v>
      </c>
    </row>
    <row r="29" spans="1:14" x14ac:dyDescent="0.25">
      <c r="A29" s="61">
        <v>1171</v>
      </c>
      <c r="B29" s="61" t="s">
        <v>814</v>
      </c>
      <c r="C29" s="61" t="s">
        <v>102</v>
      </c>
      <c r="D29" s="61" t="s">
        <v>75</v>
      </c>
      <c r="E29" s="62">
        <v>39749</v>
      </c>
      <c r="F29" s="61" t="s">
        <v>815</v>
      </c>
      <c r="G29" s="61">
        <v>59311991</v>
      </c>
      <c r="H29" s="61" t="s">
        <v>816</v>
      </c>
      <c r="I29" s="61" t="s">
        <v>743</v>
      </c>
      <c r="J29" s="61" t="s">
        <v>45</v>
      </c>
      <c r="K29" s="61" t="s">
        <v>28</v>
      </c>
      <c r="L29" s="61" t="s">
        <v>55</v>
      </c>
      <c r="M29" s="61" t="s">
        <v>98</v>
      </c>
      <c r="N29" s="61">
        <v>300</v>
      </c>
    </row>
    <row r="30" spans="1:14" x14ac:dyDescent="0.25">
      <c r="A30" s="61">
        <v>1177</v>
      </c>
      <c r="B30" s="61" t="s">
        <v>1180</v>
      </c>
      <c r="C30" s="61" t="s">
        <v>1181</v>
      </c>
      <c r="D30" s="61" t="s">
        <v>75</v>
      </c>
      <c r="E30" s="62">
        <v>35959</v>
      </c>
      <c r="F30" s="61" t="s">
        <v>1182</v>
      </c>
      <c r="G30" s="61">
        <v>57374307</v>
      </c>
      <c r="H30" s="61" t="s">
        <v>1183</v>
      </c>
      <c r="I30" s="61" t="s">
        <v>1184</v>
      </c>
      <c r="J30" s="61" t="s">
        <v>46</v>
      </c>
      <c r="K30" s="61" t="s">
        <v>18</v>
      </c>
      <c r="L30" s="61" t="s">
        <v>55</v>
      </c>
      <c r="M30" s="61" t="s">
        <v>78</v>
      </c>
      <c r="N30" s="61">
        <v>400</v>
      </c>
    </row>
    <row r="31" spans="1:14" x14ac:dyDescent="0.25">
      <c r="A31" s="61">
        <v>1178</v>
      </c>
      <c r="B31" s="61" t="s">
        <v>1134</v>
      </c>
      <c r="C31" s="61" t="s">
        <v>1135</v>
      </c>
      <c r="D31" s="61" t="s">
        <v>75</v>
      </c>
      <c r="E31" s="62">
        <v>29521</v>
      </c>
      <c r="F31" s="61" t="s">
        <v>1136</v>
      </c>
      <c r="G31" s="61">
        <v>59129592</v>
      </c>
      <c r="H31" s="61" t="s">
        <v>1137</v>
      </c>
      <c r="I31" s="61" t="s">
        <v>1138</v>
      </c>
      <c r="J31" s="61" t="s">
        <v>46</v>
      </c>
      <c r="K31" s="61" t="s">
        <v>18</v>
      </c>
      <c r="L31" s="61" t="s">
        <v>55</v>
      </c>
      <c r="M31" s="61" t="s">
        <v>88</v>
      </c>
      <c r="N31" s="61">
        <v>600</v>
      </c>
    </row>
    <row r="32" spans="1:14" x14ac:dyDescent="0.25">
      <c r="A32" s="61">
        <v>1182</v>
      </c>
      <c r="B32" s="61" t="s">
        <v>1754</v>
      </c>
      <c r="C32" s="61" t="s">
        <v>1755</v>
      </c>
      <c r="D32" s="61" t="s">
        <v>75</v>
      </c>
      <c r="E32" s="62">
        <v>41871</v>
      </c>
      <c r="F32" s="61" t="s">
        <v>1756</v>
      </c>
      <c r="G32" s="61">
        <v>54526426</v>
      </c>
      <c r="H32" s="61">
        <v>0</v>
      </c>
      <c r="I32" s="61" t="s">
        <v>1757</v>
      </c>
      <c r="J32" s="61" t="s">
        <v>49</v>
      </c>
      <c r="K32" s="61" t="s">
        <v>18</v>
      </c>
      <c r="L32" s="61" t="s">
        <v>55</v>
      </c>
      <c r="M32" s="61" t="s">
        <v>53</v>
      </c>
      <c r="N32" s="61">
        <v>150</v>
      </c>
    </row>
    <row r="33" spans="1:14" x14ac:dyDescent="0.25">
      <c r="A33" s="61">
        <v>1184</v>
      </c>
      <c r="B33" s="61" t="s">
        <v>103</v>
      </c>
      <c r="C33" s="61" t="s">
        <v>104</v>
      </c>
      <c r="D33" s="61" t="s">
        <v>75</v>
      </c>
      <c r="E33" s="62">
        <v>40541</v>
      </c>
      <c r="F33" s="61" t="s">
        <v>458</v>
      </c>
      <c r="G33" s="61">
        <v>57172760</v>
      </c>
      <c r="H33" s="61">
        <v>0</v>
      </c>
      <c r="I33" s="61" t="s">
        <v>105</v>
      </c>
      <c r="J33" s="61" t="s">
        <v>49</v>
      </c>
      <c r="K33" s="61" t="s">
        <v>18</v>
      </c>
      <c r="L33" s="61" t="s">
        <v>55</v>
      </c>
      <c r="M33" s="61" t="s">
        <v>57</v>
      </c>
      <c r="N33" s="61">
        <v>200</v>
      </c>
    </row>
    <row r="34" spans="1:14" x14ac:dyDescent="0.25">
      <c r="A34" s="61">
        <v>1185</v>
      </c>
      <c r="B34" s="61" t="s">
        <v>106</v>
      </c>
      <c r="C34" s="61" t="s">
        <v>107</v>
      </c>
      <c r="D34" s="61" t="s">
        <v>75</v>
      </c>
      <c r="E34" s="62">
        <v>40995</v>
      </c>
      <c r="F34" s="61" t="s">
        <v>108</v>
      </c>
      <c r="G34" s="61">
        <v>58402406</v>
      </c>
      <c r="H34" s="61">
        <v>0</v>
      </c>
      <c r="I34" s="61" t="s">
        <v>109</v>
      </c>
      <c r="J34" s="61" t="s">
        <v>49</v>
      </c>
      <c r="K34" s="61" t="s">
        <v>18</v>
      </c>
      <c r="L34" s="61" t="s">
        <v>55</v>
      </c>
      <c r="M34" s="61" t="s">
        <v>76</v>
      </c>
      <c r="N34" s="61">
        <v>150</v>
      </c>
    </row>
    <row r="35" spans="1:14" x14ac:dyDescent="0.25">
      <c r="A35" s="61">
        <v>1186</v>
      </c>
      <c r="B35" s="61" t="s">
        <v>110</v>
      </c>
      <c r="C35" s="61" t="s">
        <v>111</v>
      </c>
      <c r="D35" s="61" t="s">
        <v>75</v>
      </c>
      <c r="E35" s="62">
        <v>40576</v>
      </c>
      <c r="F35" s="61" t="s">
        <v>459</v>
      </c>
      <c r="G35" s="61">
        <v>59713665</v>
      </c>
      <c r="H35" s="61">
        <v>0</v>
      </c>
      <c r="I35" s="61" t="s">
        <v>112</v>
      </c>
      <c r="J35" s="61" t="s">
        <v>49</v>
      </c>
      <c r="K35" s="61" t="s">
        <v>18</v>
      </c>
      <c r="L35" s="61" t="s">
        <v>55</v>
      </c>
      <c r="M35" s="61" t="s">
        <v>76</v>
      </c>
      <c r="N35" s="61">
        <v>150</v>
      </c>
    </row>
    <row r="36" spans="1:14" x14ac:dyDescent="0.25">
      <c r="A36" s="61">
        <v>1187</v>
      </c>
      <c r="B36" s="61" t="s">
        <v>113</v>
      </c>
      <c r="C36" s="61" t="s">
        <v>114</v>
      </c>
      <c r="D36" s="61" t="s">
        <v>75</v>
      </c>
      <c r="E36" s="62">
        <v>43629</v>
      </c>
      <c r="F36" s="61" t="s">
        <v>115</v>
      </c>
      <c r="G36" s="61">
        <v>59763676</v>
      </c>
      <c r="H36" s="61">
        <v>0</v>
      </c>
      <c r="I36" s="61" t="s">
        <v>116</v>
      </c>
      <c r="J36" s="61" t="s">
        <v>49</v>
      </c>
      <c r="K36" s="61" t="s">
        <v>18</v>
      </c>
      <c r="L36" s="61" t="s">
        <v>55</v>
      </c>
      <c r="M36" s="61" t="s">
        <v>51</v>
      </c>
      <c r="N36" s="61">
        <v>100</v>
      </c>
    </row>
    <row r="37" spans="1:14" x14ac:dyDescent="0.25">
      <c r="A37" s="61">
        <v>1188</v>
      </c>
      <c r="B37" s="61" t="s">
        <v>117</v>
      </c>
      <c r="C37" s="61" t="s">
        <v>118</v>
      </c>
      <c r="D37" s="61" t="s">
        <v>75</v>
      </c>
      <c r="E37" s="62">
        <v>41141</v>
      </c>
      <c r="F37" s="61" t="s">
        <v>460</v>
      </c>
      <c r="G37" s="61">
        <v>59729337</v>
      </c>
      <c r="H37" s="61">
        <v>0</v>
      </c>
      <c r="I37" s="61" t="s">
        <v>119</v>
      </c>
      <c r="J37" s="61" t="s">
        <v>49</v>
      </c>
      <c r="K37" s="61" t="s">
        <v>18</v>
      </c>
      <c r="L37" s="61" t="s">
        <v>55</v>
      </c>
      <c r="M37" s="61" t="s">
        <v>76</v>
      </c>
      <c r="N37" s="61">
        <v>150</v>
      </c>
    </row>
    <row r="38" spans="1:14" x14ac:dyDescent="0.25">
      <c r="A38" s="61">
        <v>1189</v>
      </c>
      <c r="B38" s="61" t="s">
        <v>117</v>
      </c>
      <c r="C38" s="61" t="s">
        <v>120</v>
      </c>
      <c r="D38" s="61" t="s">
        <v>75</v>
      </c>
      <c r="E38" s="62">
        <v>41686</v>
      </c>
      <c r="F38" s="61" t="s">
        <v>460</v>
      </c>
      <c r="G38" s="61">
        <v>59729337</v>
      </c>
      <c r="H38" s="61">
        <v>0</v>
      </c>
      <c r="I38" s="61" t="s">
        <v>119</v>
      </c>
      <c r="J38" s="61" t="s">
        <v>49</v>
      </c>
      <c r="K38" s="61" t="s">
        <v>18</v>
      </c>
      <c r="L38" s="61" t="s">
        <v>55</v>
      </c>
      <c r="M38" s="61" t="s">
        <v>53</v>
      </c>
      <c r="N38" s="61">
        <v>150</v>
      </c>
    </row>
    <row r="39" spans="1:14" x14ac:dyDescent="0.25">
      <c r="A39" s="61">
        <v>1209</v>
      </c>
      <c r="B39" s="61" t="s">
        <v>1448</v>
      </c>
      <c r="C39" s="61" t="s">
        <v>1449</v>
      </c>
      <c r="D39" s="61" t="s">
        <v>77</v>
      </c>
      <c r="E39" s="62">
        <v>38414</v>
      </c>
      <c r="F39" s="61" t="s">
        <v>1450</v>
      </c>
      <c r="G39" s="61">
        <v>57260258</v>
      </c>
      <c r="H39" s="61">
        <v>0</v>
      </c>
      <c r="I39" s="61" t="s">
        <v>1451</v>
      </c>
      <c r="J39" s="61" t="s">
        <v>728</v>
      </c>
      <c r="K39" s="61" t="s">
        <v>27</v>
      </c>
      <c r="L39" s="61" t="s">
        <v>55</v>
      </c>
      <c r="M39" s="61" t="s">
        <v>78</v>
      </c>
      <c r="N39" s="61">
        <v>400</v>
      </c>
    </row>
    <row r="40" spans="1:14" x14ac:dyDescent="0.25">
      <c r="A40" s="61">
        <v>1210</v>
      </c>
      <c r="B40" s="61" t="s">
        <v>1439</v>
      </c>
      <c r="C40" s="61" t="s">
        <v>1440</v>
      </c>
      <c r="D40" s="61" t="s">
        <v>77</v>
      </c>
      <c r="E40" s="62">
        <v>25785</v>
      </c>
      <c r="F40" s="61" t="s">
        <v>1441</v>
      </c>
      <c r="G40" s="61" t="s">
        <v>1442</v>
      </c>
      <c r="H40" s="61">
        <v>0</v>
      </c>
      <c r="I40" s="61" t="s">
        <v>1443</v>
      </c>
      <c r="J40" s="61" t="s">
        <v>728</v>
      </c>
      <c r="K40" s="61" t="s">
        <v>27</v>
      </c>
      <c r="L40" s="61" t="s">
        <v>56</v>
      </c>
      <c r="M40" s="61" t="s">
        <v>255</v>
      </c>
      <c r="N40" s="61">
        <v>600</v>
      </c>
    </row>
    <row r="41" spans="1:14" x14ac:dyDescent="0.25">
      <c r="A41" s="61">
        <v>1211</v>
      </c>
      <c r="B41" s="61" t="s">
        <v>1439</v>
      </c>
      <c r="C41" s="61" t="s">
        <v>1444</v>
      </c>
      <c r="D41" s="61" t="s">
        <v>75</v>
      </c>
      <c r="E41" s="62">
        <v>28698</v>
      </c>
      <c r="F41" s="61" t="s">
        <v>1441</v>
      </c>
      <c r="G41" s="61">
        <v>57098210</v>
      </c>
      <c r="H41" s="61">
        <v>0</v>
      </c>
      <c r="I41" s="61" t="s">
        <v>1443</v>
      </c>
      <c r="J41" s="61" t="s">
        <v>728</v>
      </c>
      <c r="K41" s="61" t="s">
        <v>27</v>
      </c>
      <c r="L41" s="61" t="s">
        <v>55</v>
      </c>
      <c r="M41" s="61" t="s">
        <v>88</v>
      </c>
      <c r="N41" s="61">
        <v>600</v>
      </c>
    </row>
    <row r="42" spans="1:14" x14ac:dyDescent="0.25">
      <c r="A42" s="61">
        <v>1212</v>
      </c>
      <c r="B42" s="61" t="s">
        <v>1439</v>
      </c>
      <c r="C42" s="61" t="s">
        <v>1445</v>
      </c>
      <c r="D42" s="61" t="s">
        <v>75</v>
      </c>
      <c r="E42" s="62">
        <v>37637</v>
      </c>
      <c r="F42" s="61" t="s">
        <v>1441</v>
      </c>
      <c r="G42" s="61">
        <v>58042933</v>
      </c>
      <c r="H42" s="61">
        <v>0</v>
      </c>
      <c r="I42" s="61" t="s">
        <v>1446</v>
      </c>
      <c r="J42" s="61" t="s">
        <v>728</v>
      </c>
      <c r="K42" s="61" t="s">
        <v>27</v>
      </c>
      <c r="L42" s="61" t="s">
        <v>55</v>
      </c>
      <c r="M42" s="61" t="s">
        <v>78</v>
      </c>
      <c r="N42" s="61">
        <v>400</v>
      </c>
    </row>
    <row r="43" spans="1:14" x14ac:dyDescent="0.25">
      <c r="A43" s="61">
        <v>1213</v>
      </c>
      <c r="B43" s="61" t="s">
        <v>1439</v>
      </c>
      <c r="C43" s="61" t="s">
        <v>1447</v>
      </c>
      <c r="D43" s="61" t="s">
        <v>77</v>
      </c>
      <c r="E43" s="62">
        <v>40154</v>
      </c>
      <c r="F43" s="61" t="s">
        <v>1441</v>
      </c>
      <c r="G43" s="61">
        <v>59847978</v>
      </c>
      <c r="H43" s="61">
        <v>0</v>
      </c>
      <c r="I43" s="61" t="s">
        <v>1443</v>
      </c>
      <c r="J43" s="61" t="s">
        <v>728</v>
      </c>
      <c r="K43" s="61" t="s">
        <v>27</v>
      </c>
      <c r="L43" s="61" t="s">
        <v>55</v>
      </c>
      <c r="M43" s="61" t="s">
        <v>57</v>
      </c>
      <c r="N43" s="61">
        <v>200</v>
      </c>
    </row>
    <row r="44" spans="1:14" x14ac:dyDescent="0.25">
      <c r="A44" s="61">
        <v>1227</v>
      </c>
      <c r="B44" s="61" t="s">
        <v>1452</v>
      </c>
      <c r="C44" s="61" t="s">
        <v>1453</v>
      </c>
      <c r="D44" s="61" t="s">
        <v>77</v>
      </c>
      <c r="E44" s="62">
        <v>35176</v>
      </c>
      <c r="F44" s="61" t="s">
        <v>1454</v>
      </c>
      <c r="G44" s="61">
        <v>57907431</v>
      </c>
      <c r="H44" s="61">
        <v>0</v>
      </c>
      <c r="I44" s="61" t="s">
        <v>1455</v>
      </c>
      <c r="J44" s="61" t="s">
        <v>728</v>
      </c>
      <c r="K44" s="61" t="s">
        <v>27</v>
      </c>
      <c r="L44" s="61" t="s">
        <v>55</v>
      </c>
      <c r="M44" s="61" t="s">
        <v>78</v>
      </c>
      <c r="N44" s="61">
        <v>400</v>
      </c>
    </row>
    <row r="45" spans="1:14" x14ac:dyDescent="0.25">
      <c r="A45" s="61">
        <v>1231</v>
      </c>
      <c r="B45" s="61" t="s">
        <v>1456</v>
      </c>
      <c r="C45" s="61" t="s">
        <v>1457</v>
      </c>
      <c r="D45" s="61" t="s">
        <v>77</v>
      </c>
      <c r="E45" s="62">
        <v>23275</v>
      </c>
      <c r="F45" s="61" t="s">
        <v>1458</v>
      </c>
      <c r="G45" s="61">
        <v>57159226</v>
      </c>
      <c r="H45" s="61">
        <v>0</v>
      </c>
      <c r="I45" s="61" t="s">
        <v>1459</v>
      </c>
      <c r="J45" s="61" t="s">
        <v>728</v>
      </c>
      <c r="K45" s="61" t="s">
        <v>27</v>
      </c>
      <c r="L45" s="61" t="s">
        <v>55</v>
      </c>
      <c r="M45" s="61" t="s">
        <v>88</v>
      </c>
      <c r="N45" s="61">
        <v>600</v>
      </c>
    </row>
    <row r="46" spans="1:14" x14ac:dyDescent="0.25">
      <c r="A46" s="61">
        <v>1242</v>
      </c>
      <c r="B46" s="61" t="s">
        <v>1758</v>
      </c>
      <c r="C46" s="61" t="s">
        <v>1759</v>
      </c>
      <c r="D46" s="61" t="s">
        <v>75</v>
      </c>
      <c r="E46" s="62">
        <v>40244</v>
      </c>
      <c r="F46" s="61" t="s">
        <v>1760</v>
      </c>
      <c r="G46" s="61">
        <v>59852681</v>
      </c>
      <c r="H46" s="61">
        <v>0</v>
      </c>
      <c r="I46" s="61">
        <v>0</v>
      </c>
      <c r="J46" s="61" t="s">
        <v>48</v>
      </c>
      <c r="K46" s="61" t="s">
        <v>27</v>
      </c>
      <c r="L46" s="61" t="s">
        <v>55</v>
      </c>
      <c r="M46" s="61" t="s">
        <v>57</v>
      </c>
      <c r="N46" s="61">
        <v>200</v>
      </c>
    </row>
    <row r="47" spans="1:14" x14ac:dyDescent="0.25">
      <c r="A47" s="61">
        <v>1244</v>
      </c>
      <c r="B47" s="61" t="s">
        <v>1761</v>
      </c>
      <c r="C47" s="61" t="s">
        <v>1762</v>
      </c>
      <c r="D47" s="61" t="s">
        <v>75</v>
      </c>
      <c r="E47" s="62">
        <v>40320</v>
      </c>
      <c r="F47" s="61" t="s">
        <v>1763</v>
      </c>
      <c r="G47" s="61">
        <v>58287692</v>
      </c>
      <c r="H47" s="61">
        <v>0</v>
      </c>
      <c r="I47" s="61" t="s">
        <v>1764</v>
      </c>
      <c r="J47" s="61" t="s">
        <v>48</v>
      </c>
      <c r="K47" s="61" t="s">
        <v>27</v>
      </c>
      <c r="L47" s="61" t="s">
        <v>55</v>
      </c>
      <c r="M47" s="61" t="s">
        <v>57</v>
      </c>
      <c r="N47" s="61">
        <v>200</v>
      </c>
    </row>
    <row r="48" spans="1:14" x14ac:dyDescent="0.25">
      <c r="A48" s="61">
        <v>1245</v>
      </c>
      <c r="B48" s="61" t="s">
        <v>1765</v>
      </c>
      <c r="C48" s="61" t="s">
        <v>1766</v>
      </c>
      <c r="D48" s="61" t="s">
        <v>75</v>
      </c>
      <c r="E48" s="62">
        <v>39580</v>
      </c>
      <c r="F48" s="61" t="s">
        <v>1767</v>
      </c>
      <c r="G48" s="61">
        <v>58063296</v>
      </c>
      <c r="H48" s="61">
        <v>0</v>
      </c>
      <c r="I48" s="61" t="s">
        <v>1768</v>
      </c>
      <c r="J48" s="61" t="s">
        <v>48</v>
      </c>
      <c r="K48" s="61" t="s">
        <v>27</v>
      </c>
      <c r="L48" s="61" t="s">
        <v>55</v>
      </c>
      <c r="M48" s="61" t="s">
        <v>98</v>
      </c>
      <c r="N48" s="61">
        <v>300</v>
      </c>
    </row>
    <row r="49" spans="1:14" x14ac:dyDescent="0.25">
      <c r="A49" s="61">
        <v>1246</v>
      </c>
      <c r="B49" s="61" t="s">
        <v>1769</v>
      </c>
      <c r="C49" s="61" t="s">
        <v>1770</v>
      </c>
      <c r="D49" s="61" t="s">
        <v>75</v>
      </c>
      <c r="E49" s="62">
        <v>39592</v>
      </c>
      <c r="F49" s="61" t="s">
        <v>1771</v>
      </c>
      <c r="G49" s="61">
        <v>57310161</v>
      </c>
      <c r="H49" s="61">
        <v>0</v>
      </c>
      <c r="I49" s="61" t="s">
        <v>1772</v>
      </c>
      <c r="J49" s="61" t="s">
        <v>48</v>
      </c>
      <c r="K49" s="61" t="s">
        <v>27</v>
      </c>
      <c r="L49" s="61" t="s">
        <v>55</v>
      </c>
      <c r="M49" s="61" t="s">
        <v>98</v>
      </c>
      <c r="N49" s="61">
        <v>300</v>
      </c>
    </row>
    <row r="50" spans="1:14" x14ac:dyDescent="0.25">
      <c r="A50" s="61">
        <v>1248</v>
      </c>
      <c r="B50" s="61" t="s">
        <v>1773</v>
      </c>
      <c r="C50" s="61" t="s">
        <v>1774</v>
      </c>
      <c r="D50" s="61" t="s">
        <v>77</v>
      </c>
      <c r="E50" s="62">
        <v>41770</v>
      </c>
      <c r="F50" s="61" t="s">
        <v>1775</v>
      </c>
      <c r="G50" s="61">
        <v>57076740</v>
      </c>
      <c r="H50" s="61">
        <v>0</v>
      </c>
      <c r="I50" s="61" t="s">
        <v>1776</v>
      </c>
      <c r="J50" s="61" t="s">
        <v>48</v>
      </c>
      <c r="K50" s="61" t="s">
        <v>27</v>
      </c>
      <c r="L50" s="61" t="s">
        <v>55</v>
      </c>
      <c r="M50" s="61" t="s">
        <v>53</v>
      </c>
      <c r="N50" s="61">
        <v>150</v>
      </c>
    </row>
    <row r="51" spans="1:14" x14ac:dyDescent="0.25">
      <c r="A51" s="61">
        <v>1249</v>
      </c>
      <c r="B51" s="61" t="s">
        <v>1777</v>
      </c>
      <c r="C51" s="61" t="s">
        <v>1778</v>
      </c>
      <c r="D51" s="61" t="s">
        <v>77</v>
      </c>
      <c r="E51" s="62">
        <v>41781</v>
      </c>
      <c r="F51" s="61" t="s">
        <v>1779</v>
      </c>
      <c r="G51" s="61">
        <v>57219121</v>
      </c>
      <c r="H51" s="61">
        <v>0</v>
      </c>
      <c r="I51" s="61" t="s">
        <v>1780</v>
      </c>
      <c r="J51" s="61" t="s">
        <v>48</v>
      </c>
      <c r="K51" s="61" t="s">
        <v>27</v>
      </c>
      <c r="L51" s="61" t="s">
        <v>55</v>
      </c>
      <c r="M51" s="61" t="s">
        <v>53</v>
      </c>
      <c r="N51" s="61">
        <v>150</v>
      </c>
    </row>
    <row r="52" spans="1:14" x14ac:dyDescent="0.25">
      <c r="A52" s="61">
        <v>1250</v>
      </c>
      <c r="B52" s="61" t="s">
        <v>1781</v>
      </c>
      <c r="C52" s="61" t="s">
        <v>1782</v>
      </c>
      <c r="D52" s="61" t="s">
        <v>77</v>
      </c>
      <c r="E52" s="62">
        <v>40588</v>
      </c>
      <c r="F52" s="61" t="s">
        <v>1783</v>
      </c>
      <c r="G52" s="61">
        <v>57778895</v>
      </c>
      <c r="H52" s="61">
        <v>0</v>
      </c>
      <c r="I52" s="61">
        <v>0</v>
      </c>
      <c r="J52" s="61" t="s">
        <v>48</v>
      </c>
      <c r="K52" s="61" t="s">
        <v>27</v>
      </c>
      <c r="L52" s="61" t="s">
        <v>55</v>
      </c>
      <c r="M52" s="61" t="s">
        <v>76</v>
      </c>
      <c r="N52" s="61">
        <v>150</v>
      </c>
    </row>
    <row r="53" spans="1:14" x14ac:dyDescent="0.25">
      <c r="A53" s="61">
        <v>1252</v>
      </c>
      <c r="B53" s="61" t="s">
        <v>1784</v>
      </c>
      <c r="C53" s="61" t="s">
        <v>1785</v>
      </c>
      <c r="D53" s="61" t="s">
        <v>77</v>
      </c>
      <c r="E53" s="62">
        <v>40073</v>
      </c>
      <c r="F53" s="61" t="s">
        <v>1786</v>
      </c>
      <c r="G53" s="61">
        <v>57100773</v>
      </c>
      <c r="H53" s="61">
        <v>0</v>
      </c>
      <c r="I53" s="61" t="s">
        <v>1787</v>
      </c>
      <c r="J53" s="61" t="s">
        <v>48</v>
      </c>
      <c r="K53" s="61" t="s">
        <v>27</v>
      </c>
      <c r="L53" s="61" t="s">
        <v>55</v>
      </c>
      <c r="M53" s="61" t="s">
        <v>57</v>
      </c>
      <c r="N53" s="61">
        <v>200</v>
      </c>
    </row>
    <row r="54" spans="1:14" x14ac:dyDescent="0.25">
      <c r="A54" s="61">
        <v>1253</v>
      </c>
      <c r="B54" s="61" t="s">
        <v>1471</v>
      </c>
      <c r="C54" s="61" t="s">
        <v>1788</v>
      </c>
      <c r="D54" s="61" t="s">
        <v>77</v>
      </c>
      <c r="E54" s="62">
        <v>40146</v>
      </c>
      <c r="F54" s="61" t="s">
        <v>1789</v>
      </c>
      <c r="G54" s="61">
        <v>57950124</v>
      </c>
      <c r="H54" s="61">
        <v>0</v>
      </c>
      <c r="I54" s="61" t="s">
        <v>1790</v>
      </c>
      <c r="J54" s="61" t="s">
        <v>48</v>
      </c>
      <c r="K54" s="61" t="s">
        <v>27</v>
      </c>
      <c r="L54" s="61" t="s">
        <v>55</v>
      </c>
      <c r="M54" s="61" t="s">
        <v>57</v>
      </c>
      <c r="N54" s="61">
        <v>200</v>
      </c>
    </row>
    <row r="55" spans="1:14" x14ac:dyDescent="0.25">
      <c r="A55" s="61">
        <v>1254</v>
      </c>
      <c r="B55" s="61" t="s">
        <v>1791</v>
      </c>
      <c r="C55" s="61" t="s">
        <v>1792</v>
      </c>
      <c r="D55" s="61" t="s">
        <v>77</v>
      </c>
      <c r="E55" s="62">
        <v>39690</v>
      </c>
      <c r="F55" s="61" t="s">
        <v>1793</v>
      </c>
      <c r="G55" s="61">
        <v>57144950</v>
      </c>
      <c r="H55" s="61">
        <v>0</v>
      </c>
      <c r="I55" s="61">
        <v>0</v>
      </c>
      <c r="J55" s="61" t="s">
        <v>48</v>
      </c>
      <c r="K55" s="61" t="s">
        <v>27</v>
      </c>
      <c r="L55" s="61" t="s">
        <v>55</v>
      </c>
      <c r="M55" s="61" t="s">
        <v>98</v>
      </c>
      <c r="N55" s="61">
        <v>300</v>
      </c>
    </row>
    <row r="56" spans="1:14" x14ac:dyDescent="0.25">
      <c r="A56" s="61">
        <v>1255</v>
      </c>
      <c r="B56" s="61" t="s">
        <v>1794</v>
      </c>
      <c r="C56" s="61" t="s">
        <v>1795</v>
      </c>
      <c r="D56" s="61" t="s">
        <v>77</v>
      </c>
      <c r="E56" s="62">
        <v>39202</v>
      </c>
      <c r="F56" s="61" t="s">
        <v>1796</v>
      </c>
      <c r="G56" s="61">
        <v>59265147</v>
      </c>
      <c r="H56" s="61">
        <v>0</v>
      </c>
      <c r="I56" s="61">
        <v>0</v>
      </c>
      <c r="J56" s="61" t="s">
        <v>48</v>
      </c>
      <c r="K56" s="61" t="s">
        <v>27</v>
      </c>
      <c r="L56" s="61" t="s">
        <v>55</v>
      </c>
      <c r="M56" s="61" t="s">
        <v>98</v>
      </c>
      <c r="N56" s="61">
        <v>300</v>
      </c>
    </row>
    <row r="57" spans="1:14" x14ac:dyDescent="0.25">
      <c r="A57" s="61">
        <v>1260</v>
      </c>
      <c r="B57" s="61" t="s">
        <v>1797</v>
      </c>
      <c r="C57" s="61" t="s">
        <v>1122</v>
      </c>
      <c r="D57" s="61" t="s">
        <v>77</v>
      </c>
      <c r="E57" s="62">
        <v>38215</v>
      </c>
      <c r="F57" s="61" t="s">
        <v>1798</v>
      </c>
      <c r="G57" s="61">
        <v>54781035</v>
      </c>
      <c r="H57" s="61" t="s">
        <v>1799</v>
      </c>
      <c r="I57" s="61" t="s">
        <v>1800</v>
      </c>
      <c r="J57" s="61" t="s">
        <v>48</v>
      </c>
      <c r="K57" s="61" t="s">
        <v>27</v>
      </c>
      <c r="L57" s="61" t="s">
        <v>55</v>
      </c>
      <c r="M57" s="61" t="s">
        <v>78</v>
      </c>
      <c r="N57" s="61">
        <v>400</v>
      </c>
    </row>
    <row r="58" spans="1:14" x14ac:dyDescent="0.25">
      <c r="A58" s="61">
        <v>1262</v>
      </c>
      <c r="B58" s="61" t="s">
        <v>1801</v>
      </c>
      <c r="C58" s="61" t="s">
        <v>1802</v>
      </c>
      <c r="D58" s="61" t="s">
        <v>75</v>
      </c>
      <c r="E58" s="62">
        <v>22573</v>
      </c>
      <c r="F58" s="61" t="s">
        <v>1803</v>
      </c>
      <c r="G58" s="61">
        <v>57328324</v>
      </c>
      <c r="H58" s="61" t="s">
        <v>1804</v>
      </c>
      <c r="I58" s="61" t="s">
        <v>1805</v>
      </c>
      <c r="J58" s="61" t="s">
        <v>48</v>
      </c>
      <c r="K58" s="61" t="s">
        <v>27</v>
      </c>
      <c r="L58" s="61" t="s">
        <v>56</v>
      </c>
      <c r="M58" s="61" t="s">
        <v>255</v>
      </c>
      <c r="N58" s="61">
        <v>600</v>
      </c>
    </row>
    <row r="59" spans="1:14" x14ac:dyDescent="0.25">
      <c r="A59" s="61">
        <v>1263</v>
      </c>
      <c r="B59" s="61" t="s">
        <v>1801</v>
      </c>
      <c r="C59" s="61" t="s">
        <v>1806</v>
      </c>
      <c r="D59" s="61" t="s">
        <v>77</v>
      </c>
      <c r="E59" s="62">
        <v>22198</v>
      </c>
      <c r="F59" s="61" t="s">
        <v>1803</v>
      </c>
      <c r="G59" s="61">
        <v>57825492</v>
      </c>
      <c r="H59" s="61" t="s">
        <v>1807</v>
      </c>
      <c r="I59" s="61" t="s">
        <v>1808</v>
      </c>
      <c r="J59" s="61" t="s">
        <v>48</v>
      </c>
      <c r="K59" s="61" t="s">
        <v>27</v>
      </c>
      <c r="L59" s="61" t="s">
        <v>56</v>
      </c>
      <c r="M59" s="61" t="s">
        <v>255</v>
      </c>
      <c r="N59" s="61">
        <v>600</v>
      </c>
    </row>
    <row r="60" spans="1:14" x14ac:dyDescent="0.25">
      <c r="A60" s="61">
        <v>1264</v>
      </c>
      <c r="B60" s="61" t="s">
        <v>1801</v>
      </c>
      <c r="C60" s="61" t="s">
        <v>1809</v>
      </c>
      <c r="D60" s="61" t="s">
        <v>75</v>
      </c>
      <c r="E60" s="62">
        <v>35589</v>
      </c>
      <c r="F60" s="61" t="s">
        <v>1810</v>
      </c>
      <c r="G60" s="61">
        <v>57384011</v>
      </c>
      <c r="H60" s="61" t="s">
        <v>1811</v>
      </c>
      <c r="I60" s="61" t="s">
        <v>1812</v>
      </c>
      <c r="J60" s="61" t="s">
        <v>48</v>
      </c>
      <c r="K60" s="61" t="s">
        <v>27</v>
      </c>
      <c r="L60" s="61" t="s">
        <v>1657</v>
      </c>
      <c r="M60" s="61" t="s">
        <v>255</v>
      </c>
      <c r="N60" s="61">
        <v>600</v>
      </c>
    </row>
    <row r="61" spans="1:14" x14ac:dyDescent="0.25">
      <c r="A61" s="61">
        <v>1265</v>
      </c>
      <c r="B61" s="61" t="s">
        <v>1801</v>
      </c>
      <c r="C61" s="61" t="s">
        <v>1813</v>
      </c>
      <c r="D61" s="61" t="s">
        <v>75</v>
      </c>
      <c r="E61" s="62">
        <v>31743</v>
      </c>
      <c r="F61" s="61" t="s">
        <v>1803</v>
      </c>
      <c r="G61" s="61">
        <v>57555853</v>
      </c>
      <c r="H61" s="61" t="s">
        <v>1814</v>
      </c>
      <c r="I61" s="61" t="s">
        <v>1815</v>
      </c>
      <c r="J61" s="61" t="s">
        <v>48</v>
      </c>
      <c r="K61" s="61" t="s">
        <v>27</v>
      </c>
      <c r="L61" s="61" t="s">
        <v>54</v>
      </c>
      <c r="M61" s="61" t="s">
        <v>255</v>
      </c>
      <c r="N61" s="61">
        <v>600</v>
      </c>
    </row>
    <row r="62" spans="1:14" x14ac:dyDescent="0.25">
      <c r="A62" s="61">
        <v>1266</v>
      </c>
      <c r="B62" s="61" t="s">
        <v>1816</v>
      </c>
      <c r="C62" s="61" t="s">
        <v>1817</v>
      </c>
      <c r="D62" s="61" t="s">
        <v>77</v>
      </c>
      <c r="E62" s="62">
        <v>30670</v>
      </c>
      <c r="F62" s="61" t="s">
        <v>1803</v>
      </c>
      <c r="G62" s="61">
        <v>57020848</v>
      </c>
      <c r="H62" s="61" t="s">
        <v>1818</v>
      </c>
      <c r="I62" s="61" t="s">
        <v>1819</v>
      </c>
      <c r="J62" s="61" t="s">
        <v>48</v>
      </c>
      <c r="K62" s="61" t="s">
        <v>27</v>
      </c>
      <c r="L62" s="61" t="s">
        <v>54</v>
      </c>
      <c r="M62" s="61" t="s">
        <v>255</v>
      </c>
      <c r="N62" s="61">
        <v>600</v>
      </c>
    </row>
    <row r="63" spans="1:14" x14ac:dyDescent="0.25">
      <c r="A63" s="61">
        <v>1267</v>
      </c>
      <c r="B63" s="61" t="s">
        <v>1820</v>
      </c>
      <c r="C63" s="61" t="s">
        <v>1821</v>
      </c>
      <c r="D63" s="61" t="s">
        <v>77</v>
      </c>
      <c r="E63" s="62">
        <v>41410</v>
      </c>
      <c r="F63" s="61" t="s">
        <v>1822</v>
      </c>
      <c r="G63" s="61" t="s">
        <v>1823</v>
      </c>
      <c r="H63" s="61">
        <v>0</v>
      </c>
      <c r="I63" s="61" t="s">
        <v>1824</v>
      </c>
      <c r="J63" s="61" t="s">
        <v>46</v>
      </c>
      <c r="K63" s="61" t="s">
        <v>18</v>
      </c>
      <c r="L63" s="61" t="s">
        <v>55</v>
      </c>
      <c r="M63" s="61" t="s">
        <v>53</v>
      </c>
      <c r="N63" s="61">
        <v>150</v>
      </c>
    </row>
    <row r="64" spans="1:14" x14ac:dyDescent="0.25">
      <c r="A64" s="61">
        <v>1268</v>
      </c>
      <c r="B64" s="61" t="s">
        <v>1820</v>
      </c>
      <c r="C64" s="61" t="s">
        <v>1825</v>
      </c>
      <c r="D64" s="61" t="s">
        <v>77</v>
      </c>
      <c r="E64" s="62">
        <v>42560</v>
      </c>
      <c r="F64" s="61" t="s">
        <v>1822</v>
      </c>
      <c r="G64" s="61" t="s">
        <v>1823</v>
      </c>
      <c r="H64" s="61">
        <v>0</v>
      </c>
      <c r="I64" s="61" t="s">
        <v>1824</v>
      </c>
      <c r="J64" s="61" t="s">
        <v>46</v>
      </c>
      <c r="K64" s="61" t="s">
        <v>18</v>
      </c>
      <c r="L64" s="61" t="s">
        <v>55</v>
      </c>
      <c r="M64" s="61" t="s">
        <v>52</v>
      </c>
      <c r="N64" s="61">
        <v>100</v>
      </c>
    </row>
    <row r="65" spans="1:14" x14ac:dyDescent="0.25">
      <c r="A65" s="61">
        <v>1270</v>
      </c>
      <c r="B65" s="61" t="s">
        <v>122</v>
      </c>
      <c r="C65" s="61" t="s">
        <v>123</v>
      </c>
      <c r="D65" s="61" t="s">
        <v>77</v>
      </c>
      <c r="E65" s="62">
        <v>43120</v>
      </c>
      <c r="F65" s="61" t="s">
        <v>124</v>
      </c>
      <c r="G65" s="61">
        <v>57763256</v>
      </c>
      <c r="H65" s="61">
        <v>0</v>
      </c>
      <c r="I65" s="61">
        <v>0</v>
      </c>
      <c r="J65" s="61" t="s">
        <v>39</v>
      </c>
      <c r="K65" s="61" t="s">
        <v>26</v>
      </c>
      <c r="L65" s="61" t="s">
        <v>55</v>
      </c>
      <c r="M65" s="61" t="s">
        <v>51</v>
      </c>
      <c r="N65" s="61">
        <v>100</v>
      </c>
    </row>
    <row r="66" spans="1:14" x14ac:dyDescent="0.25">
      <c r="A66" s="61">
        <v>1272</v>
      </c>
      <c r="B66" s="61" t="s">
        <v>1709</v>
      </c>
      <c r="C66" s="61" t="s">
        <v>1710</v>
      </c>
      <c r="D66" s="61" t="s">
        <v>75</v>
      </c>
      <c r="E66" s="62">
        <v>39057</v>
      </c>
      <c r="F66" s="61" t="s">
        <v>1711</v>
      </c>
      <c r="G66" s="61">
        <v>59305379</v>
      </c>
      <c r="H66" s="61">
        <v>0</v>
      </c>
      <c r="I66" s="61">
        <v>0</v>
      </c>
      <c r="J66" s="61" t="s">
        <v>39</v>
      </c>
      <c r="K66" s="61" t="s">
        <v>26</v>
      </c>
      <c r="L66" s="61" t="s">
        <v>55</v>
      </c>
      <c r="M66" s="61" t="s">
        <v>78</v>
      </c>
      <c r="N66" s="61">
        <v>400</v>
      </c>
    </row>
    <row r="67" spans="1:14" x14ac:dyDescent="0.25">
      <c r="A67" s="61">
        <v>1280</v>
      </c>
      <c r="B67" s="61" t="s">
        <v>85</v>
      </c>
      <c r="C67" s="61" t="s">
        <v>1295</v>
      </c>
      <c r="D67" s="61" t="s">
        <v>77</v>
      </c>
      <c r="E67" s="62">
        <v>38889</v>
      </c>
      <c r="F67" s="61" t="s">
        <v>1296</v>
      </c>
      <c r="G67" s="61">
        <v>59316016</v>
      </c>
      <c r="H67" s="61">
        <v>0</v>
      </c>
      <c r="I67" s="61">
        <v>0</v>
      </c>
      <c r="J67" s="61" t="s">
        <v>39</v>
      </c>
      <c r="K67" s="61" t="s">
        <v>26</v>
      </c>
      <c r="L67" s="61" t="s">
        <v>55</v>
      </c>
      <c r="M67" s="61" t="s">
        <v>78</v>
      </c>
      <c r="N67" s="61">
        <v>400</v>
      </c>
    </row>
    <row r="68" spans="1:14" x14ac:dyDescent="0.25">
      <c r="A68" s="61">
        <v>1284</v>
      </c>
      <c r="B68" s="61" t="s">
        <v>122</v>
      </c>
      <c r="C68" s="61" t="s">
        <v>125</v>
      </c>
      <c r="D68" s="61" t="s">
        <v>77</v>
      </c>
      <c r="E68" s="62">
        <v>40677</v>
      </c>
      <c r="F68" s="61" t="s">
        <v>126</v>
      </c>
      <c r="G68" s="61">
        <v>57763256</v>
      </c>
      <c r="H68" s="61">
        <v>0</v>
      </c>
      <c r="I68" s="61">
        <v>0</v>
      </c>
      <c r="J68" s="61" t="s">
        <v>39</v>
      </c>
      <c r="K68" s="61" t="s">
        <v>26</v>
      </c>
      <c r="L68" s="61" t="s">
        <v>55</v>
      </c>
      <c r="M68" s="61" t="s">
        <v>76</v>
      </c>
      <c r="N68" s="61">
        <v>150</v>
      </c>
    </row>
    <row r="69" spans="1:14" x14ac:dyDescent="0.25">
      <c r="A69" s="61">
        <v>1289</v>
      </c>
      <c r="B69" s="61" t="s">
        <v>1300</v>
      </c>
      <c r="C69" s="61" t="s">
        <v>1301</v>
      </c>
      <c r="D69" s="61" t="s">
        <v>77</v>
      </c>
      <c r="E69" s="62">
        <v>40146</v>
      </c>
      <c r="F69" s="61" t="s">
        <v>1302</v>
      </c>
      <c r="G69" s="61">
        <v>54774530</v>
      </c>
      <c r="H69" s="61">
        <v>0</v>
      </c>
      <c r="I69" s="61">
        <v>0</v>
      </c>
      <c r="J69" s="61" t="s">
        <v>39</v>
      </c>
      <c r="K69" s="61" t="s">
        <v>26</v>
      </c>
      <c r="L69" s="61" t="s">
        <v>55</v>
      </c>
      <c r="M69" s="61" t="s">
        <v>57</v>
      </c>
      <c r="N69" s="61">
        <v>200</v>
      </c>
    </row>
    <row r="70" spans="1:14" x14ac:dyDescent="0.25">
      <c r="A70" s="61">
        <v>1291</v>
      </c>
      <c r="B70" s="61" t="s">
        <v>90</v>
      </c>
      <c r="C70" s="61" t="s">
        <v>127</v>
      </c>
      <c r="D70" s="61" t="s">
        <v>77</v>
      </c>
      <c r="E70" s="62">
        <v>41289</v>
      </c>
      <c r="F70" s="61" t="s">
        <v>128</v>
      </c>
      <c r="G70" s="61">
        <v>57959652</v>
      </c>
      <c r="H70" s="61">
        <v>0</v>
      </c>
      <c r="I70" s="61">
        <v>0</v>
      </c>
      <c r="J70" s="61" t="s">
        <v>39</v>
      </c>
      <c r="K70" s="61" t="s">
        <v>26</v>
      </c>
      <c r="L70" s="61" t="s">
        <v>55</v>
      </c>
      <c r="M70" s="61" t="s">
        <v>53</v>
      </c>
      <c r="N70" s="61">
        <v>150</v>
      </c>
    </row>
    <row r="71" spans="1:14" x14ac:dyDescent="0.25">
      <c r="A71" s="61">
        <v>1293</v>
      </c>
      <c r="B71" s="61" t="s">
        <v>1269</v>
      </c>
      <c r="C71" s="61" t="s">
        <v>1270</v>
      </c>
      <c r="D71" s="61" t="s">
        <v>77</v>
      </c>
      <c r="E71" s="62">
        <v>32100</v>
      </c>
      <c r="F71" s="61" t="s">
        <v>1271</v>
      </c>
      <c r="G71" s="61">
        <v>54910865</v>
      </c>
      <c r="H71" s="61" t="s">
        <v>1272</v>
      </c>
      <c r="I71" s="61" t="s">
        <v>1273</v>
      </c>
      <c r="J71" s="61" t="s">
        <v>39</v>
      </c>
      <c r="K71" s="61" t="s">
        <v>26</v>
      </c>
      <c r="L71" s="61" t="s">
        <v>55</v>
      </c>
      <c r="M71" s="61" t="s">
        <v>88</v>
      </c>
      <c r="N71" s="61">
        <v>600</v>
      </c>
    </row>
    <row r="72" spans="1:14" x14ac:dyDescent="0.25">
      <c r="A72" s="61">
        <v>1294</v>
      </c>
      <c r="B72" s="61" t="s">
        <v>129</v>
      </c>
      <c r="C72" s="61" t="s">
        <v>130</v>
      </c>
      <c r="D72" s="61" t="s">
        <v>75</v>
      </c>
      <c r="E72" s="62">
        <v>42177</v>
      </c>
      <c r="F72" s="61" t="s">
        <v>461</v>
      </c>
      <c r="G72" s="61">
        <v>0</v>
      </c>
      <c r="H72" s="61">
        <v>0</v>
      </c>
      <c r="I72" s="61">
        <v>0</v>
      </c>
      <c r="J72" s="61" t="s">
        <v>39</v>
      </c>
      <c r="K72" s="61" t="s">
        <v>26</v>
      </c>
      <c r="L72" s="61" t="s">
        <v>55</v>
      </c>
      <c r="M72" s="61" t="s">
        <v>52</v>
      </c>
      <c r="N72" s="61">
        <v>100</v>
      </c>
    </row>
    <row r="73" spans="1:14" x14ac:dyDescent="0.25">
      <c r="A73" s="61">
        <v>1295</v>
      </c>
      <c r="B73" s="61" t="s">
        <v>129</v>
      </c>
      <c r="C73" s="61" t="s">
        <v>131</v>
      </c>
      <c r="D73" s="61" t="s">
        <v>77</v>
      </c>
      <c r="E73" s="62">
        <v>42586</v>
      </c>
      <c r="F73" s="61" t="s">
        <v>461</v>
      </c>
      <c r="G73" s="61">
        <v>0</v>
      </c>
      <c r="H73" s="61">
        <v>0</v>
      </c>
      <c r="I73" s="61">
        <v>0</v>
      </c>
      <c r="J73" s="61" t="s">
        <v>39</v>
      </c>
      <c r="K73" s="61" t="s">
        <v>26</v>
      </c>
      <c r="L73" s="61" t="s">
        <v>55</v>
      </c>
      <c r="M73" s="61" t="s">
        <v>52</v>
      </c>
      <c r="N73" s="61">
        <v>100</v>
      </c>
    </row>
    <row r="74" spans="1:14" x14ac:dyDescent="0.25">
      <c r="A74" s="61">
        <v>1300</v>
      </c>
      <c r="B74" s="61" t="s">
        <v>133</v>
      </c>
      <c r="C74" s="61" t="s">
        <v>134</v>
      </c>
      <c r="D74" s="61" t="s">
        <v>77</v>
      </c>
      <c r="E74" s="62">
        <v>29639</v>
      </c>
      <c r="F74" s="61" t="s">
        <v>462</v>
      </c>
      <c r="G74" s="61">
        <v>57988433</v>
      </c>
      <c r="H74" s="61" t="s">
        <v>135</v>
      </c>
      <c r="I74" s="61" t="s">
        <v>136</v>
      </c>
      <c r="J74" s="61" t="s">
        <v>39</v>
      </c>
      <c r="K74" s="61" t="s">
        <v>26</v>
      </c>
      <c r="L74" s="61" t="s">
        <v>56</v>
      </c>
      <c r="M74" s="61" t="s">
        <v>255</v>
      </c>
      <c r="N74" s="61">
        <v>600</v>
      </c>
    </row>
    <row r="75" spans="1:14" x14ac:dyDescent="0.25">
      <c r="A75" s="61">
        <v>1301</v>
      </c>
      <c r="B75" s="61" t="s">
        <v>133</v>
      </c>
      <c r="C75" s="61" t="s">
        <v>137</v>
      </c>
      <c r="D75" s="61" t="s">
        <v>75</v>
      </c>
      <c r="E75" s="62">
        <v>29844</v>
      </c>
      <c r="F75" s="61" t="s">
        <v>462</v>
      </c>
      <c r="G75" s="61" t="s">
        <v>138</v>
      </c>
      <c r="H75" s="61" t="s">
        <v>139</v>
      </c>
      <c r="I75" s="61" t="s">
        <v>140</v>
      </c>
      <c r="J75" s="61" t="s">
        <v>39</v>
      </c>
      <c r="K75" s="61" t="s">
        <v>26</v>
      </c>
      <c r="L75" s="61" t="s">
        <v>56</v>
      </c>
      <c r="M75" s="61" t="s">
        <v>255</v>
      </c>
      <c r="N75" s="61">
        <v>600</v>
      </c>
    </row>
    <row r="76" spans="1:14" x14ac:dyDescent="0.25">
      <c r="A76" s="61">
        <v>1302</v>
      </c>
      <c r="B76" s="61" t="s">
        <v>133</v>
      </c>
      <c r="C76" s="61" t="s">
        <v>141</v>
      </c>
      <c r="D76" s="61" t="s">
        <v>77</v>
      </c>
      <c r="E76" s="62">
        <v>38480</v>
      </c>
      <c r="F76" s="61" t="s">
        <v>462</v>
      </c>
      <c r="G76" s="61">
        <v>59829402</v>
      </c>
      <c r="H76" s="61" t="s">
        <v>142</v>
      </c>
      <c r="I76" s="61" t="s">
        <v>143</v>
      </c>
      <c r="J76" s="61" t="s">
        <v>39</v>
      </c>
      <c r="K76" s="61" t="s">
        <v>26</v>
      </c>
      <c r="L76" s="61" t="s">
        <v>55</v>
      </c>
      <c r="M76" s="61" t="s">
        <v>78</v>
      </c>
      <c r="N76" s="61">
        <v>400</v>
      </c>
    </row>
    <row r="77" spans="1:14" x14ac:dyDescent="0.25">
      <c r="A77" s="61">
        <v>1303</v>
      </c>
      <c r="B77" s="61" t="s">
        <v>133</v>
      </c>
      <c r="C77" s="61" t="s">
        <v>144</v>
      </c>
      <c r="D77" s="61" t="s">
        <v>77</v>
      </c>
      <c r="E77" s="62">
        <v>39383</v>
      </c>
      <c r="F77" s="61" t="s">
        <v>462</v>
      </c>
      <c r="G77" s="61">
        <v>59066163</v>
      </c>
      <c r="H77" s="61" t="s">
        <v>145</v>
      </c>
      <c r="I77" s="61" t="s">
        <v>146</v>
      </c>
      <c r="J77" s="61" t="s">
        <v>39</v>
      </c>
      <c r="K77" s="61" t="s">
        <v>26</v>
      </c>
      <c r="L77" s="61" t="s">
        <v>55</v>
      </c>
      <c r="M77" s="61" t="s">
        <v>98</v>
      </c>
      <c r="N77" s="61">
        <v>300</v>
      </c>
    </row>
    <row r="78" spans="1:14" x14ac:dyDescent="0.25">
      <c r="A78" s="61">
        <v>1304</v>
      </c>
      <c r="B78" s="61" t="s">
        <v>147</v>
      </c>
      <c r="C78" s="61" t="s">
        <v>148</v>
      </c>
      <c r="D78" s="61" t="s">
        <v>75</v>
      </c>
      <c r="E78" s="62">
        <v>39801</v>
      </c>
      <c r="F78" s="61" t="s">
        <v>149</v>
      </c>
      <c r="G78" s="61">
        <v>54841531</v>
      </c>
      <c r="H78" s="61" t="s">
        <v>150</v>
      </c>
      <c r="I78" s="61" t="s">
        <v>151</v>
      </c>
      <c r="J78" s="61" t="s">
        <v>39</v>
      </c>
      <c r="K78" s="61" t="s">
        <v>26</v>
      </c>
      <c r="L78" s="61" t="s">
        <v>55</v>
      </c>
      <c r="M78" s="61" t="s">
        <v>98</v>
      </c>
      <c r="N78" s="61">
        <v>300</v>
      </c>
    </row>
    <row r="79" spans="1:14" x14ac:dyDescent="0.25">
      <c r="A79" s="61">
        <v>1305</v>
      </c>
      <c r="B79" s="61" t="s">
        <v>152</v>
      </c>
      <c r="C79" s="61" t="s">
        <v>153</v>
      </c>
      <c r="D79" s="61" t="s">
        <v>75</v>
      </c>
      <c r="E79" s="62">
        <v>30410</v>
      </c>
      <c r="F79" s="61" t="s">
        <v>154</v>
      </c>
      <c r="G79" s="61">
        <v>54288804</v>
      </c>
      <c r="H79" s="61" t="s">
        <v>155</v>
      </c>
      <c r="I79" s="61">
        <v>0</v>
      </c>
      <c r="J79" s="61" t="s">
        <v>39</v>
      </c>
      <c r="K79" s="61" t="s">
        <v>26</v>
      </c>
      <c r="L79" s="61" t="s">
        <v>55</v>
      </c>
      <c r="M79" s="61" t="s">
        <v>88</v>
      </c>
      <c r="N79" s="61">
        <v>600</v>
      </c>
    </row>
    <row r="80" spans="1:14" x14ac:dyDescent="0.25">
      <c r="A80" s="61">
        <v>1306</v>
      </c>
      <c r="B80" s="61" t="s">
        <v>152</v>
      </c>
      <c r="C80" s="61" t="s">
        <v>156</v>
      </c>
      <c r="D80" s="61" t="s">
        <v>77</v>
      </c>
      <c r="E80" s="62">
        <v>29219</v>
      </c>
      <c r="F80" s="61" t="s">
        <v>154</v>
      </c>
      <c r="G80" s="61">
        <v>59730057</v>
      </c>
      <c r="H80" s="61" t="s">
        <v>157</v>
      </c>
      <c r="I80" s="61">
        <v>0</v>
      </c>
      <c r="J80" s="61" t="s">
        <v>39</v>
      </c>
      <c r="K80" s="61" t="s">
        <v>26</v>
      </c>
      <c r="L80" s="61" t="s">
        <v>55</v>
      </c>
      <c r="M80" s="61" t="s">
        <v>88</v>
      </c>
      <c r="N80" s="61">
        <v>600</v>
      </c>
    </row>
    <row r="81" spans="1:14" x14ac:dyDescent="0.25">
      <c r="A81" s="61">
        <v>1307</v>
      </c>
      <c r="B81" s="61" t="s">
        <v>152</v>
      </c>
      <c r="C81" s="61" t="s">
        <v>158</v>
      </c>
      <c r="D81" s="61" t="s">
        <v>77</v>
      </c>
      <c r="E81" s="62">
        <v>41889</v>
      </c>
      <c r="F81" s="61" t="s">
        <v>154</v>
      </c>
      <c r="G81" s="61">
        <v>54288804</v>
      </c>
      <c r="H81" s="61" t="s">
        <v>159</v>
      </c>
      <c r="I81" s="61">
        <v>0</v>
      </c>
      <c r="J81" s="61" t="s">
        <v>39</v>
      </c>
      <c r="K81" s="61" t="s">
        <v>26</v>
      </c>
      <c r="L81" s="61" t="s">
        <v>55</v>
      </c>
      <c r="M81" s="61" t="s">
        <v>53</v>
      </c>
      <c r="N81" s="61">
        <v>150</v>
      </c>
    </row>
    <row r="82" spans="1:14" x14ac:dyDescent="0.25">
      <c r="A82" s="61">
        <v>1308</v>
      </c>
      <c r="B82" s="61" t="s">
        <v>152</v>
      </c>
      <c r="C82" s="61" t="s">
        <v>160</v>
      </c>
      <c r="D82" s="61" t="s">
        <v>77</v>
      </c>
      <c r="E82" s="62">
        <v>42513</v>
      </c>
      <c r="F82" s="61" t="s">
        <v>154</v>
      </c>
      <c r="G82" s="61">
        <v>59730057</v>
      </c>
      <c r="H82" s="61">
        <v>0</v>
      </c>
      <c r="I82" s="61">
        <v>0</v>
      </c>
      <c r="J82" s="61" t="s">
        <v>39</v>
      </c>
      <c r="K82" s="61" t="s">
        <v>26</v>
      </c>
      <c r="L82" s="61" t="s">
        <v>55</v>
      </c>
      <c r="M82" s="61" t="s">
        <v>52</v>
      </c>
      <c r="N82" s="61">
        <v>100</v>
      </c>
    </row>
    <row r="83" spans="1:14" x14ac:dyDescent="0.25">
      <c r="A83" s="61">
        <v>1309</v>
      </c>
      <c r="B83" s="61" t="s">
        <v>161</v>
      </c>
      <c r="C83" s="61" t="s">
        <v>162</v>
      </c>
      <c r="D83" s="61" t="s">
        <v>77</v>
      </c>
      <c r="E83" s="62">
        <v>27690</v>
      </c>
      <c r="F83" s="61" t="s">
        <v>463</v>
      </c>
      <c r="G83" s="61">
        <v>58406341</v>
      </c>
      <c r="H83" s="61" t="s">
        <v>163</v>
      </c>
      <c r="I83" s="61">
        <v>0</v>
      </c>
      <c r="J83" s="61" t="s">
        <v>39</v>
      </c>
      <c r="K83" s="61" t="s">
        <v>26</v>
      </c>
      <c r="L83" s="61" t="s">
        <v>55</v>
      </c>
      <c r="M83" s="61" t="s">
        <v>88</v>
      </c>
      <c r="N83" s="61">
        <v>600</v>
      </c>
    </row>
    <row r="84" spans="1:14" x14ac:dyDescent="0.25">
      <c r="A84" s="61">
        <v>1310</v>
      </c>
      <c r="B84" s="61" t="s">
        <v>164</v>
      </c>
      <c r="C84" s="61" t="s">
        <v>165</v>
      </c>
      <c r="D84" s="61" t="s">
        <v>77</v>
      </c>
      <c r="E84" s="62">
        <v>26981</v>
      </c>
      <c r="F84" s="61" t="s">
        <v>166</v>
      </c>
      <c r="G84" s="61">
        <v>59108543</v>
      </c>
      <c r="H84" s="61" t="s">
        <v>167</v>
      </c>
      <c r="I84" s="61">
        <v>0</v>
      </c>
      <c r="J84" s="61" t="s">
        <v>39</v>
      </c>
      <c r="K84" s="61" t="s">
        <v>26</v>
      </c>
      <c r="L84" s="61" t="s">
        <v>55</v>
      </c>
      <c r="M84" s="61" t="s">
        <v>88</v>
      </c>
      <c r="N84" s="61">
        <v>600</v>
      </c>
    </row>
    <row r="85" spans="1:14" x14ac:dyDescent="0.25">
      <c r="A85" s="61">
        <v>1311</v>
      </c>
      <c r="B85" s="61" t="s">
        <v>164</v>
      </c>
      <c r="C85" s="61" t="s">
        <v>168</v>
      </c>
      <c r="D85" s="61" t="s">
        <v>75</v>
      </c>
      <c r="E85" s="62">
        <v>41045</v>
      </c>
      <c r="F85" s="61" t="s">
        <v>166</v>
      </c>
      <c r="G85" s="61">
        <v>59108543</v>
      </c>
      <c r="H85" s="61" t="s">
        <v>169</v>
      </c>
      <c r="I85" s="61">
        <v>0</v>
      </c>
      <c r="J85" s="61" t="s">
        <v>39</v>
      </c>
      <c r="K85" s="61" t="s">
        <v>26</v>
      </c>
      <c r="L85" s="61" t="s">
        <v>55</v>
      </c>
      <c r="M85" s="61" t="s">
        <v>76</v>
      </c>
      <c r="N85" s="61">
        <v>150</v>
      </c>
    </row>
    <row r="86" spans="1:14" x14ac:dyDescent="0.25">
      <c r="A86" s="61">
        <v>1316</v>
      </c>
      <c r="B86" s="61" t="s">
        <v>147</v>
      </c>
      <c r="C86" s="61" t="s">
        <v>170</v>
      </c>
      <c r="D86" s="61" t="s">
        <v>75</v>
      </c>
      <c r="E86" s="62">
        <v>32014</v>
      </c>
      <c r="F86" s="61" t="s">
        <v>149</v>
      </c>
      <c r="G86" s="61">
        <v>57632423</v>
      </c>
      <c r="H86" s="61" t="s">
        <v>171</v>
      </c>
      <c r="I86" s="61" t="s">
        <v>172</v>
      </c>
      <c r="J86" s="61" t="s">
        <v>39</v>
      </c>
      <c r="K86" s="61" t="s">
        <v>26</v>
      </c>
      <c r="L86" s="61" t="s">
        <v>56</v>
      </c>
      <c r="M86" s="61" t="s">
        <v>255</v>
      </c>
      <c r="N86" s="61">
        <v>600</v>
      </c>
    </row>
    <row r="87" spans="1:14" x14ac:dyDescent="0.25">
      <c r="A87" s="61">
        <v>1317</v>
      </c>
      <c r="B87" s="61" t="s">
        <v>133</v>
      </c>
      <c r="C87" s="61" t="s">
        <v>173</v>
      </c>
      <c r="D87" s="61" t="s">
        <v>77</v>
      </c>
      <c r="E87" s="62">
        <v>38839</v>
      </c>
      <c r="F87" s="61" t="s">
        <v>462</v>
      </c>
      <c r="G87" s="61">
        <v>58486889</v>
      </c>
      <c r="H87" s="61" t="s">
        <v>174</v>
      </c>
      <c r="I87" s="61">
        <v>0</v>
      </c>
      <c r="J87" s="61" t="s">
        <v>39</v>
      </c>
      <c r="K87" s="61" t="s">
        <v>26</v>
      </c>
      <c r="L87" s="61" t="s">
        <v>55</v>
      </c>
      <c r="M87" s="61" t="s">
        <v>78</v>
      </c>
      <c r="N87" s="61">
        <v>400</v>
      </c>
    </row>
    <row r="88" spans="1:14" x14ac:dyDescent="0.25">
      <c r="A88" s="61">
        <v>1321</v>
      </c>
      <c r="B88" s="61" t="s">
        <v>1303</v>
      </c>
      <c r="C88" s="61" t="s">
        <v>1304</v>
      </c>
      <c r="D88" s="61" t="s">
        <v>77</v>
      </c>
      <c r="E88" s="62">
        <v>38793</v>
      </c>
      <c r="F88" s="61" t="s">
        <v>1305</v>
      </c>
      <c r="G88" s="61">
        <v>59383699</v>
      </c>
      <c r="H88" s="61">
        <v>0</v>
      </c>
      <c r="I88" s="61">
        <v>0</v>
      </c>
      <c r="J88" s="61" t="s">
        <v>39</v>
      </c>
      <c r="K88" s="61" t="s">
        <v>26</v>
      </c>
      <c r="L88" s="61" t="s">
        <v>55</v>
      </c>
      <c r="M88" s="61" t="s">
        <v>78</v>
      </c>
      <c r="N88" s="61">
        <v>400</v>
      </c>
    </row>
    <row r="89" spans="1:14" x14ac:dyDescent="0.25">
      <c r="A89" s="61">
        <v>1322</v>
      </c>
      <c r="B89" s="61" t="s">
        <v>1303</v>
      </c>
      <c r="C89" s="61" t="s">
        <v>1309</v>
      </c>
      <c r="D89" s="61" t="s">
        <v>77</v>
      </c>
      <c r="E89" s="62">
        <v>25420</v>
      </c>
      <c r="F89" s="61" t="s">
        <v>1310</v>
      </c>
      <c r="G89" s="61">
        <v>57425991</v>
      </c>
      <c r="H89" s="61" t="s">
        <v>1311</v>
      </c>
      <c r="I89" s="61">
        <v>0</v>
      </c>
      <c r="J89" s="61" t="s">
        <v>39</v>
      </c>
      <c r="K89" s="61" t="s">
        <v>26</v>
      </c>
      <c r="L89" s="61" t="s">
        <v>55</v>
      </c>
      <c r="M89" s="61" t="s">
        <v>88</v>
      </c>
      <c r="N89" s="61">
        <v>600</v>
      </c>
    </row>
    <row r="90" spans="1:14" x14ac:dyDescent="0.25">
      <c r="A90" s="61">
        <v>1324</v>
      </c>
      <c r="B90" s="61" t="s">
        <v>175</v>
      </c>
      <c r="C90" s="61" t="s">
        <v>176</v>
      </c>
      <c r="D90" s="61" t="s">
        <v>75</v>
      </c>
      <c r="E90" s="62">
        <v>40267</v>
      </c>
      <c r="F90" s="61" t="s">
        <v>177</v>
      </c>
      <c r="G90" s="61">
        <v>58550272</v>
      </c>
      <c r="H90" s="61">
        <v>0</v>
      </c>
      <c r="I90" s="61">
        <v>0</v>
      </c>
      <c r="J90" s="61" t="s">
        <v>39</v>
      </c>
      <c r="K90" s="61" t="s">
        <v>26</v>
      </c>
      <c r="L90" s="61" t="s">
        <v>55</v>
      </c>
      <c r="M90" s="61" t="s">
        <v>57</v>
      </c>
      <c r="N90" s="61">
        <v>200</v>
      </c>
    </row>
    <row r="91" spans="1:14" x14ac:dyDescent="0.25">
      <c r="A91" s="61">
        <v>1326</v>
      </c>
      <c r="B91" s="61" t="s">
        <v>1156</v>
      </c>
      <c r="C91" s="61" t="s">
        <v>1826</v>
      </c>
      <c r="D91" s="61" t="s">
        <v>75</v>
      </c>
      <c r="E91" s="62">
        <v>40829</v>
      </c>
      <c r="F91" s="61" t="s">
        <v>1158</v>
      </c>
      <c r="G91" s="61">
        <v>57133815</v>
      </c>
      <c r="H91" s="61">
        <v>0</v>
      </c>
      <c r="I91" s="61">
        <v>0</v>
      </c>
      <c r="J91" s="61" t="s">
        <v>46</v>
      </c>
      <c r="K91" s="61" t="s">
        <v>18</v>
      </c>
      <c r="L91" s="61" t="s">
        <v>55</v>
      </c>
      <c r="M91" s="61" t="s">
        <v>76</v>
      </c>
      <c r="N91" s="61">
        <v>150</v>
      </c>
    </row>
    <row r="92" spans="1:14" x14ac:dyDescent="0.25">
      <c r="A92" s="61">
        <v>1327</v>
      </c>
      <c r="B92" s="61" t="s">
        <v>1156</v>
      </c>
      <c r="C92" s="61" t="s">
        <v>1827</v>
      </c>
      <c r="D92" s="61" t="s">
        <v>75</v>
      </c>
      <c r="E92" s="62">
        <v>40214</v>
      </c>
      <c r="F92" s="61" t="s">
        <v>1158</v>
      </c>
      <c r="G92" s="61">
        <v>57133815</v>
      </c>
      <c r="H92" s="61">
        <v>0</v>
      </c>
      <c r="I92" s="61">
        <v>0</v>
      </c>
      <c r="J92" s="61" t="s">
        <v>46</v>
      </c>
      <c r="K92" s="61" t="s">
        <v>18</v>
      </c>
      <c r="L92" s="61" t="s">
        <v>55</v>
      </c>
      <c r="M92" s="61" t="s">
        <v>57</v>
      </c>
      <c r="N92" s="61">
        <v>200</v>
      </c>
    </row>
    <row r="93" spans="1:14" x14ac:dyDescent="0.25">
      <c r="A93" s="61">
        <v>1328</v>
      </c>
      <c r="B93" s="61" t="s">
        <v>1156</v>
      </c>
      <c r="C93" s="61" t="s">
        <v>1157</v>
      </c>
      <c r="D93" s="61" t="s">
        <v>77</v>
      </c>
      <c r="E93" s="62">
        <v>39260</v>
      </c>
      <c r="F93" s="61" t="s">
        <v>1158</v>
      </c>
      <c r="G93" s="61">
        <v>58475007</v>
      </c>
      <c r="H93" s="61">
        <v>0</v>
      </c>
      <c r="I93" s="61">
        <v>0</v>
      </c>
      <c r="J93" s="61" t="s">
        <v>46</v>
      </c>
      <c r="K93" s="61" t="s">
        <v>18</v>
      </c>
      <c r="L93" s="61" t="s">
        <v>55</v>
      </c>
      <c r="M93" s="61" t="s">
        <v>98</v>
      </c>
      <c r="N93" s="61">
        <v>300</v>
      </c>
    </row>
    <row r="94" spans="1:14" x14ac:dyDescent="0.25">
      <c r="A94" s="61">
        <v>1329</v>
      </c>
      <c r="B94" s="61" t="s">
        <v>1156</v>
      </c>
      <c r="C94" s="61" t="s">
        <v>1828</v>
      </c>
      <c r="D94" s="61" t="s">
        <v>75</v>
      </c>
      <c r="E94" s="62">
        <v>32028</v>
      </c>
      <c r="F94" s="61" t="s">
        <v>1158</v>
      </c>
      <c r="G94" s="61">
        <v>57133815</v>
      </c>
      <c r="H94" s="61" t="s">
        <v>1829</v>
      </c>
      <c r="I94" s="61" t="s">
        <v>1830</v>
      </c>
      <c r="J94" s="61" t="s">
        <v>46</v>
      </c>
      <c r="K94" s="61" t="s">
        <v>18</v>
      </c>
      <c r="L94" s="61" t="s">
        <v>55</v>
      </c>
      <c r="M94" s="61" t="s">
        <v>88</v>
      </c>
      <c r="N94" s="61">
        <v>600</v>
      </c>
    </row>
    <row r="95" spans="1:14" x14ac:dyDescent="0.25">
      <c r="A95" s="61">
        <v>1330</v>
      </c>
      <c r="B95" s="61" t="s">
        <v>1641</v>
      </c>
      <c r="C95" s="61" t="s">
        <v>1642</v>
      </c>
      <c r="D95" s="61" t="s">
        <v>77</v>
      </c>
      <c r="E95" s="62">
        <v>25337</v>
      </c>
      <c r="F95" s="61" t="s">
        <v>1643</v>
      </c>
      <c r="G95" s="61">
        <v>59251469</v>
      </c>
      <c r="H95" s="61" t="s">
        <v>1644</v>
      </c>
      <c r="I95" s="61" t="s">
        <v>1645</v>
      </c>
      <c r="J95" s="61" t="s">
        <v>6</v>
      </c>
      <c r="K95" s="61" t="s">
        <v>22</v>
      </c>
      <c r="L95" s="61" t="s">
        <v>56</v>
      </c>
      <c r="M95" s="61" t="s">
        <v>255</v>
      </c>
      <c r="N95" s="61">
        <v>600</v>
      </c>
    </row>
    <row r="96" spans="1:14" x14ac:dyDescent="0.25">
      <c r="A96" s="61">
        <v>1333</v>
      </c>
      <c r="B96" s="61" t="s">
        <v>133</v>
      </c>
      <c r="C96" s="61" t="s">
        <v>178</v>
      </c>
      <c r="D96" s="61" t="s">
        <v>77</v>
      </c>
      <c r="E96" s="62">
        <v>19968</v>
      </c>
      <c r="F96" s="61" t="s">
        <v>464</v>
      </c>
      <c r="G96" s="61">
        <v>59731920</v>
      </c>
      <c r="H96" s="61" t="s">
        <v>179</v>
      </c>
      <c r="I96" s="61" t="s">
        <v>180</v>
      </c>
      <c r="J96" s="61" t="s">
        <v>39</v>
      </c>
      <c r="K96" s="61" t="s">
        <v>26</v>
      </c>
      <c r="L96" s="61" t="s">
        <v>54</v>
      </c>
      <c r="M96" s="61" t="s">
        <v>255</v>
      </c>
      <c r="N96" s="61">
        <v>600</v>
      </c>
    </row>
    <row r="97" spans="1:14" x14ac:dyDescent="0.25">
      <c r="A97" s="61">
        <v>1334</v>
      </c>
      <c r="B97" s="61" t="s">
        <v>1285</v>
      </c>
      <c r="C97" s="61" t="s">
        <v>1286</v>
      </c>
      <c r="D97" s="61" t="s">
        <v>77</v>
      </c>
      <c r="E97" s="62">
        <v>23084</v>
      </c>
      <c r="F97" s="61" t="s">
        <v>1287</v>
      </c>
      <c r="G97" s="61">
        <v>57426569</v>
      </c>
      <c r="H97" s="61" t="s">
        <v>1288</v>
      </c>
      <c r="I97" s="61" t="s">
        <v>1289</v>
      </c>
      <c r="J97" s="61" t="s">
        <v>39</v>
      </c>
      <c r="K97" s="61" t="s">
        <v>26</v>
      </c>
      <c r="L97" s="61" t="s">
        <v>55</v>
      </c>
      <c r="M97" s="61" t="s">
        <v>88</v>
      </c>
      <c r="N97" s="61">
        <v>600</v>
      </c>
    </row>
    <row r="98" spans="1:14" x14ac:dyDescent="0.25">
      <c r="A98" s="61">
        <v>1340</v>
      </c>
      <c r="B98" s="61" t="s">
        <v>960</v>
      </c>
      <c r="C98" s="61" t="s">
        <v>961</v>
      </c>
      <c r="D98" s="61" t="s">
        <v>77</v>
      </c>
      <c r="E98" s="62">
        <v>25621</v>
      </c>
      <c r="F98" s="61" t="s">
        <v>962</v>
      </c>
      <c r="G98" s="61" t="s">
        <v>963</v>
      </c>
      <c r="H98" s="61" t="s">
        <v>964</v>
      </c>
      <c r="I98" s="61" t="s">
        <v>965</v>
      </c>
      <c r="J98" s="61" t="s">
        <v>19</v>
      </c>
      <c r="K98" s="61" t="s">
        <v>20</v>
      </c>
      <c r="L98" s="61" t="s">
        <v>56</v>
      </c>
      <c r="M98" s="61" t="s">
        <v>255</v>
      </c>
      <c r="N98" s="61">
        <v>600</v>
      </c>
    </row>
    <row r="99" spans="1:14" x14ac:dyDescent="0.25">
      <c r="A99" s="61">
        <v>1343</v>
      </c>
      <c r="B99" s="61" t="s">
        <v>181</v>
      </c>
      <c r="C99" s="61" t="s">
        <v>182</v>
      </c>
      <c r="D99" s="61" t="s">
        <v>77</v>
      </c>
      <c r="E99" s="62">
        <v>39066</v>
      </c>
      <c r="F99" s="61" t="s">
        <v>183</v>
      </c>
      <c r="G99" s="61">
        <v>0</v>
      </c>
      <c r="H99" s="61">
        <v>0</v>
      </c>
      <c r="I99" s="61">
        <v>0</v>
      </c>
      <c r="J99" s="61" t="s">
        <v>32</v>
      </c>
      <c r="K99" s="61" t="s">
        <v>31</v>
      </c>
      <c r="L99" s="61" t="s">
        <v>55</v>
      </c>
      <c r="M99" s="61" t="s">
        <v>78</v>
      </c>
      <c r="N99" s="61">
        <v>400</v>
      </c>
    </row>
    <row r="100" spans="1:14" x14ac:dyDescent="0.25">
      <c r="A100" s="61">
        <v>1349</v>
      </c>
      <c r="B100" s="61" t="s">
        <v>184</v>
      </c>
      <c r="C100" s="61" t="s">
        <v>185</v>
      </c>
      <c r="D100" s="61" t="s">
        <v>75</v>
      </c>
      <c r="E100" s="62">
        <v>40367</v>
      </c>
      <c r="F100" s="61" t="s">
        <v>186</v>
      </c>
      <c r="G100" s="61">
        <v>0</v>
      </c>
      <c r="H100" s="61">
        <v>0</v>
      </c>
      <c r="I100" s="61">
        <v>0</v>
      </c>
      <c r="J100" s="61" t="s">
        <v>49</v>
      </c>
      <c r="K100" s="61" t="s">
        <v>18</v>
      </c>
      <c r="L100" s="61" t="s">
        <v>55</v>
      </c>
      <c r="M100" s="61" t="s">
        <v>57</v>
      </c>
      <c r="N100" s="61">
        <v>200</v>
      </c>
    </row>
    <row r="101" spans="1:14" x14ac:dyDescent="0.25">
      <c r="A101" s="61">
        <v>1374</v>
      </c>
      <c r="B101" s="61" t="s">
        <v>956</v>
      </c>
      <c r="C101" s="61" t="s">
        <v>957</v>
      </c>
      <c r="D101" s="61" t="s">
        <v>77</v>
      </c>
      <c r="E101" s="62">
        <v>31565</v>
      </c>
      <c r="F101" s="61" t="s">
        <v>958</v>
      </c>
      <c r="G101" s="61">
        <v>57426349</v>
      </c>
      <c r="H101" s="61">
        <v>0</v>
      </c>
      <c r="I101" s="61" t="s">
        <v>959</v>
      </c>
      <c r="J101" s="61" t="s">
        <v>19</v>
      </c>
      <c r="K101" s="61" t="s">
        <v>20</v>
      </c>
      <c r="L101" s="61" t="s">
        <v>56</v>
      </c>
      <c r="M101" s="61" t="s">
        <v>255</v>
      </c>
      <c r="N101" s="61">
        <v>600</v>
      </c>
    </row>
    <row r="102" spans="1:14" x14ac:dyDescent="0.25">
      <c r="A102" s="61">
        <v>1435</v>
      </c>
      <c r="B102" s="61" t="s">
        <v>187</v>
      </c>
      <c r="C102" s="61" t="s">
        <v>188</v>
      </c>
      <c r="D102" s="61" t="s">
        <v>77</v>
      </c>
      <c r="E102" s="62">
        <v>22832</v>
      </c>
      <c r="F102" s="61" t="s">
        <v>189</v>
      </c>
      <c r="G102" s="61">
        <v>57019487</v>
      </c>
      <c r="H102" s="61" t="s">
        <v>190</v>
      </c>
      <c r="I102" s="61" t="s">
        <v>191</v>
      </c>
      <c r="J102" s="61" t="s">
        <v>13</v>
      </c>
      <c r="K102" s="61" t="s">
        <v>25</v>
      </c>
      <c r="L102" s="61" t="s">
        <v>56</v>
      </c>
      <c r="M102" s="61" t="s">
        <v>255</v>
      </c>
      <c r="N102" s="61">
        <v>600</v>
      </c>
    </row>
    <row r="103" spans="1:14" x14ac:dyDescent="0.25">
      <c r="A103" s="61">
        <v>1436</v>
      </c>
      <c r="B103" s="61" t="s">
        <v>192</v>
      </c>
      <c r="C103" s="61" t="s">
        <v>193</v>
      </c>
      <c r="D103" s="61" t="s">
        <v>75</v>
      </c>
      <c r="E103" s="62">
        <v>31685</v>
      </c>
      <c r="F103" s="61" t="s">
        <v>194</v>
      </c>
      <c r="G103" s="61">
        <v>58215582</v>
      </c>
      <c r="H103" s="61">
        <v>0</v>
      </c>
      <c r="I103" s="61" t="s">
        <v>195</v>
      </c>
      <c r="J103" s="61" t="s">
        <v>13</v>
      </c>
      <c r="K103" s="61" t="s">
        <v>25</v>
      </c>
      <c r="L103" s="61" t="s">
        <v>55</v>
      </c>
      <c r="M103" s="61" t="s">
        <v>88</v>
      </c>
      <c r="N103" s="61">
        <v>600</v>
      </c>
    </row>
    <row r="104" spans="1:14" x14ac:dyDescent="0.25">
      <c r="A104" s="61">
        <v>1438</v>
      </c>
      <c r="B104" s="61" t="s">
        <v>1831</v>
      </c>
      <c r="C104" s="61" t="s">
        <v>1329</v>
      </c>
      <c r="D104" s="61" t="s">
        <v>77</v>
      </c>
      <c r="E104" s="62">
        <v>39955</v>
      </c>
      <c r="F104" s="61" t="s">
        <v>1330</v>
      </c>
      <c r="G104" s="61">
        <v>58503917</v>
      </c>
      <c r="H104" s="61">
        <v>0</v>
      </c>
      <c r="I104" s="61">
        <v>0</v>
      </c>
      <c r="J104" s="61" t="s">
        <v>13</v>
      </c>
      <c r="K104" s="61" t="s">
        <v>25</v>
      </c>
      <c r="L104" s="61" t="s">
        <v>55</v>
      </c>
      <c r="M104" s="61" t="s">
        <v>57</v>
      </c>
      <c r="N104" s="61">
        <v>200</v>
      </c>
    </row>
    <row r="105" spans="1:14" x14ac:dyDescent="0.25">
      <c r="A105" s="61">
        <v>1439</v>
      </c>
      <c r="B105" s="61" t="s">
        <v>196</v>
      </c>
      <c r="C105" s="61" t="s">
        <v>197</v>
      </c>
      <c r="D105" s="61" t="s">
        <v>77</v>
      </c>
      <c r="E105" s="62">
        <v>37929</v>
      </c>
      <c r="F105" s="61" t="s">
        <v>465</v>
      </c>
      <c r="G105" s="61">
        <v>54881622</v>
      </c>
      <c r="H105" s="61">
        <v>0</v>
      </c>
      <c r="I105" s="61" t="s">
        <v>198</v>
      </c>
      <c r="J105" s="61" t="s">
        <v>13</v>
      </c>
      <c r="K105" s="61" t="s">
        <v>25</v>
      </c>
      <c r="L105" s="61" t="s">
        <v>55</v>
      </c>
      <c r="M105" s="61" t="s">
        <v>78</v>
      </c>
      <c r="N105" s="61">
        <v>400</v>
      </c>
    </row>
    <row r="106" spans="1:14" x14ac:dyDescent="0.25">
      <c r="A106" s="61">
        <v>1440</v>
      </c>
      <c r="B106" s="61" t="s">
        <v>1130</v>
      </c>
      <c r="C106" s="61" t="s">
        <v>1131</v>
      </c>
      <c r="D106" s="61" t="s">
        <v>75</v>
      </c>
      <c r="E106" s="62">
        <v>42487</v>
      </c>
      <c r="F106" s="61" t="s">
        <v>1132</v>
      </c>
      <c r="G106" s="61">
        <v>59145438</v>
      </c>
      <c r="H106" s="61">
        <v>0</v>
      </c>
      <c r="I106" s="61" t="s">
        <v>1133</v>
      </c>
      <c r="J106" s="61" t="s">
        <v>46</v>
      </c>
      <c r="K106" s="61" t="s">
        <v>18</v>
      </c>
      <c r="L106" s="61" t="s">
        <v>55</v>
      </c>
      <c r="M106" s="61" t="s">
        <v>52</v>
      </c>
      <c r="N106" s="61">
        <v>100</v>
      </c>
    </row>
    <row r="107" spans="1:14" x14ac:dyDescent="0.25">
      <c r="A107" s="61">
        <v>1474</v>
      </c>
      <c r="B107" s="61" t="s">
        <v>1001</v>
      </c>
      <c r="C107" s="61" t="s">
        <v>1008</v>
      </c>
      <c r="D107" s="61" t="s">
        <v>77</v>
      </c>
      <c r="E107" s="62">
        <v>41289</v>
      </c>
      <c r="F107" s="61" t="s">
        <v>1009</v>
      </c>
      <c r="G107" s="61">
        <v>0</v>
      </c>
      <c r="H107" s="61" t="s">
        <v>1010</v>
      </c>
      <c r="I107" s="61">
        <v>0</v>
      </c>
      <c r="J107" s="61" t="s">
        <v>362</v>
      </c>
      <c r="K107" s="61" t="s">
        <v>29</v>
      </c>
      <c r="L107" s="61" t="s">
        <v>55</v>
      </c>
      <c r="M107" s="61" t="s">
        <v>53</v>
      </c>
      <c r="N107" s="61">
        <v>150</v>
      </c>
    </row>
    <row r="108" spans="1:14" x14ac:dyDescent="0.25">
      <c r="A108" s="61">
        <v>1475</v>
      </c>
      <c r="B108" s="61" t="s">
        <v>1072</v>
      </c>
      <c r="C108" s="61" t="s">
        <v>1079</v>
      </c>
      <c r="D108" s="61" t="s">
        <v>77</v>
      </c>
      <c r="E108" s="62">
        <v>40997</v>
      </c>
      <c r="F108" s="61" t="s">
        <v>987</v>
      </c>
      <c r="G108" s="61">
        <v>57706034</v>
      </c>
      <c r="H108" s="61" t="s">
        <v>1080</v>
      </c>
      <c r="I108" s="61" t="s">
        <v>989</v>
      </c>
      <c r="J108" s="61" t="s">
        <v>362</v>
      </c>
      <c r="K108" s="61" t="s">
        <v>29</v>
      </c>
      <c r="L108" s="61" t="s">
        <v>55</v>
      </c>
      <c r="M108" s="61" t="s">
        <v>76</v>
      </c>
      <c r="N108" s="61">
        <v>150</v>
      </c>
    </row>
    <row r="109" spans="1:14" x14ac:dyDescent="0.25">
      <c r="A109" s="61">
        <v>1476</v>
      </c>
      <c r="B109" s="61" t="s">
        <v>1001</v>
      </c>
      <c r="C109" s="61" t="s">
        <v>1006</v>
      </c>
      <c r="D109" s="61" t="s">
        <v>77</v>
      </c>
      <c r="E109" s="62">
        <v>40612</v>
      </c>
      <c r="F109" s="61" t="s">
        <v>987</v>
      </c>
      <c r="G109" s="61">
        <v>0</v>
      </c>
      <c r="H109" s="61" t="s">
        <v>1007</v>
      </c>
      <c r="I109" s="61">
        <v>0</v>
      </c>
      <c r="J109" s="61" t="s">
        <v>362</v>
      </c>
      <c r="K109" s="61" t="s">
        <v>29</v>
      </c>
      <c r="L109" s="61" t="s">
        <v>55</v>
      </c>
      <c r="M109" s="61" t="s">
        <v>76</v>
      </c>
      <c r="N109" s="61">
        <v>150</v>
      </c>
    </row>
    <row r="110" spans="1:14" x14ac:dyDescent="0.25">
      <c r="A110" s="61">
        <v>1477</v>
      </c>
      <c r="B110" s="61" t="s">
        <v>990</v>
      </c>
      <c r="C110" s="61" t="s">
        <v>995</v>
      </c>
      <c r="D110" s="61" t="s">
        <v>75</v>
      </c>
      <c r="E110" s="62">
        <v>38898</v>
      </c>
      <c r="F110" s="61" t="s">
        <v>987</v>
      </c>
      <c r="G110" s="61">
        <v>0</v>
      </c>
      <c r="H110" s="61" t="s">
        <v>996</v>
      </c>
      <c r="I110" s="61">
        <v>0</v>
      </c>
      <c r="J110" s="61" t="s">
        <v>362</v>
      </c>
      <c r="K110" s="61" t="s">
        <v>29</v>
      </c>
      <c r="L110" s="61" t="s">
        <v>55</v>
      </c>
      <c r="M110" s="61" t="s">
        <v>78</v>
      </c>
      <c r="N110" s="61">
        <v>400</v>
      </c>
    </row>
    <row r="111" spans="1:14" x14ac:dyDescent="0.25">
      <c r="A111" s="61">
        <v>1478</v>
      </c>
      <c r="B111" s="61" t="s">
        <v>985</v>
      </c>
      <c r="C111" s="61" t="s">
        <v>986</v>
      </c>
      <c r="D111" s="61" t="s">
        <v>77</v>
      </c>
      <c r="E111" s="62">
        <v>38061</v>
      </c>
      <c r="F111" s="61" t="s">
        <v>987</v>
      </c>
      <c r="G111" s="61">
        <v>57706034</v>
      </c>
      <c r="H111" s="61" t="s">
        <v>988</v>
      </c>
      <c r="I111" s="61" t="s">
        <v>989</v>
      </c>
      <c r="J111" s="61" t="s">
        <v>362</v>
      </c>
      <c r="K111" s="61" t="s">
        <v>29</v>
      </c>
      <c r="L111" s="61" t="s">
        <v>55</v>
      </c>
      <c r="M111" s="61" t="s">
        <v>78</v>
      </c>
      <c r="N111" s="61">
        <v>400</v>
      </c>
    </row>
    <row r="112" spans="1:14" x14ac:dyDescent="0.25">
      <c r="A112" s="61">
        <v>1486</v>
      </c>
      <c r="B112" s="61" t="s">
        <v>1683</v>
      </c>
      <c r="C112" s="61" t="s">
        <v>1684</v>
      </c>
      <c r="D112" s="61" t="s">
        <v>77</v>
      </c>
      <c r="E112" s="62">
        <v>21467</v>
      </c>
      <c r="F112" s="61" t="s">
        <v>1685</v>
      </c>
      <c r="G112" s="61">
        <v>54974043</v>
      </c>
      <c r="H112" s="61" t="s">
        <v>1686</v>
      </c>
      <c r="I112" s="61" t="s">
        <v>1687</v>
      </c>
      <c r="J112" s="61" t="s">
        <v>7</v>
      </c>
      <c r="K112" s="61" t="s">
        <v>22</v>
      </c>
      <c r="L112" s="61" t="s">
        <v>56</v>
      </c>
      <c r="M112" s="61" t="s">
        <v>255</v>
      </c>
      <c r="N112" s="61">
        <v>600</v>
      </c>
    </row>
    <row r="113" spans="1:14" x14ac:dyDescent="0.25">
      <c r="A113" s="61">
        <v>1489</v>
      </c>
      <c r="B113" s="61" t="s">
        <v>181</v>
      </c>
      <c r="C113" s="61" t="s">
        <v>199</v>
      </c>
      <c r="D113" s="61" t="s">
        <v>75</v>
      </c>
      <c r="E113" s="62">
        <v>39720</v>
      </c>
      <c r="F113" s="61" t="s">
        <v>183</v>
      </c>
      <c r="G113" s="61">
        <v>0</v>
      </c>
      <c r="H113" s="61">
        <v>0</v>
      </c>
      <c r="I113" s="61">
        <v>0</v>
      </c>
      <c r="J113" s="61" t="s">
        <v>32</v>
      </c>
      <c r="K113" s="61" t="s">
        <v>31</v>
      </c>
      <c r="L113" s="61" t="s">
        <v>55</v>
      </c>
      <c r="M113" s="61" t="s">
        <v>98</v>
      </c>
      <c r="N113" s="61">
        <v>300</v>
      </c>
    </row>
    <row r="114" spans="1:14" x14ac:dyDescent="0.25">
      <c r="A114" s="61">
        <v>1490</v>
      </c>
      <c r="B114" s="61" t="s">
        <v>1235</v>
      </c>
      <c r="C114" s="61" t="s">
        <v>1236</v>
      </c>
      <c r="D114" s="61" t="s">
        <v>75</v>
      </c>
      <c r="E114" s="62">
        <v>26077</v>
      </c>
      <c r="F114" s="61" t="s">
        <v>1237</v>
      </c>
      <c r="G114" s="61">
        <v>57580296</v>
      </c>
      <c r="H114" s="61" t="s">
        <v>1238</v>
      </c>
      <c r="I114" s="61" t="s">
        <v>1229</v>
      </c>
      <c r="J114" s="61" t="s">
        <v>16</v>
      </c>
      <c r="K114" s="61" t="s">
        <v>28</v>
      </c>
      <c r="L114" s="61" t="s">
        <v>819</v>
      </c>
      <c r="M114" s="61" t="s">
        <v>255</v>
      </c>
      <c r="N114" s="61">
        <v>2500</v>
      </c>
    </row>
    <row r="115" spans="1:14" x14ac:dyDescent="0.25">
      <c r="A115" s="61">
        <v>1491</v>
      </c>
      <c r="B115" s="61" t="s">
        <v>1217</v>
      </c>
      <c r="C115" s="61" t="s">
        <v>1218</v>
      </c>
      <c r="D115" s="61" t="s">
        <v>75</v>
      </c>
      <c r="E115" s="62">
        <v>37752</v>
      </c>
      <c r="F115" s="61" t="s">
        <v>1219</v>
      </c>
      <c r="G115" s="61">
        <v>59727175</v>
      </c>
      <c r="H115" s="61" t="s">
        <v>1220</v>
      </c>
      <c r="I115" s="61" t="s">
        <v>1221</v>
      </c>
      <c r="J115" s="61" t="s">
        <v>16</v>
      </c>
      <c r="K115" s="61" t="s">
        <v>28</v>
      </c>
      <c r="L115" s="61" t="s">
        <v>55</v>
      </c>
      <c r="M115" s="61" t="s">
        <v>78</v>
      </c>
      <c r="N115" s="61">
        <v>400</v>
      </c>
    </row>
    <row r="116" spans="1:14" x14ac:dyDescent="0.25">
      <c r="A116" s="61">
        <v>1495</v>
      </c>
      <c r="B116" s="61" t="s">
        <v>1212</v>
      </c>
      <c r="C116" s="61" t="s">
        <v>1213</v>
      </c>
      <c r="D116" s="61" t="s">
        <v>77</v>
      </c>
      <c r="E116" s="62">
        <v>22229</v>
      </c>
      <c r="F116" s="61" t="s">
        <v>1214</v>
      </c>
      <c r="G116" s="61">
        <v>57598780</v>
      </c>
      <c r="H116" s="61" t="s">
        <v>1215</v>
      </c>
      <c r="I116" s="61" t="s">
        <v>1216</v>
      </c>
      <c r="J116" s="61" t="s">
        <v>16</v>
      </c>
      <c r="K116" s="61" t="s">
        <v>28</v>
      </c>
      <c r="L116" s="61" t="s">
        <v>56</v>
      </c>
      <c r="M116" s="61" t="s">
        <v>255</v>
      </c>
      <c r="N116" s="61">
        <v>600</v>
      </c>
    </row>
    <row r="117" spans="1:14" x14ac:dyDescent="0.25">
      <c r="A117" s="61">
        <v>1497</v>
      </c>
      <c r="B117" s="61" t="s">
        <v>1222</v>
      </c>
      <c r="C117" s="61" t="s">
        <v>1226</v>
      </c>
      <c r="D117" s="61" t="s">
        <v>75</v>
      </c>
      <c r="E117" s="62">
        <v>41424</v>
      </c>
      <c r="F117" s="61" t="s">
        <v>1227</v>
      </c>
      <c r="G117" s="61">
        <v>54992753</v>
      </c>
      <c r="H117" s="61" t="s">
        <v>1228</v>
      </c>
      <c r="I117" s="61" t="s">
        <v>1229</v>
      </c>
      <c r="J117" s="61" t="s">
        <v>16</v>
      </c>
      <c r="K117" s="61" t="s">
        <v>28</v>
      </c>
      <c r="L117" s="61" t="s">
        <v>55</v>
      </c>
      <c r="M117" s="61" t="s">
        <v>53</v>
      </c>
      <c r="N117" s="61">
        <v>150</v>
      </c>
    </row>
    <row r="118" spans="1:14" x14ac:dyDescent="0.25">
      <c r="A118" s="61">
        <v>1498</v>
      </c>
      <c r="B118" s="61" t="s">
        <v>1222</v>
      </c>
      <c r="C118" s="61" t="s">
        <v>1223</v>
      </c>
      <c r="D118" s="61" t="s">
        <v>77</v>
      </c>
      <c r="E118" s="62">
        <v>42649</v>
      </c>
      <c r="F118" s="61" t="s">
        <v>1224</v>
      </c>
      <c r="G118" s="61">
        <v>54992753</v>
      </c>
      <c r="H118" s="61" t="s">
        <v>1225</v>
      </c>
      <c r="I118" s="61">
        <v>0</v>
      </c>
      <c r="J118" s="61" t="s">
        <v>16</v>
      </c>
      <c r="K118" s="61" t="s">
        <v>28</v>
      </c>
      <c r="L118" s="61" t="s">
        <v>55</v>
      </c>
      <c r="M118" s="61" t="s">
        <v>52</v>
      </c>
      <c r="N118" s="61">
        <v>100</v>
      </c>
    </row>
    <row r="119" spans="1:14" x14ac:dyDescent="0.25">
      <c r="A119" s="61">
        <v>1499</v>
      </c>
      <c r="B119" s="61" t="s">
        <v>1230</v>
      </c>
      <c r="C119" s="61" t="s">
        <v>1231</v>
      </c>
      <c r="D119" s="61" t="s">
        <v>75</v>
      </c>
      <c r="E119" s="62">
        <v>41985</v>
      </c>
      <c r="F119" s="61" t="s">
        <v>1232</v>
      </c>
      <c r="G119" s="61">
        <v>54903395</v>
      </c>
      <c r="H119" s="61" t="s">
        <v>1233</v>
      </c>
      <c r="I119" s="61" t="s">
        <v>1234</v>
      </c>
      <c r="J119" s="61" t="s">
        <v>16</v>
      </c>
      <c r="K119" s="61" t="s">
        <v>28</v>
      </c>
      <c r="L119" s="61" t="s">
        <v>55</v>
      </c>
      <c r="M119" s="61" t="s">
        <v>53</v>
      </c>
      <c r="N119" s="61">
        <v>150</v>
      </c>
    </row>
    <row r="120" spans="1:14" x14ac:dyDescent="0.25">
      <c r="A120" s="61">
        <v>1500</v>
      </c>
      <c r="B120" s="61" t="s">
        <v>1239</v>
      </c>
      <c r="C120" s="61" t="s">
        <v>1246</v>
      </c>
      <c r="D120" s="61" t="s">
        <v>77</v>
      </c>
      <c r="E120" s="62">
        <v>41005</v>
      </c>
      <c r="F120" s="61" t="s">
        <v>1247</v>
      </c>
      <c r="G120" s="61">
        <v>54935176</v>
      </c>
      <c r="H120" s="61" t="s">
        <v>1248</v>
      </c>
      <c r="I120" s="61" t="s">
        <v>1229</v>
      </c>
      <c r="J120" s="61" t="s">
        <v>16</v>
      </c>
      <c r="K120" s="61" t="s">
        <v>28</v>
      </c>
      <c r="L120" s="61" t="s">
        <v>55</v>
      </c>
      <c r="M120" s="61" t="s">
        <v>76</v>
      </c>
      <c r="N120" s="61">
        <v>150</v>
      </c>
    </row>
    <row r="121" spans="1:14" x14ac:dyDescent="0.25">
      <c r="A121" s="61">
        <v>1501</v>
      </c>
      <c r="B121" s="61" t="s">
        <v>1239</v>
      </c>
      <c r="C121" s="61" t="s">
        <v>1243</v>
      </c>
      <c r="D121" s="61" t="s">
        <v>77</v>
      </c>
      <c r="E121" s="62">
        <v>40404</v>
      </c>
      <c r="F121" s="61" t="s">
        <v>1244</v>
      </c>
      <c r="G121" s="61">
        <v>59828804</v>
      </c>
      <c r="H121" s="61" t="s">
        <v>1245</v>
      </c>
      <c r="I121" s="61" t="s">
        <v>1229</v>
      </c>
      <c r="J121" s="61" t="s">
        <v>16</v>
      </c>
      <c r="K121" s="61" t="s">
        <v>28</v>
      </c>
      <c r="L121" s="61" t="s">
        <v>55</v>
      </c>
      <c r="M121" s="61" t="s">
        <v>57</v>
      </c>
      <c r="N121" s="61">
        <v>200</v>
      </c>
    </row>
    <row r="122" spans="1:14" x14ac:dyDescent="0.25">
      <c r="A122" s="61">
        <v>1502</v>
      </c>
      <c r="B122" s="61" t="s">
        <v>1239</v>
      </c>
      <c r="C122" s="61" t="s">
        <v>1240</v>
      </c>
      <c r="D122" s="61" t="s">
        <v>75</v>
      </c>
      <c r="E122" s="62">
        <v>28266</v>
      </c>
      <c r="F122" s="61" t="s">
        <v>1241</v>
      </c>
      <c r="G122" s="61">
        <v>59775469</v>
      </c>
      <c r="H122" s="61" t="s">
        <v>1242</v>
      </c>
      <c r="I122" s="61" t="s">
        <v>1229</v>
      </c>
      <c r="J122" s="61" t="s">
        <v>16</v>
      </c>
      <c r="K122" s="61" t="s">
        <v>28</v>
      </c>
      <c r="L122" s="61" t="s">
        <v>56</v>
      </c>
      <c r="M122" s="61" t="s">
        <v>255</v>
      </c>
      <c r="N122" s="61">
        <v>600</v>
      </c>
    </row>
    <row r="123" spans="1:14" x14ac:dyDescent="0.25">
      <c r="A123" s="61">
        <v>1505</v>
      </c>
      <c r="B123" s="61" t="s">
        <v>1832</v>
      </c>
      <c r="C123" s="61" t="s">
        <v>1833</v>
      </c>
      <c r="D123" s="61" t="s">
        <v>77</v>
      </c>
      <c r="E123" s="62">
        <v>37017</v>
      </c>
      <c r="F123" s="61" t="s">
        <v>1834</v>
      </c>
      <c r="G123" s="61">
        <v>58284951</v>
      </c>
      <c r="H123" s="61">
        <v>0</v>
      </c>
      <c r="I123" s="61" t="s">
        <v>1835</v>
      </c>
      <c r="J123" s="61" t="s">
        <v>3</v>
      </c>
      <c r="K123" s="61" t="s">
        <v>21</v>
      </c>
      <c r="L123" s="61" t="s">
        <v>55</v>
      </c>
      <c r="M123" s="61" t="s">
        <v>78</v>
      </c>
      <c r="N123" s="61">
        <v>400</v>
      </c>
    </row>
    <row r="124" spans="1:14" x14ac:dyDescent="0.25">
      <c r="A124" s="61">
        <v>1508</v>
      </c>
      <c r="B124" s="61" t="s">
        <v>1836</v>
      </c>
      <c r="C124" s="61" t="s">
        <v>1837</v>
      </c>
      <c r="D124" s="61" t="s">
        <v>77</v>
      </c>
      <c r="E124" s="62">
        <v>39966</v>
      </c>
      <c r="F124" s="61" t="s">
        <v>1838</v>
      </c>
      <c r="G124" s="61">
        <v>54987474</v>
      </c>
      <c r="H124" s="61">
        <v>0</v>
      </c>
      <c r="I124" s="61">
        <v>0</v>
      </c>
      <c r="J124" s="61" t="s">
        <v>3</v>
      </c>
      <c r="K124" s="61" t="s">
        <v>21</v>
      </c>
      <c r="L124" s="61" t="s">
        <v>55</v>
      </c>
      <c r="M124" s="61" t="s">
        <v>57</v>
      </c>
      <c r="N124" s="61">
        <v>200</v>
      </c>
    </row>
    <row r="125" spans="1:14" x14ac:dyDescent="0.25">
      <c r="A125" s="61">
        <v>1509</v>
      </c>
      <c r="B125" s="61" t="s">
        <v>1839</v>
      </c>
      <c r="C125" s="61" t="s">
        <v>1840</v>
      </c>
      <c r="D125" s="61" t="s">
        <v>77</v>
      </c>
      <c r="E125" s="62">
        <v>39706</v>
      </c>
      <c r="F125" s="61" t="s">
        <v>1841</v>
      </c>
      <c r="G125" s="61" t="s">
        <v>1842</v>
      </c>
      <c r="H125" s="61">
        <v>0</v>
      </c>
      <c r="I125" s="61" t="s">
        <v>1843</v>
      </c>
      <c r="J125" s="61" t="s">
        <v>3</v>
      </c>
      <c r="K125" s="61" t="s">
        <v>21</v>
      </c>
      <c r="L125" s="61" t="s">
        <v>55</v>
      </c>
      <c r="M125" s="61" t="s">
        <v>98</v>
      </c>
      <c r="N125" s="61">
        <v>300</v>
      </c>
    </row>
    <row r="126" spans="1:14" x14ac:dyDescent="0.25">
      <c r="A126" s="61">
        <v>1510</v>
      </c>
      <c r="B126" s="61" t="s">
        <v>82</v>
      </c>
      <c r="C126" s="61" t="s">
        <v>1844</v>
      </c>
      <c r="D126" s="61" t="s">
        <v>77</v>
      </c>
      <c r="E126" s="62">
        <v>39531</v>
      </c>
      <c r="F126" s="61" t="s">
        <v>1845</v>
      </c>
      <c r="G126" s="61">
        <v>59618096</v>
      </c>
      <c r="H126" s="61">
        <v>0</v>
      </c>
      <c r="I126" s="61" t="s">
        <v>1846</v>
      </c>
      <c r="J126" s="61" t="s">
        <v>3</v>
      </c>
      <c r="K126" s="61" t="s">
        <v>21</v>
      </c>
      <c r="L126" s="61" t="s">
        <v>55</v>
      </c>
      <c r="M126" s="61" t="s">
        <v>98</v>
      </c>
      <c r="N126" s="61">
        <v>300</v>
      </c>
    </row>
    <row r="127" spans="1:14" x14ac:dyDescent="0.25">
      <c r="A127" s="61">
        <v>1511</v>
      </c>
      <c r="B127" s="61" t="s">
        <v>82</v>
      </c>
      <c r="C127" s="61" t="s">
        <v>1122</v>
      </c>
      <c r="D127" s="61" t="s">
        <v>77</v>
      </c>
      <c r="E127" s="62">
        <v>36253</v>
      </c>
      <c r="F127" s="61" t="s">
        <v>1845</v>
      </c>
      <c r="G127" s="61">
        <v>57788167</v>
      </c>
      <c r="H127" s="61">
        <v>0</v>
      </c>
      <c r="I127" s="61" t="s">
        <v>1847</v>
      </c>
      <c r="J127" s="61" t="s">
        <v>3</v>
      </c>
      <c r="K127" s="61" t="s">
        <v>21</v>
      </c>
      <c r="L127" s="61" t="s">
        <v>56</v>
      </c>
      <c r="M127" s="61" t="s">
        <v>255</v>
      </c>
      <c r="N127" s="61">
        <v>600</v>
      </c>
    </row>
    <row r="128" spans="1:14" x14ac:dyDescent="0.25">
      <c r="A128" s="61">
        <v>1514</v>
      </c>
      <c r="B128" s="61" t="s">
        <v>1848</v>
      </c>
      <c r="C128" s="61" t="s">
        <v>1665</v>
      </c>
      <c r="D128" s="61" t="s">
        <v>77</v>
      </c>
      <c r="E128" s="62">
        <v>21429</v>
      </c>
      <c r="F128" s="61" t="s">
        <v>1849</v>
      </c>
      <c r="G128" s="61" t="s">
        <v>1850</v>
      </c>
      <c r="H128" s="61">
        <v>0</v>
      </c>
      <c r="I128" s="61">
        <v>0</v>
      </c>
      <c r="J128" s="61" t="s">
        <v>3</v>
      </c>
      <c r="K128" s="61" t="s">
        <v>21</v>
      </c>
      <c r="L128" s="61" t="s">
        <v>56</v>
      </c>
      <c r="M128" s="61" t="s">
        <v>255</v>
      </c>
      <c r="N128" s="61">
        <v>600</v>
      </c>
    </row>
    <row r="129" spans="1:14" x14ac:dyDescent="0.25">
      <c r="A129" s="61">
        <v>1516</v>
      </c>
      <c r="B129" s="61" t="s">
        <v>1851</v>
      </c>
      <c r="C129" s="61" t="s">
        <v>1852</v>
      </c>
      <c r="D129" s="61" t="s">
        <v>77</v>
      </c>
      <c r="E129" s="62">
        <v>41754</v>
      </c>
      <c r="F129" s="61" t="s">
        <v>1853</v>
      </c>
      <c r="G129" s="61">
        <v>54919431</v>
      </c>
      <c r="H129" s="61">
        <v>0</v>
      </c>
      <c r="I129" s="61" t="s">
        <v>1854</v>
      </c>
      <c r="J129" s="61" t="s">
        <v>33</v>
      </c>
      <c r="K129" s="61" t="s">
        <v>44</v>
      </c>
      <c r="L129" s="61" t="s">
        <v>55</v>
      </c>
      <c r="M129" s="61" t="s">
        <v>53</v>
      </c>
      <c r="N129" s="61">
        <v>150</v>
      </c>
    </row>
    <row r="130" spans="1:14" x14ac:dyDescent="0.25">
      <c r="A130" s="61">
        <v>1522</v>
      </c>
      <c r="B130" s="61" t="s">
        <v>1855</v>
      </c>
      <c r="C130" s="61" t="s">
        <v>1856</v>
      </c>
      <c r="D130" s="61" t="s">
        <v>77</v>
      </c>
      <c r="E130" s="62">
        <v>40513</v>
      </c>
      <c r="F130" s="61" t="s">
        <v>1857</v>
      </c>
      <c r="G130" s="61">
        <v>57512804</v>
      </c>
      <c r="H130" s="61">
        <v>0</v>
      </c>
      <c r="I130" s="61" t="s">
        <v>1858</v>
      </c>
      <c r="J130" s="61" t="s">
        <v>33</v>
      </c>
      <c r="K130" s="61" t="s">
        <v>44</v>
      </c>
      <c r="L130" s="61" t="s">
        <v>55</v>
      </c>
      <c r="M130" s="61" t="s">
        <v>57</v>
      </c>
      <c r="N130" s="61">
        <v>200</v>
      </c>
    </row>
    <row r="131" spans="1:14" x14ac:dyDescent="0.25">
      <c r="A131" s="61">
        <v>1526</v>
      </c>
      <c r="B131" s="61" t="s">
        <v>1588</v>
      </c>
      <c r="C131" s="61" t="s">
        <v>1589</v>
      </c>
      <c r="D131" s="61" t="s">
        <v>75</v>
      </c>
      <c r="E131" s="62">
        <v>41855</v>
      </c>
      <c r="F131" s="61" t="s">
        <v>1590</v>
      </c>
      <c r="G131" s="61">
        <v>59392997</v>
      </c>
      <c r="H131" s="61">
        <v>0</v>
      </c>
      <c r="I131" s="61" t="s">
        <v>1591</v>
      </c>
      <c r="J131" s="61" t="s">
        <v>33</v>
      </c>
      <c r="K131" s="61" t="s">
        <v>44</v>
      </c>
      <c r="L131" s="61" t="s">
        <v>55</v>
      </c>
      <c r="M131" s="61" t="s">
        <v>53</v>
      </c>
      <c r="N131" s="61">
        <v>150</v>
      </c>
    </row>
    <row r="132" spans="1:14" x14ac:dyDescent="0.25">
      <c r="A132" s="61">
        <v>1527</v>
      </c>
      <c r="B132" s="61" t="s">
        <v>1379</v>
      </c>
      <c r="C132" s="61" t="s">
        <v>200</v>
      </c>
      <c r="D132" s="61" t="s">
        <v>77</v>
      </c>
      <c r="E132" s="62">
        <v>38426</v>
      </c>
      <c r="F132" s="61" t="s">
        <v>1380</v>
      </c>
      <c r="G132" s="61">
        <v>57461763</v>
      </c>
      <c r="H132" s="61">
        <v>0</v>
      </c>
      <c r="I132" s="61">
        <v>0</v>
      </c>
      <c r="J132" s="61" t="s">
        <v>33</v>
      </c>
      <c r="K132" s="61" t="s">
        <v>44</v>
      </c>
      <c r="L132" s="61" t="s">
        <v>55</v>
      </c>
      <c r="M132" s="61" t="s">
        <v>78</v>
      </c>
      <c r="N132" s="61">
        <v>400</v>
      </c>
    </row>
    <row r="133" spans="1:14" x14ac:dyDescent="0.25">
      <c r="A133" s="61">
        <v>1530</v>
      </c>
      <c r="B133" s="61" t="s">
        <v>918</v>
      </c>
      <c r="C133" s="61" t="s">
        <v>201</v>
      </c>
      <c r="D133" s="61" t="s">
        <v>77</v>
      </c>
      <c r="E133" s="62">
        <v>40510</v>
      </c>
      <c r="F133" s="61" t="s">
        <v>919</v>
      </c>
      <c r="G133" s="61">
        <v>57881804</v>
      </c>
      <c r="H133" s="61">
        <v>0</v>
      </c>
      <c r="I133" s="61" t="s">
        <v>920</v>
      </c>
      <c r="J133" s="61" t="s">
        <v>33</v>
      </c>
      <c r="K133" s="61" t="s">
        <v>44</v>
      </c>
      <c r="L133" s="61" t="s">
        <v>55</v>
      </c>
      <c r="M133" s="61" t="s">
        <v>57</v>
      </c>
      <c r="N133" s="61">
        <v>200</v>
      </c>
    </row>
    <row r="134" spans="1:14" x14ac:dyDescent="0.25">
      <c r="A134" s="61">
        <v>1533</v>
      </c>
      <c r="B134" s="61" t="s">
        <v>936</v>
      </c>
      <c r="C134" s="61" t="s">
        <v>937</v>
      </c>
      <c r="D134" s="61" t="s">
        <v>77</v>
      </c>
      <c r="E134" s="62">
        <v>40330</v>
      </c>
      <c r="F134" s="61" t="s">
        <v>938</v>
      </c>
      <c r="G134" s="61">
        <v>54954529</v>
      </c>
      <c r="H134" s="61">
        <v>0</v>
      </c>
      <c r="I134" s="61" t="s">
        <v>939</v>
      </c>
      <c r="J134" s="61" t="s">
        <v>33</v>
      </c>
      <c r="K134" s="61" t="s">
        <v>44</v>
      </c>
      <c r="L134" s="61" t="s">
        <v>55</v>
      </c>
      <c r="M134" s="61" t="s">
        <v>57</v>
      </c>
      <c r="N134" s="61">
        <v>200</v>
      </c>
    </row>
    <row r="135" spans="1:14" x14ac:dyDescent="0.25">
      <c r="A135" s="61">
        <v>1537</v>
      </c>
      <c r="B135" s="61" t="s">
        <v>931</v>
      </c>
      <c r="C135" s="61" t="s">
        <v>932</v>
      </c>
      <c r="D135" s="61" t="s">
        <v>75</v>
      </c>
      <c r="E135" s="62">
        <v>42030</v>
      </c>
      <c r="F135" s="61" t="s">
        <v>933</v>
      </c>
      <c r="G135" s="61">
        <v>57157415</v>
      </c>
      <c r="H135" s="61">
        <v>0</v>
      </c>
      <c r="I135" s="61" t="s">
        <v>934</v>
      </c>
      <c r="J135" s="61" t="s">
        <v>33</v>
      </c>
      <c r="K135" s="61" t="s">
        <v>44</v>
      </c>
      <c r="L135" s="61" t="s">
        <v>55</v>
      </c>
      <c r="M135" s="61" t="s">
        <v>52</v>
      </c>
      <c r="N135" s="61">
        <v>100</v>
      </c>
    </row>
    <row r="136" spans="1:14" x14ac:dyDescent="0.25">
      <c r="A136" s="61">
        <v>1538</v>
      </c>
      <c r="B136" s="61" t="s">
        <v>900</v>
      </c>
      <c r="C136" s="61" t="s">
        <v>901</v>
      </c>
      <c r="D136" s="61" t="s">
        <v>77</v>
      </c>
      <c r="E136" s="62">
        <v>40641</v>
      </c>
      <c r="F136" s="61" t="s">
        <v>898</v>
      </c>
      <c r="G136" s="61">
        <v>54944464</v>
      </c>
      <c r="H136" s="61">
        <v>0</v>
      </c>
      <c r="I136" s="61" t="s">
        <v>899</v>
      </c>
      <c r="J136" s="61" t="s">
        <v>33</v>
      </c>
      <c r="K136" s="61" t="s">
        <v>44</v>
      </c>
      <c r="L136" s="61" t="s">
        <v>55</v>
      </c>
      <c r="M136" s="61" t="s">
        <v>76</v>
      </c>
      <c r="N136" s="61">
        <v>150</v>
      </c>
    </row>
    <row r="137" spans="1:14" x14ac:dyDescent="0.25">
      <c r="A137" s="61">
        <v>1544</v>
      </c>
      <c r="B137" s="61" t="s">
        <v>842</v>
      </c>
      <c r="C137" s="61" t="s">
        <v>846</v>
      </c>
      <c r="D137" s="61" t="s">
        <v>77</v>
      </c>
      <c r="E137" s="62">
        <v>39755</v>
      </c>
      <c r="F137" s="61" t="s">
        <v>847</v>
      </c>
      <c r="G137" s="61">
        <v>52540160</v>
      </c>
      <c r="H137" s="61">
        <v>0</v>
      </c>
      <c r="I137" s="61" t="s">
        <v>845</v>
      </c>
      <c r="J137" s="61" t="s">
        <v>33</v>
      </c>
      <c r="K137" s="61" t="s">
        <v>44</v>
      </c>
      <c r="L137" s="61" t="s">
        <v>55</v>
      </c>
      <c r="M137" s="61" t="s">
        <v>98</v>
      </c>
      <c r="N137" s="61">
        <v>300</v>
      </c>
    </row>
    <row r="138" spans="1:14" x14ac:dyDescent="0.25">
      <c r="A138" s="61">
        <v>1545</v>
      </c>
      <c r="B138" s="61" t="s">
        <v>203</v>
      </c>
      <c r="C138" s="61" t="s">
        <v>204</v>
      </c>
      <c r="D138" s="61" t="s">
        <v>75</v>
      </c>
      <c r="E138" s="62">
        <v>41045</v>
      </c>
      <c r="F138" s="61" t="s">
        <v>205</v>
      </c>
      <c r="G138" s="61">
        <v>52585290</v>
      </c>
      <c r="H138" s="61">
        <v>0</v>
      </c>
      <c r="I138" s="61" t="s">
        <v>206</v>
      </c>
      <c r="J138" s="61" t="s">
        <v>49</v>
      </c>
      <c r="K138" s="61" t="s">
        <v>18</v>
      </c>
      <c r="L138" s="61" t="s">
        <v>55</v>
      </c>
      <c r="M138" s="61" t="s">
        <v>76</v>
      </c>
      <c r="N138" s="61">
        <v>150</v>
      </c>
    </row>
    <row r="139" spans="1:14" x14ac:dyDescent="0.25">
      <c r="A139" s="61">
        <v>1546</v>
      </c>
      <c r="B139" s="61" t="s">
        <v>207</v>
      </c>
      <c r="C139" s="61" t="s">
        <v>208</v>
      </c>
      <c r="D139" s="61" t="s">
        <v>77</v>
      </c>
      <c r="E139" s="62">
        <v>39636</v>
      </c>
      <c r="F139" s="61" t="s">
        <v>596</v>
      </c>
      <c r="G139" s="61">
        <v>55119024</v>
      </c>
      <c r="H139" s="61">
        <v>0</v>
      </c>
      <c r="I139" s="61" t="s">
        <v>597</v>
      </c>
      <c r="J139" s="61" t="s">
        <v>32</v>
      </c>
      <c r="K139" s="61" t="s">
        <v>31</v>
      </c>
      <c r="L139" s="61" t="s">
        <v>55</v>
      </c>
      <c r="M139" s="61" t="s">
        <v>98</v>
      </c>
      <c r="N139" s="61">
        <v>300</v>
      </c>
    </row>
    <row r="140" spans="1:14" x14ac:dyDescent="0.25">
      <c r="A140" s="61">
        <v>1547</v>
      </c>
      <c r="B140" s="61" t="s">
        <v>207</v>
      </c>
      <c r="C140" s="61" t="s">
        <v>864</v>
      </c>
      <c r="D140" s="61" t="s">
        <v>77</v>
      </c>
      <c r="E140" s="62">
        <v>28318</v>
      </c>
      <c r="F140" s="61" t="s">
        <v>865</v>
      </c>
      <c r="G140" s="61">
        <v>55119024</v>
      </c>
      <c r="H140" s="61">
        <v>0</v>
      </c>
      <c r="I140" s="61" t="s">
        <v>866</v>
      </c>
      <c r="J140" s="61" t="s">
        <v>33</v>
      </c>
      <c r="K140" s="61" t="s">
        <v>44</v>
      </c>
      <c r="L140" s="61" t="s">
        <v>55</v>
      </c>
      <c r="M140" s="61" t="s">
        <v>88</v>
      </c>
      <c r="N140" s="61">
        <v>600</v>
      </c>
    </row>
    <row r="141" spans="1:14" x14ac:dyDescent="0.25">
      <c r="A141" s="61">
        <v>1548</v>
      </c>
      <c r="B141" s="61" t="s">
        <v>896</v>
      </c>
      <c r="C141" s="61" t="s">
        <v>897</v>
      </c>
      <c r="D141" s="61" t="s">
        <v>75</v>
      </c>
      <c r="E141" s="62">
        <v>41353</v>
      </c>
      <c r="F141" s="61" t="s">
        <v>898</v>
      </c>
      <c r="G141" s="61">
        <v>54944464</v>
      </c>
      <c r="H141" s="61">
        <v>0</v>
      </c>
      <c r="I141" s="61" t="s">
        <v>899</v>
      </c>
      <c r="J141" s="61" t="s">
        <v>33</v>
      </c>
      <c r="K141" s="61" t="s">
        <v>44</v>
      </c>
      <c r="L141" s="61" t="s">
        <v>55</v>
      </c>
      <c r="M141" s="61" t="s">
        <v>53</v>
      </c>
      <c r="N141" s="61">
        <v>150</v>
      </c>
    </row>
    <row r="142" spans="1:14" x14ac:dyDescent="0.25">
      <c r="A142" s="61">
        <v>1551</v>
      </c>
      <c r="B142" s="61" t="s">
        <v>203</v>
      </c>
      <c r="C142" s="61" t="s">
        <v>201</v>
      </c>
      <c r="D142" s="61" t="s">
        <v>77</v>
      </c>
      <c r="E142" s="62">
        <v>39471</v>
      </c>
      <c r="F142" s="61" t="s">
        <v>209</v>
      </c>
      <c r="G142" s="61">
        <v>57940787</v>
      </c>
      <c r="H142" s="61">
        <v>0</v>
      </c>
      <c r="I142" s="61" t="s">
        <v>210</v>
      </c>
      <c r="J142" s="61" t="s">
        <v>49</v>
      </c>
      <c r="K142" s="61" t="s">
        <v>18</v>
      </c>
      <c r="L142" s="61" t="s">
        <v>55</v>
      </c>
      <c r="M142" s="61" t="s">
        <v>98</v>
      </c>
      <c r="N142" s="61">
        <v>300</v>
      </c>
    </row>
    <row r="143" spans="1:14" x14ac:dyDescent="0.25">
      <c r="A143" s="61">
        <v>1554</v>
      </c>
      <c r="B143" s="61" t="s">
        <v>1859</v>
      </c>
      <c r="C143" s="61" t="s">
        <v>1860</v>
      </c>
      <c r="D143" s="61" t="s">
        <v>75</v>
      </c>
      <c r="E143" s="62">
        <v>41282</v>
      </c>
      <c r="F143" s="61" t="s">
        <v>1861</v>
      </c>
      <c r="G143" s="61">
        <v>59778494</v>
      </c>
      <c r="H143" s="61">
        <v>0</v>
      </c>
      <c r="I143" s="61" t="s">
        <v>1862</v>
      </c>
      <c r="J143" s="61" t="s">
        <v>33</v>
      </c>
      <c r="K143" s="61" t="s">
        <v>44</v>
      </c>
      <c r="L143" s="61" t="s">
        <v>55</v>
      </c>
      <c r="M143" s="61" t="s">
        <v>53</v>
      </c>
      <c r="N143" s="61">
        <v>150</v>
      </c>
    </row>
    <row r="144" spans="1:14" x14ac:dyDescent="0.25">
      <c r="A144" s="61">
        <v>1556</v>
      </c>
      <c r="B144" s="61" t="s">
        <v>1855</v>
      </c>
      <c r="C144" s="61" t="s">
        <v>1863</v>
      </c>
      <c r="D144" s="61" t="s">
        <v>77</v>
      </c>
      <c r="E144" s="62">
        <v>41693</v>
      </c>
      <c r="F144" s="61" t="s">
        <v>1857</v>
      </c>
      <c r="G144" s="61">
        <v>57512804</v>
      </c>
      <c r="H144" s="61">
        <v>0</v>
      </c>
      <c r="I144" s="61" t="s">
        <v>1746</v>
      </c>
      <c r="J144" s="61" t="s">
        <v>33</v>
      </c>
      <c r="K144" s="61" t="s">
        <v>44</v>
      </c>
      <c r="L144" s="61" t="s">
        <v>55</v>
      </c>
      <c r="M144" s="61" t="s">
        <v>53</v>
      </c>
      <c r="N144" s="61">
        <v>150</v>
      </c>
    </row>
    <row r="145" spans="1:14" x14ac:dyDescent="0.25">
      <c r="A145" s="61">
        <v>1570</v>
      </c>
      <c r="B145" s="61" t="s">
        <v>791</v>
      </c>
      <c r="C145" s="61" t="s">
        <v>817</v>
      </c>
      <c r="D145" s="61" t="s">
        <v>75</v>
      </c>
      <c r="E145" s="62">
        <v>26660</v>
      </c>
      <c r="F145" s="61" t="s">
        <v>793</v>
      </c>
      <c r="G145" s="61">
        <v>57542802</v>
      </c>
      <c r="H145" s="61">
        <v>0</v>
      </c>
      <c r="I145" s="61" t="s">
        <v>758</v>
      </c>
      <c r="J145" s="61" t="s">
        <v>45</v>
      </c>
      <c r="K145" s="61" t="s">
        <v>28</v>
      </c>
      <c r="L145" s="61" t="s">
        <v>56</v>
      </c>
      <c r="M145" s="61" t="s">
        <v>255</v>
      </c>
      <c r="N145" s="61">
        <v>600</v>
      </c>
    </row>
    <row r="146" spans="1:14" x14ac:dyDescent="0.25">
      <c r="A146" s="61">
        <v>1571</v>
      </c>
      <c r="B146" s="61" t="s">
        <v>791</v>
      </c>
      <c r="C146" s="61" t="s">
        <v>818</v>
      </c>
      <c r="D146" s="61" t="s">
        <v>77</v>
      </c>
      <c r="E146" s="62">
        <v>24891</v>
      </c>
      <c r="F146" s="61" t="s">
        <v>793</v>
      </c>
      <c r="G146" s="61">
        <v>57501535</v>
      </c>
      <c r="H146" s="61">
        <v>0</v>
      </c>
      <c r="I146" s="61" t="s">
        <v>758</v>
      </c>
      <c r="J146" s="61" t="s">
        <v>45</v>
      </c>
      <c r="K146" s="61" t="s">
        <v>28</v>
      </c>
      <c r="L146" s="61" t="s">
        <v>819</v>
      </c>
      <c r="M146" s="61" t="s">
        <v>255</v>
      </c>
      <c r="N146" s="61">
        <v>2500</v>
      </c>
    </row>
    <row r="147" spans="1:14" x14ac:dyDescent="0.25">
      <c r="A147" s="61">
        <v>1572</v>
      </c>
      <c r="B147" s="61" t="s">
        <v>791</v>
      </c>
      <c r="C147" s="61" t="s">
        <v>792</v>
      </c>
      <c r="D147" s="61" t="s">
        <v>75</v>
      </c>
      <c r="E147" s="62">
        <v>40361</v>
      </c>
      <c r="F147" s="61" t="s">
        <v>793</v>
      </c>
      <c r="G147" s="61">
        <v>57501535</v>
      </c>
      <c r="H147" s="61">
        <v>0</v>
      </c>
      <c r="I147" s="61" t="s">
        <v>758</v>
      </c>
      <c r="J147" s="61" t="s">
        <v>45</v>
      </c>
      <c r="K147" s="61" t="s">
        <v>28</v>
      </c>
      <c r="L147" s="61" t="s">
        <v>55</v>
      </c>
      <c r="M147" s="61" t="s">
        <v>57</v>
      </c>
      <c r="N147" s="61">
        <v>200</v>
      </c>
    </row>
    <row r="148" spans="1:14" x14ac:dyDescent="0.25">
      <c r="A148" s="61">
        <v>1575</v>
      </c>
      <c r="B148" s="61" t="s">
        <v>763</v>
      </c>
      <c r="C148" s="61" t="s">
        <v>764</v>
      </c>
      <c r="D148" s="61" t="s">
        <v>75</v>
      </c>
      <c r="E148" s="62">
        <v>41965</v>
      </c>
      <c r="F148" s="61" t="s">
        <v>765</v>
      </c>
      <c r="G148" s="61">
        <v>58043750</v>
      </c>
      <c r="H148" s="61">
        <v>0</v>
      </c>
      <c r="I148" s="61" t="s">
        <v>754</v>
      </c>
      <c r="J148" s="61" t="s">
        <v>45</v>
      </c>
      <c r="K148" s="61" t="s">
        <v>28</v>
      </c>
      <c r="L148" s="61" t="s">
        <v>55</v>
      </c>
      <c r="M148" s="61" t="s">
        <v>53</v>
      </c>
      <c r="N148" s="61">
        <v>150</v>
      </c>
    </row>
    <row r="149" spans="1:14" x14ac:dyDescent="0.25">
      <c r="A149" s="61">
        <v>1576</v>
      </c>
      <c r="B149" s="61" t="s">
        <v>805</v>
      </c>
      <c r="C149" s="61" t="s">
        <v>806</v>
      </c>
      <c r="D149" s="61" t="s">
        <v>75</v>
      </c>
      <c r="E149" s="62">
        <v>39582</v>
      </c>
      <c r="F149" s="61" t="s">
        <v>807</v>
      </c>
      <c r="G149" s="61">
        <v>54951639</v>
      </c>
      <c r="H149" s="61">
        <v>0</v>
      </c>
      <c r="I149" s="61" t="s">
        <v>758</v>
      </c>
      <c r="J149" s="61" t="s">
        <v>45</v>
      </c>
      <c r="K149" s="61" t="s">
        <v>28</v>
      </c>
      <c r="L149" s="61" t="s">
        <v>55</v>
      </c>
      <c r="M149" s="61" t="s">
        <v>98</v>
      </c>
      <c r="N149" s="61">
        <v>300</v>
      </c>
    </row>
    <row r="150" spans="1:14" x14ac:dyDescent="0.25">
      <c r="A150" s="61">
        <v>1577</v>
      </c>
      <c r="B150" s="61" t="s">
        <v>825</v>
      </c>
      <c r="C150" s="61" t="s">
        <v>826</v>
      </c>
      <c r="D150" s="61" t="s">
        <v>77</v>
      </c>
      <c r="E150" s="62">
        <v>20722</v>
      </c>
      <c r="F150" s="61" t="s">
        <v>827</v>
      </c>
      <c r="G150" s="61">
        <v>54936893</v>
      </c>
      <c r="H150" s="61">
        <v>0</v>
      </c>
      <c r="I150" s="61" t="s">
        <v>758</v>
      </c>
      <c r="J150" s="61" t="s">
        <v>45</v>
      </c>
      <c r="K150" s="61" t="s">
        <v>28</v>
      </c>
      <c r="L150" s="61" t="s">
        <v>54</v>
      </c>
      <c r="M150" s="61" t="s">
        <v>255</v>
      </c>
      <c r="N150" s="61">
        <v>600</v>
      </c>
    </row>
    <row r="151" spans="1:14" x14ac:dyDescent="0.25">
      <c r="A151" s="61">
        <v>1578</v>
      </c>
      <c r="B151" s="61" t="s">
        <v>211</v>
      </c>
      <c r="C151" s="61" t="s">
        <v>828</v>
      </c>
      <c r="D151" s="61" t="s">
        <v>77</v>
      </c>
      <c r="E151" s="62">
        <v>27336</v>
      </c>
      <c r="F151" s="61" t="s">
        <v>801</v>
      </c>
      <c r="G151" s="61">
        <v>59862224</v>
      </c>
      <c r="H151" s="61">
        <v>0</v>
      </c>
      <c r="I151" s="61" t="s">
        <v>758</v>
      </c>
      <c r="J151" s="61" t="s">
        <v>45</v>
      </c>
      <c r="K151" s="61" t="s">
        <v>28</v>
      </c>
      <c r="L151" s="61" t="s">
        <v>54</v>
      </c>
      <c r="M151" s="61" t="s">
        <v>255</v>
      </c>
      <c r="N151" s="61">
        <v>600</v>
      </c>
    </row>
    <row r="152" spans="1:14" x14ac:dyDescent="0.25">
      <c r="A152" s="61">
        <v>1580</v>
      </c>
      <c r="B152" s="61" t="s">
        <v>211</v>
      </c>
      <c r="C152" s="61" t="s">
        <v>800</v>
      </c>
      <c r="D152" s="61" t="s">
        <v>75</v>
      </c>
      <c r="E152" s="62">
        <v>39762</v>
      </c>
      <c r="F152" s="61" t="s">
        <v>801</v>
      </c>
      <c r="G152" s="61">
        <v>57609724</v>
      </c>
      <c r="H152" s="61">
        <v>0</v>
      </c>
      <c r="I152" s="61" t="s">
        <v>758</v>
      </c>
      <c r="J152" s="61" t="s">
        <v>45</v>
      </c>
      <c r="K152" s="61" t="s">
        <v>28</v>
      </c>
      <c r="L152" s="61" t="s">
        <v>55</v>
      </c>
      <c r="M152" s="61" t="s">
        <v>98</v>
      </c>
      <c r="N152" s="61">
        <v>300</v>
      </c>
    </row>
    <row r="153" spans="1:14" x14ac:dyDescent="0.25">
      <c r="A153" s="61">
        <v>1582</v>
      </c>
      <c r="B153" s="61" t="s">
        <v>783</v>
      </c>
      <c r="C153" s="61" t="s">
        <v>212</v>
      </c>
      <c r="D153" s="61" t="s">
        <v>75</v>
      </c>
      <c r="E153" s="62">
        <v>41110</v>
      </c>
      <c r="F153" s="61" t="s">
        <v>784</v>
      </c>
      <c r="G153" s="61">
        <v>57454335</v>
      </c>
      <c r="H153" s="61">
        <v>0</v>
      </c>
      <c r="I153" s="61" t="s">
        <v>758</v>
      </c>
      <c r="J153" s="61" t="s">
        <v>45</v>
      </c>
      <c r="K153" s="61" t="s">
        <v>28</v>
      </c>
      <c r="L153" s="61" t="s">
        <v>55</v>
      </c>
      <c r="M153" s="61" t="s">
        <v>76</v>
      </c>
      <c r="N153" s="61">
        <v>150</v>
      </c>
    </row>
    <row r="154" spans="1:14" x14ac:dyDescent="0.25">
      <c r="A154" s="61">
        <v>1584</v>
      </c>
      <c r="B154" s="61" t="s">
        <v>802</v>
      </c>
      <c r="C154" s="61" t="s">
        <v>803</v>
      </c>
      <c r="D154" s="61" t="s">
        <v>75</v>
      </c>
      <c r="E154" s="62">
        <v>39655</v>
      </c>
      <c r="F154" s="61" t="s">
        <v>804</v>
      </c>
      <c r="G154" s="61">
        <v>57751748</v>
      </c>
      <c r="H154" s="61">
        <v>0</v>
      </c>
      <c r="I154" s="61" t="s">
        <v>758</v>
      </c>
      <c r="J154" s="61" t="s">
        <v>45</v>
      </c>
      <c r="K154" s="61" t="s">
        <v>28</v>
      </c>
      <c r="L154" s="61" t="s">
        <v>55</v>
      </c>
      <c r="M154" s="61" t="s">
        <v>98</v>
      </c>
      <c r="N154" s="61">
        <v>300</v>
      </c>
    </row>
    <row r="155" spans="1:14" x14ac:dyDescent="0.25">
      <c r="A155" s="61">
        <v>1585</v>
      </c>
      <c r="B155" s="61" t="s">
        <v>797</v>
      </c>
      <c r="C155" s="61" t="s">
        <v>798</v>
      </c>
      <c r="D155" s="61" t="s">
        <v>77</v>
      </c>
      <c r="E155" s="62">
        <v>40106</v>
      </c>
      <c r="F155" s="61" t="s">
        <v>799</v>
      </c>
      <c r="G155" s="61">
        <v>55176246</v>
      </c>
      <c r="H155" s="61">
        <v>0</v>
      </c>
      <c r="I155" s="61" t="s">
        <v>758</v>
      </c>
      <c r="J155" s="61" t="s">
        <v>45</v>
      </c>
      <c r="K155" s="61" t="s">
        <v>28</v>
      </c>
      <c r="L155" s="61" t="s">
        <v>55</v>
      </c>
      <c r="M155" s="61" t="s">
        <v>57</v>
      </c>
      <c r="N155" s="61">
        <v>200</v>
      </c>
    </row>
    <row r="156" spans="1:14" x14ac:dyDescent="0.25">
      <c r="A156" s="61">
        <v>1586</v>
      </c>
      <c r="B156" s="61" t="s">
        <v>785</v>
      </c>
      <c r="C156" s="61" t="s">
        <v>832</v>
      </c>
      <c r="D156" s="61" t="s">
        <v>75</v>
      </c>
      <c r="E156" s="62">
        <v>29361</v>
      </c>
      <c r="F156" s="61" t="s">
        <v>787</v>
      </c>
      <c r="G156" s="61">
        <v>59472228</v>
      </c>
      <c r="H156" s="61">
        <v>0</v>
      </c>
      <c r="I156" s="61" t="s">
        <v>758</v>
      </c>
      <c r="J156" s="61" t="s">
        <v>45</v>
      </c>
      <c r="K156" s="61" t="s">
        <v>28</v>
      </c>
      <c r="L156" s="61" t="s">
        <v>54</v>
      </c>
      <c r="M156" s="61" t="s">
        <v>255</v>
      </c>
      <c r="N156" s="61">
        <v>600</v>
      </c>
    </row>
    <row r="157" spans="1:14" x14ac:dyDescent="0.25">
      <c r="A157" s="61">
        <v>1587</v>
      </c>
      <c r="B157" s="61" t="s">
        <v>785</v>
      </c>
      <c r="C157" s="61" t="s">
        <v>786</v>
      </c>
      <c r="D157" s="61" t="s">
        <v>75</v>
      </c>
      <c r="E157" s="62">
        <v>40919</v>
      </c>
      <c r="F157" s="61" t="s">
        <v>787</v>
      </c>
      <c r="G157" s="61">
        <v>59472228</v>
      </c>
      <c r="H157" s="61">
        <v>0</v>
      </c>
      <c r="I157" s="61" t="s">
        <v>758</v>
      </c>
      <c r="J157" s="61" t="s">
        <v>45</v>
      </c>
      <c r="K157" s="61" t="s">
        <v>28</v>
      </c>
      <c r="L157" s="61" t="s">
        <v>55</v>
      </c>
      <c r="M157" s="61" t="s">
        <v>76</v>
      </c>
      <c r="N157" s="61">
        <v>150</v>
      </c>
    </row>
    <row r="158" spans="1:14" x14ac:dyDescent="0.25">
      <c r="A158" s="61">
        <v>1589</v>
      </c>
      <c r="B158" s="61" t="s">
        <v>833</v>
      </c>
      <c r="C158" s="61" t="s">
        <v>834</v>
      </c>
      <c r="D158" s="61" t="s">
        <v>77</v>
      </c>
      <c r="E158" s="62">
        <v>25550</v>
      </c>
      <c r="F158" s="61" t="s">
        <v>835</v>
      </c>
      <c r="G158" s="61">
        <v>55144844</v>
      </c>
      <c r="H158" s="61">
        <v>0</v>
      </c>
      <c r="I158" s="61" t="s">
        <v>758</v>
      </c>
      <c r="J158" s="61" t="s">
        <v>45</v>
      </c>
      <c r="K158" s="61" t="s">
        <v>28</v>
      </c>
      <c r="L158" s="61" t="s">
        <v>54</v>
      </c>
      <c r="M158" s="61" t="s">
        <v>255</v>
      </c>
      <c r="N158" s="61">
        <v>600</v>
      </c>
    </row>
    <row r="159" spans="1:14" x14ac:dyDescent="0.25">
      <c r="A159" s="61">
        <v>1590</v>
      </c>
      <c r="B159" s="61" t="s">
        <v>755</v>
      </c>
      <c r="C159" s="61" t="s">
        <v>756</v>
      </c>
      <c r="D159" s="61" t="s">
        <v>75</v>
      </c>
      <c r="E159" s="62">
        <v>42153</v>
      </c>
      <c r="F159" s="61" t="s">
        <v>757</v>
      </c>
      <c r="G159" s="61">
        <v>59277461</v>
      </c>
      <c r="H159" s="61">
        <v>0</v>
      </c>
      <c r="I159" s="61" t="s">
        <v>758</v>
      </c>
      <c r="J159" s="61" t="s">
        <v>45</v>
      </c>
      <c r="K159" s="61" t="s">
        <v>28</v>
      </c>
      <c r="L159" s="61" t="s">
        <v>55</v>
      </c>
      <c r="M159" s="61" t="s">
        <v>52</v>
      </c>
      <c r="N159" s="61">
        <v>100</v>
      </c>
    </row>
    <row r="160" spans="1:14" x14ac:dyDescent="0.25">
      <c r="A160" s="61">
        <v>1594</v>
      </c>
      <c r="B160" s="61" t="s">
        <v>1620</v>
      </c>
      <c r="C160" s="61" t="s">
        <v>1621</v>
      </c>
      <c r="D160" s="61" t="s">
        <v>75</v>
      </c>
      <c r="E160" s="62">
        <v>41442</v>
      </c>
      <c r="F160" s="61" t="s">
        <v>1622</v>
      </c>
      <c r="G160" s="61">
        <v>54899609</v>
      </c>
      <c r="H160" s="61">
        <v>0</v>
      </c>
      <c r="I160" s="61" t="s">
        <v>754</v>
      </c>
      <c r="J160" s="61" t="s">
        <v>45</v>
      </c>
      <c r="K160" s="61" t="s">
        <v>28</v>
      </c>
      <c r="L160" s="61" t="s">
        <v>55</v>
      </c>
      <c r="M160" s="61" t="s">
        <v>53</v>
      </c>
      <c r="N160" s="61">
        <v>150</v>
      </c>
    </row>
    <row r="161" spans="1:14" x14ac:dyDescent="0.25">
      <c r="A161" s="61">
        <v>1597</v>
      </c>
      <c r="B161" s="61" t="s">
        <v>794</v>
      </c>
      <c r="C161" s="61" t="s">
        <v>795</v>
      </c>
      <c r="D161" s="61" t="s">
        <v>75</v>
      </c>
      <c r="E161" s="62">
        <v>40408</v>
      </c>
      <c r="F161" s="61" t="s">
        <v>796</v>
      </c>
      <c r="G161" s="61">
        <v>57216001</v>
      </c>
      <c r="H161" s="61">
        <v>0</v>
      </c>
      <c r="I161" s="61">
        <v>0</v>
      </c>
      <c r="J161" s="61" t="s">
        <v>45</v>
      </c>
      <c r="K161" s="61" t="s">
        <v>28</v>
      </c>
      <c r="L161" s="61" t="s">
        <v>55</v>
      </c>
      <c r="M161" s="61" t="s">
        <v>57</v>
      </c>
      <c r="N161" s="61">
        <v>200</v>
      </c>
    </row>
    <row r="162" spans="1:14" x14ac:dyDescent="0.25">
      <c r="A162" s="61">
        <v>1598</v>
      </c>
      <c r="B162" s="61" t="s">
        <v>808</v>
      </c>
      <c r="C162" s="61" t="s">
        <v>809</v>
      </c>
      <c r="D162" s="61" t="s">
        <v>75</v>
      </c>
      <c r="E162" s="62">
        <v>39521</v>
      </c>
      <c r="F162" s="61" t="s">
        <v>810</v>
      </c>
      <c r="G162" s="61">
        <v>57053810</v>
      </c>
      <c r="H162" s="61">
        <v>0</v>
      </c>
      <c r="I162" s="61" t="s">
        <v>758</v>
      </c>
      <c r="J162" s="61" t="s">
        <v>45</v>
      </c>
      <c r="K162" s="61" t="s">
        <v>28</v>
      </c>
      <c r="L162" s="61" t="s">
        <v>55</v>
      </c>
      <c r="M162" s="61" t="s">
        <v>98</v>
      </c>
      <c r="N162" s="61">
        <v>300</v>
      </c>
    </row>
    <row r="163" spans="1:14" x14ac:dyDescent="0.25">
      <c r="A163" s="61">
        <v>1602</v>
      </c>
      <c r="B163" s="61" t="s">
        <v>1159</v>
      </c>
      <c r="C163" s="61" t="s">
        <v>1160</v>
      </c>
      <c r="D163" s="61" t="s">
        <v>75</v>
      </c>
      <c r="E163" s="62">
        <v>39520</v>
      </c>
      <c r="F163" s="61" t="s">
        <v>1161</v>
      </c>
      <c r="G163" s="61" t="s">
        <v>1162</v>
      </c>
      <c r="H163" s="61" t="s">
        <v>1163</v>
      </c>
      <c r="I163" s="61" t="s">
        <v>1164</v>
      </c>
      <c r="J163" s="61" t="s">
        <v>46</v>
      </c>
      <c r="K163" s="61" t="s">
        <v>18</v>
      </c>
      <c r="L163" s="61" t="s">
        <v>55</v>
      </c>
      <c r="M163" s="61" t="s">
        <v>98</v>
      </c>
      <c r="N163" s="61">
        <v>300</v>
      </c>
    </row>
    <row r="164" spans="1:14" x14ac:dyDescent="0.25">
      <c r="A164" s="61">
        <v>1603</v>
      </c>
      <c r="B164" s="61" t="s">
        <v>1159</v>
      </c>
      <c r="C164" s="61" t="s">
        <v>1165</v>
      </c>
      <c r="D164" s="61" t="s">
        <v>75</v>
      </c>
      <c r="E164" s="62">
        <v>40203</v>
      </c>
      <c r="F164" s="61" t="s">
        <v>1161</v>
      </c>
      <c r="G164" s="61" t="s">
        <v>1162</v>
      </c>
      <c r="H164" s="61" t="s">
        <v>1166</v>
      </c>
      <c r="I164" s="61" t="s">
        <v>1164</v>
      </c>
      <c r="J164" s="61" t="s">
        <v>46</v>
      </c>
      <c r="K164" s="61" t="s">
        <v>18</v>
      </c>
      <c r="L164" s="61" t="s">
        <v>55</v>
      </c>
      <c r="M164" s="61" t="s">
        <v>57</v>
      </c>
      <c r="N164" s="61">
        <v>200</v>
      </c>
    </row>
    <row r="165" spans="1:14" x14ac:dyDescent="0.25">
      <c r="A165" s="61">
        <v>1605</v>
      </c>
      <c r="B165" s="61" t="s">
        <v>1102</v>
      </c>
      <c r="C165" s="61" t="s">
        <v>1103</v>
      </c>
      <c r="D165" s="61" t="s">
        <v>75</v>
      </c>
      <c r="E165" s="62">
        <v>39941</v>
      </c>
      <c r="F165" s="61" t="s">
        <v>1104</v>
      </c>
      <c r="G165" s="61" t="s">
        <v>1105</v>
      </c>
      <c r="H165" s="61" t="s">
        <v>1106</v>
      </c>
      <c r="I165" s="61" t="s">
        <v>1107</v>
      </c>
      <c r="J165" s="61" t="s">
        <v>46</v>
      </c>
      <c r="K165" s="61" t="s">
        <v>18</v>
      </c>
      <c r="L165" s="61" t="s">
        <v>55</v>
      </c>
      <c r="M165" s="61" t="s">
        <v>57</v>
      </c>
      <c r="N165" s="61">
        <v>200</v>
      </c>
    </row>
    <row r="166" spans="1:14" x14ac:dyDescent="0.25">
      <c r="A166" s="61">
        <v>1609</v>
      </c>
      <c r="B166" s="61" t="s">
        <v>1121</v>
      </c>
      <c r="C166" s="61" t="s">
        <v>1128</v>
      </c>
      <c r="D166" s="61" t="s">
        <v>75</v>
      </c>
      <c r="E166" s="62">
        <v>31784</v>
      </c>
      <c r="F166" s="61" t="s">
        <v>1123</v>
      </c>
      <c r="G166" s="61" t="s">
        <v>1124</v>
      </c>
      <c r="H166" s="61" t="s">
        <v>1129</v>
      </c>
      <c r="I166" s="61" t="s">
        <v>1126</v>
      </c>
      <c r="J166" s="61" t="s">
        <v>46</v>
      </c>
      <c r="K166" s="61" t="s">
        <v>18</v>
      </c>
      <c r="L166" s="61" t="s">
        <v>56</v>
      </c>
      <c r="M166" s="61" t="s">
        <v>255</v>
      </c>
      <c r="N166" s="61">
        <v>600</v>
      </c>
    </row>
    <row r="167" spans="1:14" x14ac:dyDescent="0.25">
      <c r="A167" s="61">
        <v>1610</v>
      </c>
      <c r="B167" s="61" t="s">
        <v>1121</v>
      </c>
      <c r="C167" s="61" t="s">
        <v>1122</v>
      </c>
      <c r="D167" s="61" t="s">
        <v>77</v>
      </c>
      <c r="E167" s="62">
        <v>30241</v>
      </c>
      <c r="F167" s="61" t="s">
        <v>1123</v>
      </c>
      <c r="G167" s="61" t="s">
        <v>1124</v>
      </c>
      <c r="H167" s="61" t="s">
        <v>1125</v>
      </c>
      <c r="I167" s="61" t="s">
        <v>1126</v>
      </c>
      <c r="J167" s="61" t="s">
        <v>46</v>
      </c>
      <c r="K167" s="61" t="s">
        <v>18</v>
      </c>
      <c r="L167" s="61" t="s">
        <v>55</v>
      </c>
      <c r="M167" s="61" t="s">
        <v>88</v>
      </c>
      <c r="N167" s="61">
        <v>600</v>
      </c>
    </row>
    <row r="168" spans="1:14" x14ac:dyDescent="0.25">
      <c r="A168" s="61">
        <v>1611</v>
      </c>
      <c r="B168" s="61" t="s">
        <v>1121</v>
      </c>
      <c r="C168" s="61" t="s">
        <v>1127</v>
      </c>
      <c r="D168" s="61" t="s">
        <v>77</v>
      </c>
      <c r="E168" s="62">
        <v>41116</v>
      </c>
      <c r="F168" s="61" t="s">
        <v>1123</v>
      </c>
      <c r="G168" s="61" t="s">
        <v>1124</v>
      </c>
      <c r="H168" s="61">
        <v>0</v>
      </c>
      <c r="I168" s="61" t="s">
        <v>1126</v>
      </c>
      <c r="J168" s="61" t="s">
        <v>46</v>
      </c>
      <c r="K168" s="61" t="s">
        <v>18</v>
      </c>
      <c r="L168" s="61" t="s">
        <v>55</v>
      </c>
      <c r="M168" s="61" t="s">
        <v>76</v>
      </c>
      <c r="N168" s="61">
        <v>150</v>
      </c>
    </row>
    <row r="169" spans="1:14" x14ac:dyDescent="0.25">
      <c r="A169" s="61">
        <v>1612</v>
      </c>
      <c r="B169" s="61" t="s">
        <v>1121</v>
      </c>
      <c r="C169" s="61" t="s">
        <v>1864</v>
      </c>
      <c r="D169" s="61" t="s">
        <v>77</v>
      </c>
      <c r="E169" s="62">
        <v>41795</v>
      </c>
      <c r="F169" s="61" t="s">
        <v>1123</v>
      </c>
      <c r="G169" s="61" t="s">
        <v>1124</v>
      </c>
      <c r="H169" s="61">
        <v>0</v>
      </c>
      <c r="I169" s="61" t="s">
        <v>1126</v>
      </c>
      <c r="J169" s="61" t="s">
        <v>46</v>
      </c>
      <c r="K169" s="61" t="s">
        <v>18</v>
      </c>
      <c r="L169" s="61" t="s">
        <v>55</v>
      </c>
      <c r="M169" s="61" t="s">
        <v>53</v>
      </c>
      <c r="N169" s="61">
        <v>150</v>
      </c>
    </row>
    <row r="170" spans="1:14" x14ac:dyDescent="0.25">
      <c r="A170" s="61">
        <v>1614</v>
      </c>
      <c r="B170" s="61" t="s">
        <v>1175</v>
      </c>
      <c r="C170" s="61" t="s">
        <v>1176</v>
      </c>
      <c r="D170" s="61" t="s">
        <v>75</v>
      </c>
      <c r="E170" s="62">
        <v>40261</v>
      </c>
      <c r="F170" s="61" t="s">
        <v>1177</v>
      </c>
      <c r="G170" s="61">
        <v>57772311</v>
      </c>
      <c r="H170" s="61" t="s">
        <v>1178</v>
      </c>
      <c r="I170" s="61" t="s">
        <v>1179</v>
      </c>
      <c r="J170" s="61" t="s">
        <v>46</v>
      </c>
      <c r="K170" s="61" t="s">
        <v>18</v>
      </c>
      <c r="L170" s="61" t="s">
        <v>55</v>
      </c>
      <c r="M170" s="61" t="s">
        <v>57</v>
      </c>
      <c r="N170" s="61">
        <v>200</v>
      </c>
    </row>
    <row r="171" spans="1:14" x14ac:dyDescent="0.25">
      <c r="A171" s="61">
        <v>1617</v>
      </c>
      <c r="B171" s="61" t="s">
        <v>110</v>
      </c>
      <c r="C171" s="61" t="s">
        <v>213</v>
      </c>
      <c r="D171" s="61" t="s">
        <v>77</v>
      </c>
      <c r="E171" s="62">
        <v>41339</v>
      </c>
      <c r="F171" s="61" t="s">
        <v>466</v>
      </c>
      <c r="G171" s="61">
        <v>59713665</v>
      </c>
      <c r="H171" s="61" t="s">
        <v>214</v>
      </c>
      <c r="I171" s="61" t="s">
        <v>112</v>
      </c>
      <c r="J171" s="61" t="s">
        <v>49</v>
      </c>
      <c r="K171" s="61" t="s">
        <v>18</v>
      </c>
      <c r="L171" s="61" t="s">
        <v>55</v>
      </c>
      <c r="M171" s="61" t="s">
        <v>53</v>
      </c>
      <c r="N171" s="61">
        <v>150</v>
      </c>
    </row>
    <row r="172" spans="1:14" x14ac:dyDescent="0.25">
      <c r="A172" s="61">
        <v>1618</v>
      </c>
      <c r="B172" s="61" t="s">
        <v>1150</v>
      </c>
      <c r="C172" s="61" t="s">
        <v>1151</v>
      </c>
      <c r="D172" s="61" t="s">
        <v>77</v>
      </c>
      <c r="E172" s="62">
        <v>41335</v>
      </c>
      <c r="F172" s="61" t="s">
        <v>1152</v>
      </c>
      <c r="G172" s="61" t="s">
        <v>1153</v>
      </c>
      <c r="H172" s="61">
        <v>0</v>
      </c>
      <c r="I172" s="61" t="s">
        <v>1154</v>
      </c>
      <c r="J172" s="61" t="s">
        <v>46</v>
      </c>
      <c r="K172" s="61" t="s">
        <v>18</v>
      </c>
      <c r="L172" s="61" t="s">
        <v>55</v>
      </c>
      <c r="M172" s="61" t="s">
        <v>53</v>
      </c>
      <c r="N172" s="61">
        <v>150</v>
      </c>
    </row>
    <row r="173" spans="1:14" x14ac:dyDescent="0.25">
      <c r="A173" s="61">
        <v>1619</v>
      </c>
      <c r="B173" s="61" t="s">
        <v>1150</v>
      </c>
      <c r="C173" s="61" t="s">
        <v>1155</v>
      </c>
      <c r="D173" s="61" t="s">
        <v>77</v>
      </c>
      <c r="E173" s="62">
        <v>42093</v>
      </c>
      <c r="F173" s="61" t="s">
        <v>1152</v>
      </c>
      <c r="G173" s="61" t="s">
        <v>1153</v>
      </c>
      <c r="H173" s="61">
        <v>0</v>
      </c>
      <c r="I173" s="61" t="s">
        <v>1154</v>
      </c>
      <c r="J173" s="61" t="s">
        <v>46</v>
      </c>
      <c r="K173" s="61" t="s">
        <v>18</v>
      </c>
      <c r="L173" s="61" t="s">
        <v>55</v>
      </c>
      <c r="M173" s="61" t="s">
        <v>52</v>
      </c>
      <c r="N173" s="61">
        <v>100</v>
      </c>
    </row>
    <row r="174" spans="1:14" x14ac:dyDescent="0.25">
      <c r="A174" s="61">
        <v>1621</v>
      </c>
      <c r="B174" s="61" t="s">
        <v>1146</v>
      </c>
      <c r="C174" s="61" t="s">
        <v>201</v>
      </c>
      <c r="D174" s="61" t="s">
        <v>77</v>
      </c>
      <c r="E174" s="62">
        <v>41473</v>
      </c>
      <c r="F174" s="61" t="s">
        <v>1147</v>
      </c>
      <c r="G174" s="61">
        <v>57803108</v>
      </c>
      <c r="H174" s="61">
        <v>0</v>
      </c>
      <c r="I174" s="61" t="s">
        <v>1148</v>
      </c>
      <c r="J174" s="61" t="s">
        <v>46</v>
      </c>
      <c r="K174" s="61" t="s">
        <v>18</v>
      </c>
      <c r="L174" s="61" t="s">
        <v>55</v>
      </c>
      <c r="M174" s="61" t="s">
        <v>53</v>
      </c>
      <c r="N174" s="61">
        <v>150</v>
      </c>
    </row>
    <row r="175" spans="1:14" x14ac:dyDescent="0.25">
      <c r="A175" s="61">
        <v>1622</v>
      </c>
      <c r="B175" s="61" t="s">
        <v>1146</v>
      </c>
      <c r="C175" s="61" t="s">
        <v>1149</v>
      </c>
      <c r="D175" s="61" t="s">
        <v>75</v>
      </c>
      <c r="E175" s="62">
        <v>42430</v>
      </c>
      <c r="F175" s="61" t="s">
        <v>1147</v>
      </c>
      <c r="G175" s="61">
        <v>57803108</v>
      </c>
      <c r="H175" s="61">
        <v>0</v>
      </c>
      <c r="I175" s="61" t="s">
        <v>1148</v>
      </c>
      <c r="J175" s="61" t="s">
        <v>46</v>
      </c>
      <c r="K175" s="61" t="s">
        <v>18</v>
      </c>
      <c r="L175" s="61" t="s">
        <v>55</v>
      </c>
      <c r="M175" s="61" t="s">
        <v>52</v>
      </c>
      <c r="N175" s="61">
        <v>100</v>
      </c>
    </row>
    <row r="176" spans="1:14" x14ac:dyDescent="0.25">
      <c r="A176" s="61">
        <v>1624</v>
      </c>
      <c r="B176" s="61" t="s">
        <v>1112</v>
      </c>
      <c r="C176" s="61" t="s">
        <v>1113</v>
      </c>
      <c r="D176" s="61" t="s">
        <v>75</v>
      </c>
      <c r="E176" s="62">
        <v>41068</v>
      </c>
      <c r="F176" s="61" t="s">
        <v>1114</v>
      </c>
      <c r="G176" s="61">
        <v>52520400</v>
      </c>
      <c r="H176" s="61">
        <v>0</v>
      </c>
      <c r="I176" s="61" t="s">
        <v>1115</v>
      </c>
      <c r="J176" s="61" t="s">
        <v>46</v>
      </c>
      <c r="K176" s="61" t="s">
        <v>18</v>
      </c>
      <c r="L176" s="61" t="s">
        <v>55</v>
      </c>
      <c r="M176" s="61" t="s">
        <v>76</v>
      </c>
      <c r="N176" s="61">
        <v>150</v>
      </c>
    </row>
    <row r="177" spans="1:14" x14ac:dyDescent="0.25">
      <c r="A177" s="61">
        <v>1625</v>
      </c>
      <c r="B177" s="61" t="s">
        <v>1141</v>
      </c>
      <c r="C177" s="61" t="s">
        <v>1142</v>
      </c>
      <c r="D177" s="61" t="s">
        <v>75</v>
      </c>
      <c r="E177" s="62">
        <v>38527</v>
      </c>
      <c r="F177" s="61" t="s">
        <v>1143</v>
      </c>
      <c r="G177" s="61" t="s">
        <v>1144</v>
      </c>
      <c r="H177" s="61">
        <v>1860241</v>
      </c>
      <c r="I177" s="61" t="s">
        <v>1145</v>
      </c>
      <c r="J177" s="61" t="s">
        <v>46</v>
      </c>
      <c r="K177" s="61" t="s">
        <v>18</v>
      </c>
      <c r="L177" s="61" t="s">
        <v>55</v>
      </c>
      <c r="M177" s="61" t="s">
        <v>78</v>
      </c>
      <c r="N177" s="61">
        <v>400</v>
      </c>
    </row>
    <row r="178" spans="1:14" x14ac:dyDescent="0.25">
      <c r="A178" s="61">
        <v>1626</v>
      </c>
      <c r="B178" s="61" t="s">
        <v>1170</v>
      </c>
      <c r="C178" s="61" t="s">
        <v>1197</v>
      </c>
      <c r="D178" s="61" t="s">
        <v>75</v>
      </c>
      <c r="E178" s="62">
        <v>39398</v>
      </c>
      <c r="F178" s="61" t="s">
        <v>1198</v>
      </c>
      <c r="G178" s="61" t="s">
        <v>1199</v>
      </c>
      <c r="H178" s="61">
        <v>0</v>
      </c>
      <c r="I178" s="61" t="s">
        <v>1200</v>
      </c>
      <c r="J178" s="61" t="s">
        <v>46</v>
      </c>
      <c r="K178" s="61" t="s">
        <v>18</v>
      </c>
      <c r="L178" s="61" t="s">
        <v>55</v>
      </c>
      <c r="M178" s="61" t="s">
        <v>98</v>
      </c>
      <c r="N178" s="61">
        <v>300</v>
      </c>
    </row>
    <row r="179" spans="1:14" x14ac:dyDescent="0.25">
      <c r="A179" s="61">
        <v>1628</v>
      </c>
      <c r="B179" s="61" t="s">
        <v>1134</v>
      </c>
      <c r="C179" s="61" t="s">
        <v>1865</v>
      </c>
      <c r="D179" s="61" t="s">
        <v>77</v>
      </c>
      <c r="E179" s="62">
        <v>40967</v>
      </c>
      <c r="F179" s="61" t="s">
        <v>1866</v>
      </c>
      <c r="G179" s="61">
        <v>59129592</v>
      </c>
      <c r="H179" s="61">
        <v>0</v>
      </c>
      <c r="I179" s="61" t="s">
        <v>1138</v>
      </c>
      <c r="J179" s="61" t="s">
        <v>46</v>
      </c>
      <c r="K179" s="61" t="s">
        <v>18</v>
      </c>
      <c r="L179" s="61" t="s">
        <v>55</v>
      </c>
      <c r="M179" s="61" t="s">
        <v>76</v>
      </c>
      <c r="N179" s="61">
        <v>150</v>
      </c>
    </row>
    <row r="180" spans="1:14" x14ac:dyDescent="0.25">
      <c r="A180" s="61">
        <v>1629</v>
      </c>
      <c r="B180" s="61" t="s">
        <v>1134</v>
      </c>
      <c r="C180" s="61" t="s">
        <v>1139</v>
      </c>
      <c r="D180" s="61" t="s">
        <v>77</v>
      </c>
      <c r="E180" s="62">
        <v>42292</v>
      </c>
      <c r="F180" s="61" t="s">
        <v>1140</v>
      </c>
      <c r="G180" s="61">
        <v>59129592</v>
      </c>
      <c r="H180" s="61">
        <v>0</v>
      </c>
      <c r="I180" s="61" t="s">
        <v>1138</v>
      </c>
      <c r="J180" s="61" t="s">
        <v>46</v>
      </c>
      <c r="K180" s="61" t="s">
        <v>18</v>
      </c>
      <c r="L180" s="61" t="s">
        <v>55</v>
      </c>
      <c r="M180" s="61" t="s">
        <v>52</v>
      </c>
      <c r="N180" s="61">
        <v>100</v>
      </c>
    </row>
    <row r="181" spans="1:14" x14ac:dyDescent="0.25">
      <c r="A181" s="61">
        <v>1633</v>
      </c>
      <c r="B181" s="61" t="s">
        <v>215</v>
      </c>
      <c r="C181" s="61" t="s">
        <v>216</v>
      </c>
      <c r="D181" s="61" t="s">
        <v>77</v>
      </c>
      <c r="E181" s="62">
        <v>29644</v>
      </c>
      <c r="F181" s="61" t="s">
        <v>217</v>
      </c>
      <c r="G181" s="61">
        <v>59310698</v>
      </c>
      <c r="H181" s="61" t="s">
        <v>218</v>
      </c>
      <c r="I181" s="61" t="s">
        <v>219</v>
      </c>
      <c r="J181" s="61" t="s">
        <v>49</v>
      </c>
      <c r="K181" s="61" t="s">
        <v>18</v>
      </c>
      <c r="L181" s="61" t="s">
        <v>56</v>
      </c>
      <c r="M181" s="61" t="s">
        <v>255</v>
      </c>
      <c r="N181" s="61">
        <v>600</v>
      </c>
    </row>
    <row r="182" spans="1:14" x14ac:dyDescent="0.25">
      <c r="A182" s="61">
        <v>1638</v>
      </c>
      <c r="B182" s="61" t="s">
        <v>220</v>
      </c>
      <c r="C182" s="61" t="s">
        <v>221</v>
      </c>
      <c r="D182" s="61" t="s">
        <v>75</v>
      </c>
      <c r="E182" s="62">
        <v>40746</v>
      </c>
      <c r="F182" s="61" t="s">
        <v>222</v>
      </c>
      <c r="G182" s="61">
        <v>57150577</v>
      </c>
      <c r="H182" s="61">
        <v>0</v>
      </c>
      <c r="I182" s="61" t="s">
        <v>223</v>
      </c>
      <c r="J182" s="61" t="s">
        <v>49</v>
      </c>
      <c r="K182" s="61" t="s">
        <v>18</v>
      </c>
      <c r="L182" s="61" t="s">
        <v>55</v>
      </c>
      <c r="M182" s="61" t="s">
        <v>76</v>
      </c>
      <c r="N182" s="61">
        <v>150</v>
      </c>
    </row>
    <row r="183" spans="1:14" x14ac:dyDescent="0.25">
      <c r="A183" s="61">
        <v>1639</v>
      </c>
      <c r="B183" s="61" t="s">
        <v>224</v>
      </c>
      <c r="C183" s="61" t="s">
        <v>225</v>
      </c>
      <c r="D183" s="61" t="s">
        <v>75</v>
      </c>
      <c r="E183" s="62">
        <v>39505</v>
      </c>
      <c r="F183" s="61" t="s">
        <v>226</v>
      </c>
      <c r="G183" s="61">
        <v>52516059</v>
      </c>
      <c r="H183" s="61">
        <v>0</v>
      </c>
      <c r="I183" s="61" t="s">
        <v>227</v>
      </c>
      <c r="J183" s="61" t="s">
        <v>49</v>
      </c>
      <c r="K183" s="61" t="s">
        <v>18</v>
      </c>
      <c r="L183" s="61" t="s">
        <v>55</v>
      </c>
      <c r="M183" s="61" t="s">
        <v>98</v>
      </c>
      <c r="N183" s="61">
        <v>300</v>
      </c>
    </row>
    <row r="184" spans="1:14" x14ac:dyDescent="0.25">
      <c r="A184" s="61">
        <v>1655</v>
      </c>
      <c r="B184" s="61" t="s">
        <v>1738</v>
      </c>
      <c r="C184" s="61" t="s">
        <v>1867</v>
      </c>
      <c r="D184" s="61" t="s">
        <v>77</v>
      </c>
      <c r="E184" s="62">
        <v>17852</v>
      </c>
      <c r="F184" s="61" t="s">
        <v>1868</v>
      </c>
      <c r="G184" s="61">
        <v>57320495</v>
      </c>
      <c r="H184" s="61" t="s">
        <v>1869</v>
      </c>
      <c r="I184" s="61" t="s">
        <v>1870</v>
      </c>
      <c r="J184" s="61" t="s">
        <v>49</v>
      </c>
      <c r="K184" s="61" t="s">
        <v>18</v>
      </c>
      <c r="L184" s="61" t="s">
        <v>819</v>
      </c>
      <c r="M184" s="61" t="s">
        <v>255</v>
      </c>
      <c r="N184" s="61">
        <v>2500</v>
      </c>
    </row>
    <row r="185" spans="1:14" x14ac:dyDescent="0.25">
      <c r="A185" s="61">
        <v>1660</v>
      </c>
      <c r="B185" s="61" t="s">
        <v>203</v>
      </c>
      <c r="C185" s="61" t="s">
        <v>229</v>
      </c>
      <c r="D185" s="61" t="s">
        <v>77</v>
      </c>
      <c r="E185" s="62">
        <v>39964</v>
      </c>
      <c r="F185" s="61" t="s">
        <v>230</v>
      </c>
      <c r="G185" s="61">
        <v>59470604</v>
      </c>
      <c r="H185" s="61">
        <v>0</v>
      </c>
      <c r="I185" s="61" t="s">
        <v>210</v>
      </c>
      <c r="J185" s="61" t="s">
        <v>49</v>
      </c>
      <c r="K185" s="61" t="s">
        <v>18</v>
      </c>
      <c r="L185" s="61" t="s">
        <v>55</v>
      </c>
      <c r="M185" s="61" t="s">
        <v>57</v>
      </c>
      <c r="N185" s="61">
        <v>200</v>
      </c>
    </row>
    <row r="186" spans="1:14" x14ac:dyDescent="0.25">
      <c r="A186" s="61">
        <v>1661</v>
      </c>
      <c r="B186" s="61" t="s">
        <v>1474</v>
      </c>
      <c r="C186" s="61" t="s">
        <v>1475</v>
      </c>
      <c r="D186" s="61" t="s">
        <v>77</v>
      </c>
      <c r="E186" s="62">
        <v>29962</v>
      </c>
      <c r="F186" s="61" t="s">
        <v>1476</v>
      </c>
      <c r="G186" s="61">
        <v>0</v>
      </c>
      <c r="H186" s="61" t="s">
        <v>1477</v>
      </c>
      <c r="I186" s="61">
        <v>0</v>
      </c>
      <c r="J186" s="61" t="s">
        <v>728</v>
      </c>
      <c r="K186" s="61" t="s">
        <v>27</v>
      </c>
      <c r="L186" s="61" t="s">
        <v>55</v>
      </c>
      <c r="M186" s="61" t="s">
        <v>88</v>
      </c>
      <c r="N186" s="61">
        <v>600</v>
      </c>
    </row>
    <row r="187" spans="1:14" x14ac:dyDescent="0.25">
      <c r="A187" s="61">
        <v>1675</v>
      </c>
      <c r="B187" s="61" t="s">
        <v>1116</v>
      </c>
      <c r="C187" s="61" t="s">
        <v>1117</v>
      </c>
      <c r="D187" s="61" t="s">
        <v>75</v>
      </c>
      <c r="E187" s="62">
        <v>41635</v>
      </c>
      <c r="F187" s="61" t="s">
        <v>1118</v>
      </c>
      <c r="G187" s="61" t="s">
        <v>1119</v>
      </c>
      <c r="H187" s="61">
        <v>0</v>
      </c>
      <c r="I187" s="61" t="s">
        <v>1120</v>
      </c>
      <c r="J187" s="61" t="s">
        <v>46</v>
      </c>
      <c r="K187" s="61" t="s">
        <v>18</v>
      </c>
      <c r="L187" s="61" t="s">
        <v>55</v>
      </c>
      <c r="M187" s="61" t="s">
        <v>53</v>
      </c>
      <c r="N187" s="61">
        <v>150</v>
      </c>
    </row>
    <row r="188" spans="1:14" x14ac:dyDescent="0.25">
      <c r="A188" s="61">
        <v>1676</v>
      </c>
      <c r="B188" s="61" t="s">
        <v>231</v>
      </c>
      <c r="C188" s="61" t="s">
        <v>232</v>
      </c>
      <c r="D188" s="61" t="s">
        <v>75</v>
      </c>
      <c r="E188" s="62">
        <v>29560</v>
      </c>
      <c r="F188" s="61" t="s">
        <v>233</v>
      </c>
      <c r="G188" s="61">
        <v>57469735</v>
      </c>
      <c r="H188" s="61" t="s">
        <v>234</v>
      </c>
      <c r="I188" s="61" t="s">
        <v>235</v>
      </c>
      <c r="J188" s="61" t="s">
        <v>32</v>
      </c>
      <c r="K188" s="61" t="s">
        <v>31</v>
      </c>
      <c r="L188" s="61" t="s">
        <v>55</v>
      </c>
      <c r="M188" s="61" t="s">
        <v>88</v>
      </c>
      <c r="N188" s="61">
        <v>600</v>
      </c>
    </row>
    <row r="189" spans="1:14" x14ac:dyDescent="0.25">
      <c r="A189" s="61">
        <v>1685</v>
      </c>
      <c r="B189" s="61" t="s">
        <v>1871</v>
      </c>
      <c r="C189" s="61" t="s">
        <v>1872</v>
      </c>
      <c r="D189" s="61" t="s">
        <v>77</v>
      </c>
      <c r="E189" s="62">
        <v>34152</v>
      </c>
      <c r="F189" s="61" t="s">
        <v>1873</v>
      </c>
      <c r="G189" s="61">
        <v>54290681</v>
      </c>
      <c r="H189" s="61" t="s">
        <v>1874</v>
      </c>
      <c r="I189" s="61" t="s">
        <v>1875</v>
      </c>
      <c r="J189" s="61" t="s">
        <v>49</v>
      </c>
      <c r="K189" s="61" t="s">
        <v>18</v>
      </c>
      <c r="L189" s="61" t="s">
        <v>55</v>
      </c>
      <c r="M189" s="61" t="s">
        <v>78</v>
      </c>
      <c r="N189" s="61">
        <v>400</v>
      </c>
    </row>
    <row r="190" spans="1:14" x14ac:dyDescent="0.25">
      <c r="A190" s="61">
        <v>1686</v>
      </c>
      <c r="B190" s="61" t="s">
        <v>1876</v>
      </c>
      <c r="C190" s="61" t="s">
        <v>1877</v>
      </c>
      <c r="D190" s="61" t="s">
        <v>77</v>
      </c>
      <c r="E190" s="62">
        <v>33383</v>
      </c>
      <c r="F190" s="61" t="s">
        <v>1878</v>
      </c>
      <c r="G190" s="61">
        <v>57491691</v>
      </c>
      <c r="H190" s="61" t="s">
        <v>1879</v>
      </c>
      <c r="I190" s="61" t="s">
        <v>1880</v>
      </c>
      <c r="J190" s="61" t="s">
        <v>49</v>
      </c>
      <c r="K190" s="61" t="s">
        <v>18</v>
      </c>
      <c r="L190" s="61" t="s">
        <v>55</v>
      </c>
      <c r="M190" s="61" t="s">
        <v>88</v>
      </c>
      <c r="N190" s="61">
        <v>600</v>
      </c>
    </row>
    <row r="191" spans="1:14" x14ac:dyDescent="0.25">
      <c r="A191" s="61">
        <v>1688</v>
      </c>
      <c r="B191" s="61" t="s">
        <v>1881</v>
      </c>
      <c r="C191" s="61" t="s">
        <v>1882</v>
      </c>
      <c r="D191" s="61" t="s">
        <v>77</v>
      </c>
      <c r="E191" s="62">
        <v>18553</v>
      </c>
      <c r="F191" s="61" t="s">
        <v>1883</v>
      </c>
      <c r="G191" s="61">
        <v>57690309</v>
      </c>
      <c r="H191" s="61" t="s">
        <v>1884</v>
      </c>
      <c r="I191" s="61" t="s">
        <v>1885</v>
      </c>
      <c r="J191" s="61" t="s">
        <v>49</v>
      </c>
      <c r="K191" s="61" t="s">
        <v>18</v>
      </c>
      <c r="L191" s="61" t="s">
        <v>1657</v>
      </c>
      <c r="M191" s="61" t="s">
        <v>255</v>
      </c>
      <c r="N191" s="61">
        <v>600</v>
      </c>
    </row>
    <row r="192" spans="1:14" x14ac:dyDescent="0.25">
      <c r="A192" s="61">
        <v>1691</v>
      </c>
      <c r="B192" s="61" t="s">
        <v>1886</v>
      </c>
      <c r="C192" s="61" t="s">
        <v>1887</v>
      </c>
      <c r="D192" s="61" t="s">
        <v>77</v>
      </c>
      <c r="E192" s="62">
        <v>42020</v>
      </c>
      <c r="F192" s="61" t="s">
        <v>1888</v>
      </c>
      <c r="G192" s="61">
        <v>57781509</v>
      </c>
      <c r="H192" s="61">
        <v>0</v>
      </c>
      <c r="I192" s="61" t="s">
        <v>1889</v>
      </c>
      <c r="J192" s="61" t="s">
        <v>49</v>
      </c>
      <c r="K192" s="61" t="s">
        <v>18</v>
      </c>
      <c r="L192" s="61" t="s">
        <v>55</v>
      </c>
      <c r="M192" s="61" t="s">
        <v>52</v>
      </c>
      <c r="N192" s="61">
        <v>100</v>
      </c>
    </row>
    <row r="193" spans="1:14" x14ac:dyDescent="0.25">
      <c r="A193" s="61">
        <v>1697</v>
      </c>
      <c r="B193" s="61" t="s">
        <v>1274</v>
      </c>
      <c r="C193" s="61" t="s">
        <v>1275</v>
      </c>
      <c r="D193" s="61" t="s">
        <v>77</v>
      </c>
      <c r="E193" s="62">
        <v>28252</v>
      </c>
      <c r="F193" s="61" t="s">
        <v>1276</v>
      </c>
      <c r="G193" s="61">
        <v>58033116</v>
      </c>
      <c r="H193" s="61" t="s">
        <v>1277</v>
      </c>
      <c r="I193" s="61" t="s">
        <v>79</v>
      </c>
      <c r="J193" s="61" t="s">
        <v>39</v>
      </c>
      <c r="K193" s="61" t="s">
        <v>26</v>
      </c>
      <c r="L193" s="61" t="s">
        <v>55</v>
      </c>
      <c r="M193" s="61" t="s">
        <v>88</v>
      </c>
      <c r="N193" s="61">
        <v>600</v>
      </c>
    </row>
    <row r="194" spans="1:14" x14ac:dyDescent="0.25">
      <c r="A194" s="61">
        <v>1714</v>
      </c>
      <c r="B194" s="61" t="s">
        <v>1564</v>
      </c>
      <c r="C194" s="61" t="s">
        <v>1565</v>
      </c>
      <c r="D194" s="61" t="s">
        <v>77</v>
      </c>
      <c r="E194" s="62">
        <v>34732</v>
      </c>
      <c r="F194" s="61" t="s">
        <v>1566</v>
      </c>
      <c r="G194" s="61">
        <v>57507990</v>
      </c>
      <c r="H194" s="61">
        <v>0</v>
      </c>
      <c r="I194" s="61" t="s">
        <v>1567</v>
      </c>
      <c r="J194" s="61" t="s">
        <v>32</v>
      </c>
      <c r="K194" s="61" t="s">
        <v>31</v>
      </c>
      <c r="L194" s="61" t="s">
        <v>55</v>
      </c>
      <c r="M194" s="61" t="s">
        <v>78</v>
      </c>
      <c r="N194" s="61">
        <v>400</v>
      </c>
    </row>
    <row r="195" spans="1:14" x14ac:dyDescent="0.25">
      <c r="A195" s="61">
        <v>1716</v>
      </c>
      <c r="B195" s="61" t="s">
        <v>237</v>
      </c>
      <c r="C195" s="61" t="s">
        <v>238</v>
      </c>
      <c r="D195" s="61" t="s">
        <v>77</v>
      </c>
      <c r="E195" s="62">
        <v>36401</v>
      </c>
      <c r="F195" s="61" t="s">
        <v>239</v>
      </c>
      <c r="G195" s="61">
        <v>58149498</v>
      </c>
      <c r="H195" s="61">
        <v>0</v>
      </c>
      <c r="I195" s="61" t="s">
        <v>240</v>
      </c>
      <c r="J195" s="61" t="s">
        <v>32</v>
      </c>
      <c r="K195" s="61" t="s">
        <v>31</v>
      </c>
      <c r="L195" s="61" t="s">
        <v>55</v>
      </c>
      <c r="M195" s="61" t="s">
        <v>78</v>
      </c>
      <c r="N195" s="61">
        <v>400</v>
      </c>
    </row>
    <row r="196" spans="1:14" x14ac:dyDescent="0.25">
      <c r="A196" s="61">
        <v>1717</v>
      </c>
      <c r="B196" s="61" t="s">
        <v>1518</v>
      </c>
      <c r="C196" s="61" t="s">
        <v>1525</v>
      </c>
      <c r="D196" s="61" t="s">
        <v>77</v>
      </c>
      <c r="E196" s="62">
        <v>33013</v>
      </c>
      <c r="F196" s="61" t="s">
        <v>1526</v>
      </c>
      <c r="G196" s="61">
        <v>54936864</v>
      </c>
      <c r="H196" s="61">
        <v>0</v>
      </c>
      <c r="I196" s="61" t="s">
        <v>1522</v>
      </c>
      <c r="J196" s="61" t="s">
        <v>32</v>
      </c>
      <c r="K196" s="61" t="s">
        <v>31</v>
      </c>
      <c r="L196" s="61" t="s">
        <v>55</v>
      </c>
      <c r="M196" s="61" t="s">
        <v>88</v>
      </c>
      <c r="N196" s="61">
        <v>600</v>
      </c>
    </row>
    <row r="197" spans="1:14" x14ac:dyDescent="0.25">
      <c r="A197" s="61">
        <v>1718</v>
      </c>
      <c r="B197" s="61" t="s">
        <v>1518</v>
      </c>
      <c r="C197" s="61" t="s">
        <v>1523</v>
      </c>
      <c r="D197" s="61" t="s">
        <v>77</v>
      </c>
      <c r="E197" s="62">
        <v>41973</v>
      </c>
      <c r="F197" s="61" t="s">
        <v>1524</v>
      </c>
      <c r="G197" s="61">
        <v>54936864</v>
      </c>
      <c r="H197" s="61">
        <v>0</v>
      </c>
      <c r="I197" s="61" t="s">
        <v>1522</v>
      </c>
      <c r="J197" s="61" t="s">
        <v>32</v>
      </c>
      <c r="K197" s="61" t="s">
        <v>31</v>
      </c>
      <c r="L197" s="61" t="s">
        <v>55</v>
      </c>
      <c r="M197" s="61" t="s">
        <v>53</v>
      </c>
      <c r="N197" s="61">
        <v>150</v>
      </c>
    </row>
    <row r="198" spans="1:14" x14ac:dyDescent="0.25">
      <c r="A198" s="61">
        <v>1719</v>
      </c>
      <c r="B198" s="61" t="s">
        <v>241</v>
      </c>
      <c r="C198" s="61" t="s">
        <v>242</v>
      </c>
      <c r="D198" s="61" t="s">
        <v>77</v>
      </c>
      <c r="E198" s="62">
        <v>34549</v>
      </c>
      <c r="F198" s="61" t="s">
        <v>243</v>
      </c>
      <c r="G198" s="61">
        <v>57084885</v>
      </c>
      <c r="H198" s="61">
        <v>0</v>
      </c>
      <c r="I198" s="61" t="s">
        <v>244</v>
      </c>
      <c r="J198" s="61" t="s">
        <v>32</v>
      </c>
      <c r="K198" s="61" t="s">
        <v>31</v>
      </c>
      <c r="L198" s="61" t="s">
        <v>55</v>
      </c>
      <c r="M198" s="61" t="s">
        <v>78</v>
      </c>
      <c r="N198" s="61">
        <v>400</v>
      </c>
    </row>
    <row r="199" spans="1:14" x14ac:dyDescent="0.25">
      <c r="A199" s="61">
        <v>1723</v>
      </c>
      <c r="B199" s="61" t="s">
        <v>358</v>
      </c>
      <c r="C199" s="61" t="s">
        <v>359</v>
      </c>
      <c r="D199" s="61" t="s">
        <v>77</v>
      </c>
      <c r="E199" s="62">
        <v>36776</v>
      </c>
      <c r="F199" s="61" t="s">
        <v>360</v>
      </c>
      <c r="G199" s="61">
        <v>59069459</v>
      </c>
      <c r="H199" s="61">
        <v>0</v>
      </c>
      <c r="I199" s="61" t="s">
        <v>361</v>
      </c>
      <c r="J199" s="61" t="s">
        <v>32</v>
      </c>
      <c r="K199" s="61" t="s">
        <v>31</v>
      </c>
      <c r="L199" s="61" t="s">
        <v>55</v>
      </c>
      <c r="M199" s="61" t="s">
        <v>78</v>
      </c>
      <c r="N199" s="61">
        <v>400</v>
      </c>
    </row>
    <row r="200" spans="1:14" x14ac:dyDescent="0.25">
      <c r="A200" s="61">
        <v>1724</v>
      </c>
      <c r="B200" s="61" t="s">
        <v>366</v>
      </c>
      <c r="C200" s="61" t="s">
        <v>367</v>
      </c>
      <c r="D200" s="61" t="s">
        <v>77</v>
      </c>
      <c r="E200" s="62">
        <v>40480</v>
      </c>
      <c r="F200" s="61" t="s">
        <v>368</v>
      </c>
      <c r="G200" s="61">
        <v>0</v>
      </c>
      <c r="H200" s="61">
        <v>0</v>
      </c>
      <c r="I200" s="61" t="s">
        <v>365</v>
      </c>
      <c r="J200" s="61" t="s">
        <v>32</v>
      </c>
      <c r="K200" s="61" t="s">
        <v>31</v>
      </c>
      <c r="L200" s="61" t="s">
        <v>55</v>
      </c>
      <c r="M200" s="61" t="s">
        <v>57</v>
      </c>
      <c r="N200" s="61">
        <v>200</v>
      </c>
    </row>
    <row r="201" spans="1:14" x14ac:dyDescent="0.25">
      <c r="A201" s="61">
        <v>1725</v>
      </c>
      <c r="B201" s="61" t="s">
        <v>369</v>
      </c>
      <c r="C201" s="61" t="s">
        <v>370</v>
      </c>
      <c r="D201" s="61" t="s">
        <v>77</v>
      </c>
      <c r="E201" s="62">
        <v>37055</v>
      </c>
      <c r="F201" s="61" t="s">
        <v>371</v>
      </c>
      <c r="G201" s="61">
        <v>0</v>
      </c>
      <c r="H201" s="61">
        <v>0</v>
      </c>
      <c r="I201" s="61" t="s">
        <v>372</v>
      </c>
      <c r="J201" s="61" t="s">
        <v>32</v>
      </c>
      <c r="K201" s="61" t="s">
        <v>31</v>
      </c>
      <c r="L201" s="61" t="s">
        <v>55</v>
      </c>
      <c r="M201" s="61" t="s">
        <v>78</v>
      </c>
      <c r="N201" s="61">
        <v>400</v>
      </c>
    </row>
    <row r="202" spans="1:14" x14ac:dyDescent="0.25">
      <c r="A202" s="61">
        <v>1726</v>
      </c>
      <c r="B202" s="61" t="s">
        <v>1556</v>
      </c>
      <c r="C202" s="61" t="s">
        <v>1557</v>
      </c>
      <c r="D202" s="61" t="s">
        <v>77</v>
      </c>
      <c r="E202" s="62">
        <v>32927</v>
      </c>
      <c r="F202" s="61" t="s">
        <v>1558</v>
      </c>
      <c r="G202" s="61">
        <v>57315130</v>
      </c>
      <c r="H202" s="61">
        <v>0</v>
      </c>
      <c r="I202" s="61" t="s">
        <v>1559</v>
      </c>
      <c r="J202" s="61" t="s">
        <v>32</v>
      </c>
      <c r="K202" s="61" t="s">
        <v>31</v>
      </c>
      <c r="L202" s="61" t="s">
        <v>55</v>
      </c>
      <c r="M202" s="61" t="s">
        <v>88</v>
      </c>
      <c r="N202" s="61">
        <v>600</v>
      </c>
    </row>
    <row r="203" spans="1:14" x14ac:dyDescent="0.25">
      <c r="A203" s="61">
        <v>1729</v>
      </c>
      <c r="B203" s="61" t="s">
        <v>373</v>
      </c>
      <c r="C203" s="61" t="s">
        <v>374</v>
      </c>
      <c r="D203" s="61" t="s">
        <v>75</v>
      </c>
      <c r="E203" s="62">
        <v>41063</v>
      </c>
      <c r="F203" s="61" t="s">
        <v>375</v>
      </c>
      <c r="G203" s="61">
        <v>57113513</v>
      </c>
      <c r="H203" s="61">
        <v>0</v>
      </c>
      <c r="I203" s="61" t="s">
        <v>365</v>
      </c>
      <c r="J203" s="61" t="s">
        <v>32</v>
      </c>
      <c r="K203" s="61" t="s">
        <v>31</v>
      </c>
      <c r="L203" s="61" t="s">
        <v>55</v>
      </c>
      <c r="M203" s="61" t="s">
        <v>76</v>
      </c>
      <c r="N203" s="61">
        <v>150</v>
      </c>
    </row>
    <row r="204" spans="1:14" x14ac:dyDescent="0.25">
      <c r="A204" s="61">
        <v>1731</v>
      </c>
      <c r="B204" s="61" t="s">
        <v>245</v>
      </c>
      <c r="C204" s="61" t="s">
        <v>246</v>
      </c>
      <c r="D204" s="61" t="s">
        <v>77</v>
      </c>
      <c r="E204" s="62">
        <v>35263</v>
      </c>
      <c r="F204" s="61" t="s">
        <v>247</v>
      </c>
      <c r="G204" s="61" t="s">
        <v>248</v>
      </c>
      <c r="H204" s="61">
        <v>0</v>
      </c>
      <c r="I204" s="61" t="s">
        <v>249</v>
      </c>
      <c r="J204" s="61" t="s">
        <v>32</v>
      </c>
      <c r="K204" s="61" t="s">
        <v>31</v>
      </c>
      <c r="L204" s="61" t="s">
        <v>55</v>
      </c>
      <c r="M204" s="61" t="s">
        <v>78</v>
      </c>
      <c r="N204" s="61">
        <v>400</v>
      </c>
    </row>
    <row r="205" spans="1:14" x14ac:dyDescent="0.25">
      <c r="A205" s="61">
        <v>1733</v>
      </c>
      <c r="B205" s="61" t="s">
        <v>250</v>
      </c>
      <c r="C205" s="61" t="s">
        <v>251</v>
      </c>
      <c r="D205" s="61" t="s">
        <v>77</v>
      </c>
      <c r="E205" s="62">
        <v>21054</v>
      </c>
      <c r="F205" s="61" t="s">
        <v>252</v>
      </c>
      <c r="G205" s="61">
        <v>54223461</v>
      </c>
      <c r="H205" s="61" t="s">
        <v>253</v>
      </c>
      <c r="I205" s="61" t="s">
        <v>254</v>
      </c>
      <c r="J205" s="61" t="s">
        <v>32</v>
      </c>
      <c r="K205" s="61" t="s">
        <v>31</v>
      </c>
      <c r="L205" s="61" t="s">
        <v>56</v>
      </c>
      <c r="M205" s="61" t="s">
        <v>255</v>
      </c>
      <c r="N205" s="61">
        <v>600</v>
      </c>
    </row>
    <row r="206" spans="1:14" x14ac:dyDescent="0.25">
      <c r="A206" s="61">
        <v>1734</v>
      </c>
      <c r="B206" s="61" t="s">
        <v>101</v>
      </c>
      <c r="C206" s="61" t="s">
        <v>376</v>
      </c>
      <c r="D206" s="61" t="s">
        <v>75</v>
      </c>
      <c r="E206" s="62">
        <v>25456</v>
      </c>
      <c r="F206" s="61" t="s">
        <v>377</v>
      </c>
      <c r="G206" s="61">
        <v>57113513</v>
      </c>
      <c r="H206" s="61" t="s">
        <v>378</v>
      </c>
      <c r="I206" s="61" t="s">
        <v>365</v>
      </c>
      <c r="J206" s="61" t="s">
        <v>32</v>
      </c>
      <c r="K206" s="61" t="s">
        <v>31</v>
      </c>
      <c r="L206" s="61" t="s">
        <v>56</v>
      </c>
      <c r="M206" s="61" t="s">
        <v>255</v>
      </c>
      <c r="N206" s="61">
        <v>600</v>
      </c>
    </row>
    <row r="207" spans="1:14" x14ac:dyDescent="0.25">
      <c r="A207" s="61">
        <v>1735</v>
      </c>
      <c r="B207" s="61" t="s">
        <v>101</v>
      </c>
      <c r="C207" s="61" t="s">
        <v>379</v>
      </c>
      <c r="D207" s="61" t="s">
        <v>77</v>
      </c>
      <c r="E207" s="62">
        <v>34405</v>
      </c>
      <c r="F207" s="61" t="s">
        <v>377</v>
      </c>
      <c r="G207" s="61">
        <v>59767483</v>
      </c>
      <c r="H207" s="61">
        <v>0</v>
      </c>
      <c r="I207" s="61" t="s">
        <v>372</v>
      </c>
      <c r="J207" s="61" t="s">
        <v>32</v>
      </c>
      <c r="K207" s="61" t="s">
        <v>31</v>
      </c>
      <c r="L207" s="61" t="s">
        <v>56</v>
      </c>
      <c r="M207" s="61" t="s">
        <v>255</v>
      </c>
      <c r="N207" s="61">
        <v>600</v>
      </c>
    </row>
    <row r="208" spans="1:14" x14ac:dyDescent="0.25">
      <c r="A208" s="61">
        <v>1736</v>
      </c>
      <c r="B208" s="61" t="s">
        <v>366</v>
      </c>
      <c r="C208" s="61" t="s">
        <v>352</v>
      </c>
      <c r="D208" s="61" t="s">
        <v>75</v>
      </c>
      <c r="E208" s="62">
        <v>42196</v>
      </c>
      <c r="F208" s="61" t="s">
        <v>380</v>
      </c>
      <c r="G208" s="61">
        <v>0</v>
      </c>
      <c r="H208" s="61">
        <v>0</v>
      </c>
      <c r="I208" s="61" t="s">
        <v>365</v>
      </c>
      <c r="J208" s="61" t="s">
        <v>32</v>
      </c>
      <c r="K208" s="61" t="s">
        <v>31</v>
      </c>
      <c r="L208" s="61" t="s">
        <v>55</v>
      </c>
      <c r="M208" s="61" t="s">
        <v>52</v>
      </c>
      <c r="N208" s="61">
        <v>100</v>
      </c>
    </row>
    <row r="209" spans="1:14" x14ac:dyDescent="0.25">
      <c r="A209" s="61">
        <v>1737</v>
      </c>
      <c r="B209" s="61" t="s">
        <v>381</v>
      </c>
      <c r="C209" s="61" t="s">
        <v>382</v>
      </c>
      <c r="D209" s="61" t="s">
        <v>75</v>
      </c>
      <c r="E209" s="62">
        <v>42823</v>
      </c>
      <c r="F209" s="61" t="s">
        <v>383</v>
      </c>
      <c r="G209" s="61">
        <v>0</v>
      </c>
      <c r="H209" s="61" t="s">
        <v>384</v>
      </c>
      <c r="I209" s="61">
        <v>0</v>
      </c>
      <c r="J209" s="61" t="s">
        <v>32</v>
      </c>
      <c r="K209" s="61" t="s">
        <v>31</v>
      </c>
      <c r="L209" s="61" t="s">
        <v>55</v>
      </c>
      <c r="M209" s="61" t="s">
        <v>51</v>
      </c>
      <c r="N209" s="61">
        <v>100</v>
      </c>
    </row>
    <row r="210" spans="1:14" x14ac:dyDescent="0.25">
      <c r="A210" s="61">
        <v>1738</v>
      </c>
      <c r="B210" s="61" t="s">
        <v>385</v>
      </c>
      <c r="C210" s="61" t="s">
        <v>386</v>
      </c>
      <c r="D210" s="61" t="s">
        <v>77</v>
      </c>
      <c r="E210" s="62">
        <v>39511</v>
      </c>
      <c r="F210" s="61" t="s">
        <v>383</v>
      </c>
      <c r="G210" s="61">
        <v>0</v>
      </c>
      <c r="H210" s="61">
        <v>0</v>
      </c>
      <c r="I210" s="61">
        <v>0</v>
      </c>
      <c r="J210" s="61" t="s">
        <v>32</v>
      </c>
      <c r="K210" s="61" t="s">
        <v>31</v>
      </c>
      <c r="L210" s="61" t="s">
        <v>55</v>
      </c>
      <c r="M210" s="61" t="s">
        <v>98</v>
      </c>
      <c r="N210" s="61">
        <v>300</v>
      </c>
    </row>
    <row r="211" spans="1:14" x14ac:dyDescent="0.25">
      <c r="A211" s="61">
        <v>1739</v>
      </c>
      <c r="B211" s="61" t="s">
        <v>373</v>
      </c>
      <c r="C211" s="61" t="s">
        <v>387</v>
      </c>
      <c r="D211" s="61" t="s">
        <v>77</v>
      </c>
      <c r="E211" s="62">
        <v>40310</v>
      </c>
      <c r="F211" s="61" t="s">
        <v>388</v>
      </c>
      <c r="G211" s="61">
        <v>0</v>
      </c>
      <c r="H211" s="61">
        <v>0</v>
      </c>
      <c r="I211" s="61" t="s">
        <v>365</v>
      </c>
      <c r="J211" s="61" t="s">
        <v>32</v>
      </c>
      <c r="K211" s="61" t="s">
        <v>31</v>
      </c>
      <c r="L211" s="61" t="s">
        <v>55</v>
      </c>
      <c r="M211" s="61" t="s">
        <v>57</v>
      </c>
      <c r="N211" s="61">
        <v>200</v>
      </c>
    </row>
    <row r="212" spans="1:14" x14ac:dyDescent="0.25">
      <c r="A212" s="61">
        <v>1743</v>
      </c>
      <c r="B212" s="61" t="s">
        <v>256</v>
      </c>
      <c r="C212" s="61" t="s">
        <v>257</v>
      </c>
      <c r="D212" s="61" t="s">
        <v>77</v>
      </c>
      <c r="E212" s="62">
        <v>39677</v>
      </c>
      <c r="F212" s="61" t="s">
        <v>287</v>
      </c>
      <c r="G212" s="61">
        <v>57141700</v>
      </c>
      <c r="H212" s="61">
        <v>0</v>
      </c>
      <c r="I212" s="61" t="s">
        <v>258</v>
      </c>
      <c r="J212" s="61" t="s">
        <v>32</v>
      </c>
      <c r="K212" s="61" t="s">
        <v>31</v>
      </c>
      <c r="L212" s="61" t="s">
        <v>55</v>
      </c>
      <c r="M212" s="61" t="s">
        <v>98</v>
      </c>
      <c r="N212" s="61">
        <v>300</v>
      </c>
    </row>
    <row r="213" spans="1:14" x14ac:dyDescent="0.25">
      <c r="A213" s="61">
        <v>1744</v>
      </c>
      <c r="B213" s="61" t="s">
        <v>259</v>
      </c>
      <c r="C213" s="61" t="s">
        <v>260</v>
      </c>
      <c r="D213" s="61" t="s">
        <v>77</v>
      </c>
      <c r="E213" s="62">
        <v>30315</v>
      </c>
      <c r="F213" s="61" t="s">
        <v>467</v>
      </c>
      <c r="G213" s="61" t="s">
        <v>261</v>
      </c>
      <c r="H213" s="61" t="s">
        <v>262</v>
      </c>
      <c r="I213" s="61" t="s">
        <v>263</v>
      </c>
      <c r="J213" s="61" t="s">
        <v>32</v>
      </c>
      <c r="K213" s="61" t="s">
        <v>31</v>
      </c>
      <c r="L213" s="61" t="s">
        <v>55</v>
      </c>
      <c r="M213" s="61" t="s">
        <v>88</v>
      </c>
      <c r="N213" s="61">
        <v>600</v>
      </c>
    </row>
    <row r="214" spans="1:14" x14ac:dyDescent="0.25">
      <c r="A214" s="61">
        <v>1812</v>
      </c>
      <c r="B214" s="61" t="s">
        <v>101</v>
      </c>
      <c r="C214" s="61" t="s">
        <v>389</v>
      </c>
      <c r="D214" s="61" t="s">
        <v>77</v>
      </c>
      <c r="E214" s="62">
        <v>24699</v>
      </c>
      <c r="F214" s="61" t="s">
        <v>390</v>
      </c>
      <c r="G214" s="61">
        <v>57021153</v>
      </c>
      <c r="H214" s="61" t="s">
        <v>391</v>
      </c>
      <c r="I214" s="61" t="s">
        <v>365</v>
      </c>
      <c r="J214" s="61" t="s">
        <v>32</v>
      </c>
      <c r="K214" s="61" t="s">
        <v>31</v>
      </c>
      <c r="L214" s="61" t="s">
        <v>55</v>
      </c>
      <c r="M214" s="61" t="s">
        <v>88</v>
      </c>
      <c r="N214" s="61">
        <v>600</v>
      </c>
    </row>
    <row r="215" spans="1:14" x14ac:dyDescent="0.25">
      <c r="A215" s="61">
        <v>1815</v>
      </c>
      <c r="B215" s="61" t="s">
        <v>1596</v>
      </c>
      <c r="C215" s="61" t="s">
        <v>1597</v>
      </c>
      <c r="D215" s="61" t="s">
        <v>77</v>
      </c>
      <c r="E215" s="62">
        <v>33010</v>
      </c>
      <c r="F215" s="61" t="s">
        <v>1598</v>
      </c>
      <c r="G215" s="61">
        <v>58680346</v>
      </c>
      <c r="H215" s="61" t="s">
        <v>1599</v>
      </c>
      <c r="I215" s="61">
        <v>0</v>
      </c>
      <c r="J215" s="61" t="s">
        <v>33</v>
      </c>
      <c r="K215" s="61" t="s">
        <v>44</v>
      </c>
      <c r="L215" s="61" t="s">
        <v>55</v>
      </c>
      <c r="M215" s="61" t="s">
        <v>88</v>
      </c>
      <c r="N215" s="61">
        <v>600</v>
      </c>
    </row>
    <row r="216" spans="1:14" x14ac:dyDescent="0.25">
      <c r="A216" s="61">
        <v>1824</v>
      </c>
      <c r="B216" s="61" t="s">
        <v>354</v>
      </c>
      <c r="C216" s="61" t="s">
        <v>392</v>
      </c>
      <c r="D216" s="61" t="s">
        <v>77</v>
      </c>
      <c r="E216" s="62">
        <v>42621</v>
      </c>
      <c r="F216" s="61" t="s">
        <v>393</v>
      </c>
      <c r="G216" s="61">
        <v>0</v>
      </c>
      <c r="H216" s="61">
        <v>0</v>
      </c>
      <c r="I216" s="61">
        <v>0</v>
      </c>
      <c r="J216" s="61" t="s">
        <v>32</v>
      </c>
      <c r="K216" s="61" t="s">
        <v>31</v>
      </c>
      <c r="L216" s="61" t="s">
        <v>55</v>
      </c>
      <c r="M216" s="61" t="s">
        <v>52</v>
      </c>
      <c r="N216" s="61">
        <v>100</v>
      </c>
    </row>
    <row r="217" spans="1:14" x14ac:dyDescent="0.25">
      <c r="A217" s="61">
        <v>1825</v>
      </c>
      <c r="B217" s="61" t="s">
        <v>394</v>
      </c>
      <c r="C217" s="61" t="s">
        <v>395</v>
      </c>
      <c r="D217" s="61" t="s">
        <v>77</v>
      </c>
      <c r="E217" s="62">
        <v>38693</v>
      </c>
      <c r="F217" s="61" t="s">
        <v>396</v>
      </c>
      <c r="G217" s="61">
        <v>57113513</v>
      </c>
      <c r="H217" s="61">
        <v>0</v>
      </c>
      <c r="I217" s="61" t="s">
        <v>365</v>
      </c>
      <c r="J217" s="61" t="s">
        <v>32</v>
      </c>
      <c r="K217" s="61" t="s">
        <v>31</v>
      </c>
      <c r="L217" s="61" t="s">
        <v>55</v>
      </c>
      <c r="M217" s="61" t="s">
        <v>78</v>
      </c>
      <c r="N217" s="61">
        <v>400</v>
      </c>
    </row>
    <row r="218" spans="1:14" x14ac:dyDescent="0.25">
      <c r="A218" s="61">
        <v>1847</v>
      </c>
      <c r="B218" s="61" t="s">
        <v>1712</v>
      </c>
      <c r="C218" s="61" t="s">
        <v>1713</v>
      </c>
      <c r="D218" s="61" t="s">
        <v>77</v>
      </c>
      <c r="E218" s="62">
        <v>33605</v>
      </c>
      <c r="F218" s="61" t="s">
        <v>1714</v>
      </c>
      <c r="G218" s="61">
        <v>58320783</v>
      </c>
      <c r="H218" s="61">
        <v>0</v>
      </c>
      <c r="I218" s="61" t="s">
        <v>79</v>
      </c>
      <c r="J218" s="61" t="s">
        <v>39</v>
      </c>
      <c r="K218" s="61" t="s">
        <v>26</v>
      </c>
      <c r="L218" s="61" t="s">
        <v>55</v>
      </c>
      <c r="M218" s="61" t="s">
        <v>78</v>
      </c>
      <c r="N218" s="61">
        <v>400</v>
      </c>
    </row>
    <row r="219" spans="1:14" x14ac:dyDescent="0.25">
      <c r="A219" s="61">
        <v>1854</v>
      </c>
      <c r="B219" s="61" t="s">
        <v>1513</v>
      </c>
      <c r="C219" s="61" t="s">
        <v>1514</v>
      </c>
      <c r="D219" s="61" t="s">
        <v>77</v>
      </c>
      <c r="E219" s="62">
        <v>35157</v>
      </c>
      <c r="F219" s="61" t="s">
        <v>1515</v>
      </c>
      <c r="G219" s="61">
        <v>59113328</v>
      </c>
      <c r="H219" s="61" t="s">
        <v>1516</v>
      </c>
      <c r="I219" s="61" t="s">
        <v>1517</v>
      </c>
      <c r="J219" s="61" t="s">
        <v>32</v>
      </c>
      <c r="K219" s="61" t="s">
        <v>31</v>
      </c>
      <c r="L219" s="61" t="s">
        <v>55</v>
      </c>
      <c r="M219" s="61" t="s">
        <v>78</v>
      </c>
      <c r="N219" s="61">
        <v>400</v>
      </c>
    </row>
    <row r="220" spans="1:14" x14ac:dyDescent="0.25">
      <c r="A220" s="61">
        <v>1892</v>
      </c>
      <c r="B220" s="61" t="s">
        <v>429</v>
      </c>
      <c r="C220" s="61" t="s">
        <v>430</v>
      </c>
      <c r="D220" s="61" t="s">
        <v>75</v>
      </c>
      <c r="E220" s="62">
        <v>38437</v>
      </c>
      <c r="F220" s="61" t="s">
        <v>431</v>
      </c>
      <c r="G220" s="61">
        <v>57660230</v>
      </c>
      <c r="H220" s="61">
        <v>0</v>
      </c>
      <c r="I220" s="61" t="s">
        <v>432</v>
      </c>
      <c r="J220" s="61" t="s">
        <v>32</v>
      </c>
      <c r="K220" s="61" t="s">
        <v>31</v>
      </c>
      <c r="L220" s="61" t="s">
        <v>55</v>
      </c>
      <c r="M220" s="61" t="s">
        <v>78</v>
      </c>
      <c r="N220" s="61">
        <v>400</v>
      </c>
    </row>
    <row r="221" spans="1:14" x14ac:dyDescent="0.25">
      <c r="A221" s="61">
        <v>1900</v>
      </c>
      <c r="B221" s="61" t="s">
        <v>1890</v>
      </c>
      <c r="C221" s="61" t="s">
        <v>1891</v>
      </c>
      <c r="D221" s="61" t="s">
        <v>77</v>
      </c>
      <c r="E221" s="62">
        <v>38455</v>
      </c>
      <c r="F221" s="61" t="s">
        <v>1892</v>
      </c>
      <c r="G221" s="61">
        <v>57986027</v>
      </c>
      <c r="H221" s="61">
        <v>0</v>
      </c>
      <c r="I221" s="61" t="s">
        <v>1893</v>
      </c>
      <c r="J221" s="61" t="s">
        <v>3</v>
      </c>
      <c r="K221" s="61" t="s">
        <v>21</v>
      </c>
      <c r="L221" s="61" t="s">
        <v>55</v>
      </c>
      <c r="M221" s="61" t="s">
        <v>78</v>
      </c>
      <c r="N221" s="61">
        <v>400</v>
      </c>
    </row>
    <row r="222" spans="1:14" x14ac:dyDescent="0.25">
      <c r="A222" s="61">
        <v>1929</v>
      </c>
      <c r="B222" s="61" t="s">
        <v>1894</v>
      </c>
      <c r="C222" s="61" t="s">
        <v>1895</v>
      </c>
      <c r="D222" s="61" t="s">
        <v>77</v>
      </c>
      <c r="E222" s="62">
        <v>21142</v>
      </c>
      <c r="F222" s="61" t="s">
        <v>1896</v>
      </c>
      <c r="G222" s="61">
        <v>57709790</v>
      </c>
      <c r="H222" s="61" t="s">
        <v>1897</v>
      </c>
      <c r="I222" s="61" t="s">
        <v>1898</v>
      </c>
      <c r="J222" s="61" t="s">
        <v>49</v>
      </c>
      <c r="K222" s="61" t="s">
        <v>18</v>
      </c>
      <c r="L222" s="61" t="s">
        <v>54</v>
      </c>
      <c r="M222" s="61" t="s">
        <v>255</v>
      </c>
      <c r="N222" s="61">
        <v>600</v>
      </c>
    </row>
    <row r="223" spans="1:14" x14ac:dyDescent="0.25">
      <c r="A223" s="61">
        <v>1935</v>
      </c>
      <c r="B223" s="61" t="s">
        <v>1167</v>
      </c>
      <c r="C223" s="61" t="s">
        <v>352</v>
      </c>
      <c r="D223" s="61" t="s">
        <v>75</v>
      </c>
      <c r="E223" s="62">
        <v>39380</v>
      </c>
      <c r="F223" s="61" t="s">
        <v>1168</v>
      </c>
      <c r="G223" s="61">
        <v>54983033</v>
      </c>
      <c r="H223" s="61">
        <v>0</v>
      </c>
      <c r="I223" s="61" t="s">
        <v>1169</v>
      </c>
      <c r="J223" s="61" t="s">
        <v>46</v>
      </c>
      <c r="K223" s="61" t="s">
        <v>18</v>
      </c>
      <c r="L223" s="61" t="s">
        <v>55</v>
      </c>
      <c r="M223" s="61" t="s">
        <v>98</v>
      </c>
      <c r="N223" s="61">
        <v>300</v>
      </c>
    </row>
    <row r="224" spans="1:14" x14ac:dyDescent="0.25">
      <c r="A224" s="61">
        <v>1938</v>
      </c>
      <c r="B224" s="61" t="s">
        <v>1065</v>
      </c>
      <c r="C224" s="61" t="s">
        <v>1066</v>
      </c>
      <c r="D224" s="61" t="s">
        <v>75</v>
      </c>
      <c r="E224" s="62">
        <v>31681</v>
      </c>
      <c r="F224" s="61" t="s">
        <v>1067</v>
      </c>
      <c r="G224" s="61">
        <v>57771213</v>
      </c>
      <c r="H224" s="61" t="s">
        <v>1068</v>
      </c>
      <c r="I224" s="61">
        <v>0</v>
      </c>
      <c r="J224" s="61" t="s">
        <v>362</v>
      </c>
      <c r="K224" s="61" t="s">
        <v>29</v>
      </c>
      <c r="L224" s="61" t="s">
        <v>55</v>
      </c>
      <c r="M224" s="61" t="s">
        <v>88</v>
      </c>
      <c r="N224" s="61">
        <v>600</v>
      </c>
    </row>
    <row r="225" spans="1:14" x14ac:dyDescent="0.25">
      <c r="A225" s="61">
        <v>1940</v>
      </c>
      <c r="B225" s="61" t="s">
        <v>1899</v>
      </c>
      <c r="C225" s="61" t="s">
        <v>1900</v>
      </c>
      <c r="D225" s="61" t="s">
        <v>75</v>
      </c>
      <c r="E225" s="62">
        <v>41762</v>
      </c>
      <c r="F225" s="61" t="s">
        <v>1901</v>
      </c>
      <c r="G225" s="61">
        <v>52534374</v>
      </c>
      <c r="H225" s="61" t="s">
        <v>1902</v>
      </c>
      <c r="I225" s="61" t="s">
        <v>1903</v>
      </c>
      <c r="J225" s="61" t="s">
        <v>46</v>
      </c>
      <c r="K225" s="61" t="s">
        <v>18</v>
      </c>
      <c r="L225" s="61" t="s">
        <v>55</v>
      </c>
      <c r="M225" s="61" t="s">
        <v>53</v>
      </c>
      <c r="N225" s="61">
        <v>150</v>
      </c>
    </row>
    <row r="226" spans="1:14" x14ac:dyDescent="0.25">
      <c r="A226" s="61">
        <v>1965</v>
      </c>
      <c r="B226" s="61" t="s">
        <v>1904</v>
      </c>
      <c r="C226" s="61" t="s">
        <v>1905</v>
      </c>
      <c r="D226" s="61" t="s">
        <v>75</v>
      </c>
      <c r="E226" s="62">
        <v>40525</v>
      </c>
      <c r="F226" s="61" t="s">
        <v>1906</v>
      </c>
      <c r="G226" s="61">
        <v>57772718</v>
      </c>
      <c r="H226" s="61">
        <v>0</v>
      </c>
      <c r="I226" s="61" t="s">
        <v>1907</v>
      </c>
      <c r="J226" s="61" t="s">
        <v>48</v>
      </c>
      <c r="K226" s="61" t="s">
        <v>27</v>
      </c>
      <c r="L226" s="61" t="s">
        <v>55</v>
      </c>
      <c r="M226" s="61" t="s">
        <v>57</v>
      </c>
      <c r="N226" s="61">
        <v>200</v>
      </c>
    </row>
    <row r="227" spans="1:14" x14ac:dyDescent="0.25">
      <c r="A227" s="61">
        <v>1969</v>
      </c>
      <c r="B227" s="61" t="s">
        <v>1456</v>
      </c>
      <c r="C227" s="61" t="s">
        <v>1908</v>
      </c>
      <c r="D227" s="61" t="s">
        <v>77</v>
      </c>
      <c r="E227" s="62">
        <v>39486</v>
      </c>
      <c r="F227" s="61" t="s">
        <v>1909</v>
      </c>
      <c r="G227" s="61">
        <v>57114323</v>
      </c>
      <c r="H227" s="61">
        <v>0</v>
      </c>
      <c r="I227" s="61" t="s">
        <v>1910</v>
      </c>
      <c r="J227" s="61" t="s">
        <v>3</v>
      </c>
      <c r="K227" s="61" t="s">
        <v>21</v>
      </c>
      <c r="L227" s="61" t="s">
        <v>55</v>
      </c>
      <c r="M227" s="61" t="s">
        <v>98</v>
      </c>
      <c r="N227" s="61">
        <v>300</v>
      </c>
    </row>
    <row r="228" spans="1:14" x14ac:dyDescent="0.25">
      <c r="A228" s="61">
        <v>1995</v>
      </c>
      <c r="B228" s="61" t="s">
        <v>1911</v>
      </c>
      <c r="C228" s="61" t="s">
        <v>1912</v>
      </c>
      <c r="D228" s="61" t="s">
        <v>77</v>
      </c>
      <c r="E228" s="62">
        <v>40072</v>
      </c>
      <c r="F228" s="61" t="s">
        <v>1913</v>
      </c>
      <c r="G228" s="61">
        <v>59469688</v>
      </c>
      <c r="H228" s="61">
        <v>0</v>
      </c>
      <c r="I228" s="61" t="s">
        <v>1914</v>
      </c>
      <c r="J228" s="61" t="s">
        <v>49</v>
      </c>
      <c r="K228" s="61" t="s">
        <v>18</v>
      </c>
      <c r="L228" s="61" t="s">
        <v>55</v>
      </c>
      <c r="M228" s="61" t="s">
        <v>57</v>
      </c>
      <c r="N228" s="61">
        <v>200</v>
      </c>
    </row>
    <row r="229" spans="1:14" x14ac:dyDescent="0.25">
      <c r="A229" s="61">
        <v>2004</v>
      </c>
      <c r="B229" s="61" t="s">
        <v>1915</v>
      </c>
      <c r="C229" s="61" t="s">
        <v>1916</v>
      </c>
      <c r="D229" s="61" t="s">
        <v>77</v>
      </c>
      <c r="E229" s="62">
        <v>38308</v>
      </c>
      <c r="F229" s="61" t="s">
        <v>1917</v>
      </c>
      <c r="G229" s="61">
        <v>54874156</v>
      </c>
      <c r="H229" s="61">
        <v>0</v>
      </c>
      <c r="I229" s="61" t="s">
        <v>1918</v>
      </c>
      <c r="J229" s="61" t="s">
        <v>13</v>
      </c>
      <c r="K229" s="61" t="s">
        <v>25</v>
      </c>
      <c r="L229" s="61" t="s">
        <v>55</v>
      </c>
      <c r="M229" s="61" t="s">
        <v>78</v>
      </c>
      <c r="N229" s="61">
        <v>400</v>
      </c>
    </row>
    <row r="230" spans="1:14" x14ac:dyDescent="0.25">
      <c r="A230" s="61">
        <v>2032</v>
      </c>
      <c r="B230" s="61" t="s">
        <v>1254</v>
      </c>
      <c r="C230" s="61" t="s">
        <v>1255</v>
      </c>
      <c r="D230" s="61" t="s">
        <v>77</v>
      </c>
      <c r="E230" s="62">
        <v>40575</v>
      </c>
      <c r="F230" s="61" t="s">
        <v>1256</v>
      </c>
      <c r="G230" s="61">
        <v>57933348</v>
      </c>
      <c r="H230" s="61" t="s">
        <v>1257</v>
      </c>
      <c r="I230" s="61" t="s">
        <v>1258</v>
      </c>
      <c r="J230" s="61" t="s">
        <v>16</v>
      </c>
      <c r="K230" s="61" t="s">
        <v>28</v>
      </c>
      <c r="L230" s="61" t="s">
        <v>55</v>
      </c>
      <c r="M230" s="61" t="s">
        <v>76</v>
      </c>
      <c r="N230" s="61">
        <v>150</v>
      </c>
    </row>
    <row r="231" spans="1:14" x14ac:dyDescent="0.25">
      <c r="A231" s="61">
        <v>2033</v>
      </c>
      <c r="B231" s="61" t="s">
        <v>1254</v>
      </c>
      <c r="C231" s="61" t="s">
        <v>1259</v>
      </c>
      <c r="D231" s="61" t="s">
        <v>77</v>
      </c>
      <c r="E231" s="62">
        <v>41309</v>
      </c>
      <c r="F231" s="61" t="s">
        <v>1256</v>
      </c>
      <c r="G231" s="61">
        <v>57933348</v>
      </c>
      <c r="H231" s="61" t="s">
        <v>1260</v>
      </c>
      <c r="I231" s="61" t="s">
        <v>1258</v>
      </c>
      <c r="J231" s="61" t="s">
        <v>16</v>
      </c>
      <c r="K231" s="61" t="s">
        <v>28</v>
      </c>
      <c r="L231" s="61" t="s">
        <v>55</v>
      </c>
      <c r="M231" s="61" t="s">
        <v>53</v>
      </c>
      <c r="N231" s="61">
        <v>150</v>
      </c>
    </row>
    <row r="232" spans="1:14" x14ac:dyDescent="0.25">
      <c r="A232" s="61">
        <v>2049</v>
      </c>
      <c r="B232" s="61" t="s">
        <v>349</v>
      </c>
      <c r="C232" s="61" t="s">
        <v>257</v>
      </c>
      <c r="D232" s="61" t="s">
        <v>77</v>
      </c>
      <c r="E232" s="62">
        <v>34424</v>
      </c>
      <c r="F232" s="61" t="s">
        <v>522</v>
      </c>
      <c r="G232" s="61">
        <v>59310886</v>
      </c>
      <c r="H232" s="61" t="s">
        <v>523</v>
      </c>
      <c r="I232" s="61" t="s">
        <v>524</v>
      </c>
      <c r="J232" s="61" t="s">
        <v>32</v>
      </c>
      <c r="K232" s="61" t="s">
        <v>31</v>
      </c>
      <c r="L232" s="61" t="s">
        <v>55</v>
      </c>
      <c r="M232" s="61" t="s">
        <v>78</v>
      </c>
      <c r="N232" s="61">
        <v>400</v>
      </c>
    </row>
    <row r="233" spans="1:14" x14ac:dyDescent="0.25">
      <c r="A233" s="61">
        <v>2050</v>
      </c>
      <c r="B233" s="61" t="s">
        <v>266</v>
      </c>
      <c r="C233" s="61" t="s">
        <v>267</v>
      </c>
      <c r="D233" s="61" t="s">
        <v>77</v>
      </c>
      <c r="E233" s="62">
        <v>36406</v>
      </c>
      <c r="F233" s="61" t="s">
        <v>268</v>
      </c>
      <c r="G233" s="61">
        <v>57649726</v>
      </c>
      <c r="H233" s="61" t="s">
        <v>269</v>
      </c>
      <c r="I233" s="61" t="s">
        <v>270</v>
      </c>
      <c r="J233" s="61" t="s">
        <v>32</v>
      </c>
      <c r="K233" s="61" t="s">
        <v>31</v>
      </c>
      <c r="L233" s="61" t="s">
        <v>55</v>
      </c>
      <c r="M233" s="61" t="s">
        <v>78</v>
      </c>
      <c r="N233" s="61">
        <v>400</v>
      </c>
    </row>
    <row r="234" spans="1:14" x14ac:dyDescent="0.25">
      <c r="A234" s="61">
        <v>2099</v>
      </c>
      <c r="B234" s="61" t="s">
        <v>1919</v>
      </c>
      <c r="C234" s="61" t="s">
        <v>1920</v>
      </c>
      <c r="D234" s="61" t="s">
        <v>77</v>
      </c>
      <c r="E234" s="62">
        <v>38796</v>
      </c>
      <c r="F234" s="61" t="s">
        <v>1921</v>
      </c>
      <c r="G234" s="61">
        <v>58292718</v>
      </c>
      <c r="H234" s="61">
        <v>0</v>
      </c>
      <c r="I234" s="61" t="s">
        <v>1922</v>
      </c>
      <c r="J234" s="61" t="s">
        <v>48</v>
      </c>
      <c r="K234" s="61" t="s">
        <v>27</v>
      </c>
      <c r="L234" s="61" t="s">
        <v>55</v>
      </c>
      <c r="M234" s="61" t="s">
        <v>78</v>
      </c>
      <c r="N234" s="61">
        <v>400</v>
      </c>
    </row>
    <row r="235" spans="1:14" x14ac:dyDescent="0.25">
      <c r="A235" s="61">
        <v>2101</v>
      </c>
      <c r="B235" s="61" t="s">
        <v>1923</v>
      </c>
      <c r="C235" s="61" t="s">
        <v>1924</v>
      </c>
      <c r="D235" s="61" t="s">
        <v>77</v>
      </c>
      <c r="E235" s="62">
        <v>39335</v>
      </c>
      <c r="F235" s="61" t="s">
        <v>1925</v>
      </c>
      <c r="G235" s="61">
        <v>54558636</v>
      </c>
      <c r="H235" s="61">
        <v>0</v>
      </c>
      <c r="I235" s="61" t="s">
        <v>1926</v>
      </c>
      <c r="J235" s="61" t="s">
        <v>48</v>
      </c>
      <c r="K235" s="61" t="s">
        <v>27</v>
      </c>
      <c r="L235" s="61" t="s">
        <v>55</v>
      </c>
      <c r="M235" s="61" t="s">
        <v>98</v>
      </c>
      <c r="N235" s="61">
        <v>300</v>
      </c>
    </row>
    <row r="236" spans="1:14" x14ac:dyDescent="0.25">
      <c r="A236" s="61">
        <v>2136</v>
      </c>
      <c r="B236" s="61" t="s">
        <v>1180</v>
      </c>
      <c r="C236" s="61" t="s">
        <v>257</v>
      </c>
      <c r="D236" s="61" t="s">
        <v>77</v>
      </c>
      <c r="E236" s="62">
        <v>39904</v>
      </c>
      <c r="F236" s="61" t="s">
        <v>1927</v>
      </c>
      <c r="G236" s="61">
        <v>0</v>
      </c>
      <c r="H236" s="61">
        <v>0</v>
      </c>
      <c r="I236" s="61">
        <v>0</v>
      </c>
      <c r="J236" s="61" t="s">
        <v>1928</v>
      </c>
      <c r="K236" s="61" t="s">
        <v>26</v>
      </c>
      <c r="L236" s="61" t="s">
        <v>55</v>
      </c>
      <c r="M236" s="61" t="s">
        <v>57</v>
      </c>
      <c r="N236" s="61">
        <v>200</v>
      </c>
    </row>
    <row r="237" spans="1:14" x14ac:dyDescent="0.25">
      <c r="A237" s="61">
        <v>2162</v>
      </c>
      <c r="B237" s="61" t="s">
        <v>272</v>
      </c>
      <c r="C237" s="61" t="s">
        <v>273</v>
      </c>
      <c r="D237" s="61" t="s">
        <v>77</v>
      </c>
      <c r="E237" s="62">
        <v>17576</v>
      </c>
      <c r="F237" s="61" t="s">
        <v>274</v>
      </c>
      <c r="G237" s="61">
        <v>52541126</v>
      </c>
      <c r="H237" s="61">
        <v>0</v>
      </c>
      <c r="I237" s="61" t="s">
        <v>275</v>
      </c>
      <c r="J237" s="61" t="s">
        <v>32</v>
      </c>
      <c r="K237" s="61" t="s">
        <v>31</v>
      </c>
      <c r="L237" s="61" t="s">
        <v>55</v>
      </c>
      <c r="M237" s="61" t="s">
        <v>88</v>
      </c>
      <c r="N237" s="61">
        <v>600</v>
      </c>
    </row>
    <row r="238" spans="1:14" x14ac:dyDescent="0.25">
      <c r="A238" s="61">
        <v>2172</v>
      </c>
      <c r="B238" s="61" t="s">
        <v>1777</v>
      </c>
      <c r="C238" s="61" t="s">
        <v>1929</v>
      </c>
      <c r="D238" s="61" t="s">
        <v>75</v>
      </c>
      <c r="E238" s="62">
        <v>25470</v>
      </c>
      <c r="F238" s="61" t="s">
        <v>1930</v>
      </c>
      <c r="G238" s="61">
        <v>59864757</v>
      </c>
      <c r="H238" s="61" t="s">
        <v>1931</v>
      </c>
      <c r="I238" s="61" t="s">
        <v>1932</v>
      </c>
      <c r="J238" s="61" t="s">
        <v>48</v>
      </c>
      <c r="K238" s="61" t="s">
        <v>27</v>
      </c>
      <c r="L238" s="61" t="s">
        <v>1657</v>
      </c>
      <c r="M238" s="61" t="s">
        <v>255</v>
      </c>
      <c r="N238" s="61">
        <v>600</v>
      </c>
    </row>
    <row r="239" spans="1:14" x14ac:dyDescent="0.25">
      <c r="A239" s="61">
        <v>2174</v>
      </c>
      <c r="B239" s="61" t="s">
        <v>921</v>
      </c>
      <c r="C239" s="61" t="s">
        <v>922</v>
      </c>
      <c r="D239" s="61" t="s">
        <v>75</v>
      </c>
      <c r="E239" s="62">
        <v>41713</v>
      </c>
      <c r="F239" s="61" t="s">
        <v>923</v>
      </c>
      <c r="G239" s="61">
        <v>59093922</v>
      </c>
      <c r="H239" s="61">
        <v>0</v>
      </c>
      <c r="I239" s="61" t="s">
        <v>924</v>
      </c>
      <c r="J239" s="61" t="s">
        <v>33</v>
      </c>
      <c r="K239" s="61" t="s">
        <v>44</v>
      </c>
      <c r="L239" s="61" t="s">
        <v>55</v>
      </c>
      <c r="M239" s="61" t="s">
        <v>53</v>
      </c>
      <c r="N239" s="61">
        <v>150</v>
      </c>
    </row>
    <row r="240" spans="1:14" x14ac:dyDescent="0.25">
      <c r="A240" s="61">
        <v>2196</v>
      </c>
      <c r="B240" s="61" t="s">
        <v>1653</v>
      </c>
      <c r="C240" s="61" t="s">
        <v>1654</v>
      </c>
      <c r="D240" s="61" t="s">
        <v>75</v>
      </c>
      <c r="E240" s="62">
        <v>24143</v>
      </c>
      <c r="F240" s="61" t="s">
        <v>1655</v>
      </c>
      <c r="G240" s="61">
        <v>59382130</v>
      </c>
      <c r="H240" s="61" t="s">
        <v>1656</v>
      </c>
      <c r="I240" s="61">
        <v>0</v>
      </c>
      <c r="J240" s="61" t="s">
        <v>6</v>
      </c>
      <c r="K240" s="61" t="s">
        <v>22</v>
      </c>
      <c r="L240" s="61" t="s">
        <v>1657</v>
      </c>
      <c r="M240" s="61" t="s">
        <v>255</v>
      </c>
      <c r="N240" s="61">
        <v>600</v>
      </c>
    </row>
    <row r="241" spans="1:14" x14ac:dyDescent="0.25">
      <c r="A241" s="61">
        <v>2208</v>
      </c>
      <c r="B241" s="61" t="s">
        <v>902</v>
      </c>
      <c r="C241" s="61" t="s">
        <v>903</v>
      </c>
      <c r="D241" s="61" t="s">
        <v>75</v>
      </c>
      <c r="E241" s="62">
        <v>40837</v>
      </c>
      <c r="F241" s="61" t="s">
        <v>904</v>
      </c>
      <c r="G241" s="61">
        <v>57938872</v>
      </c>
      <c r="H241" s="61">
        <v>0</v>
      </c>
      <c r="I241" s="61" t="s">
        <v>905</v>
      </c>
      <c r="J241" s="61" t="s">
        <v>33</v>
      </c>
      <c r="K241" s="61" t="s">
        <v>44</v>
      </c>
      <c r="L241" s="61" t="s">
        <v>55</v>
      </c>
      <c r="M241" s="61" t="s">
        <v>76</v>
      </c>
      <c r="N241" s="61">
        <v>150</v>
      </c>
    </row>
    <row r="242" spans="1:14" x14ac:dyDescent="0.25">
      <c r="A242" s="61">
        <v>2219</v>
      </c>
      <c r="B242" s="61" t="s">
        <v>277</v>
      </c>
      <c r="C242" s="61" t="s">
        <v>278</v>
      </c>
      <c r="D242" s="61" t="s">
        <v>77</v>
      </c>
      <c r="E242" s="62">
        <v>36091</v>
      </c>
      <c r="F242" s="61" t="s">
        <v>279</v>
      </c>
      <c r="G242" s="61">
        <v>59212274</v>
      </c>
      <c r="H242" s="61" t="s">
        <v>280</v>
      </c>
      <c r="I242" s="61" t="s">
        <v>281</v>
      </c>
      <c r="J242" s="61" t="s">
        <v>49</v>
      </c>
      <c r="K242" s="61" t="s">
        <v>18</v>
      </c>
      <c r="L242" s="61" t="s">
        <v>55</v>
      </c>
      <c r="M242" s="61" t="s">
        <v>78</v>
      </c>
      <c r="N242" s="61">
        <v>400</v>
      </c>
    </row>
    <row r="243" spans="1:14" x14ac:dyDescent="0.25">
      <c r="A243" s="61">
        <v>2225</v>
      </c>
      <c r="B243" s="61" t="s">
        <v>1335</v>
      </c>
      <c r="C243" s="61" t="s">
        <v>1295</v>
      </c>
      <c r="D243" s="61" t="s">
        <v>77</v>
      </c>
      <c r="E243" s="62">
        <v>39309</v>
      </c>
      <c r="F243" s="61" t="s">
        <v>1336</v>
      </c>
      <c r="G243" s="61">
        <v>0</v>
      </c>
      <c r="H243" s="61">
        <v>0</v>
      </c>
      <c r="I243" s="61">
        <v>0</v>
      </c>
      <c r="J243" s="61" t="s">
        <v>13</v>
      </c>
      <c r="K243" s="61" t="s">
        <v>25</v>
      </c>
      <c r="L243" s="61" t="s">
        <v>55</v>
      </c>
      <c r="M243" s="61" t="s">
        <v>98</v>
      </c>
      <c r="N243" s="61">
        <v>300</v>
      </c>
    </row>
    <row r="244" spans="1:14" x14ac:dyDescent="0.25">
      <c r="A244" s="61">
        <v>2235</v>
      </c>
      <c r="B244" s="61" t="s">
        <v>1424</v>
      </c>
      <c r="C244" s="61" t="s">
        <v>1425</v>
      </c>
      <c r="D244" s="61" t="s">
        <v>77</v>
      </c>
      <c r="E244" s="62">
        <v>31431</v>
      </c>
      <c r="F244" s="61" t="s">
        <v>1426</v>
      </c>
      <c r="G244" s="61">
        <v>57400325</v>
      </c>
      <c r="H244" s="61" t="s">
        <v>1427</v>
      </c>
      <c r="I244" s="61" t="s">
        <v>1428</v>
      </c>
      <c r="J244" s="61" t="s">
        <v>42</v>
      </c>
      <c r="K244" s="61" t="s">
        <v>24</v>
      </c>
      <c r="L244" s="61" t="s">
        <v>56</v>
      </c>
      <c r="M244" s="61" t="s">
        <v>255</v>
      </c>
      <c r="N244" s="61">
        <v>600</v>
      </c>
    </row>
    <row r="245" spans="1:14" x14ac:dyDescent="0.25">
      <c r="A245" s="61">
        <v>2242</v>
      </c>
      <c r="B245" s="61" t="s">
        <v>307</v>
      </c>
      <c r="C245" s="61" t="s">
        <v>1405</v>
      </c>
      <c r="D245" s="61" t="s">
        <v>77</v>
      </c>
      <c r="E245" s="62">
        <v>30460</v>
      </c>
      <c r="F245" s="61" t="s">
        <v>1406</v>
      </c>
      <c r="G245" s="61">
        <v>58770007</v>
      </c>
      <c r="H245" s="61" t="s">
        <v>1407</v>
      </c>
      <c r="I245" s="61" t="s">
        <v>1408</v>
      </c>
      <c r="J245" s="61" t="s">
        <v>42</v>
      </c>
      <c r="K245" s="61" t="s">
        <v>24</v>
      </c>
      <c r="L245" s="61" t="s">
        <v>56</v>
      </c>
      <c r="M245" s="61" t="s">
        <v>255</v>
      </c>
      <c r="N245" s="61">
        <v>600</v>
      </c>
    </row>
    <row r="246" spans="1:14" x14ac:dyDescent="0.25">
      <c r="A246" s="61">
        <v>2259</v>
      </c>
      <c r="B246" s="61" t="s">
        <v>282</v>
      </c>
      <c r="C246" s="61" t="s">
        <v>283</v>
      </c>
      <c r="D246" s="61" t="s">
        <v>77</v>
      </c>
      <c r="E246" s="62">
        <v>40108</v>
      </c>
      <c r="F246" s="61" t="s">
        <v>284</v>
      </c>
      <c r="G246" s="61">
        <v>57141700</v>
      </c>
      <c r="H246" s="61">
        <v>0</v>
      </c>
      <c r="I246" s="61" t="s">
        <v>285</v>
      </c>
      <c r="J246" s="61" t="s">
        <v>32</v>
      </c>
      <c r="K246" s="61" t="s">
        <v>31</v>
      </c>
      <c r="L246" s="61" t="s">
        <v>55</v>
      </c>
      <c r="M246" s="61" t="s">
        <v>57</v>
      </c>
      <c r="N246" s="61">
        <v>200</v>
      </c>
    </row>
    <row r="247" spans="1:14" x14ac:dyDescent="0.25">
      <c r="A247" s="61">
        <v>2262</v>
      </c>
      <c r="B247" s="61" t="s">
        <v>966</v>
      </c>
      <c r="C247" s="61" t="s">
        <v>967</v>
      </c>
      <c r="D247" s="61" t="s">
        <v>77</v>
      </c>
      <c r="E247" s="62">
        <v>27746</v>
      </c>
      <c r="F247" s="61" t="s">
        <v>968</v>
      </c>
      <c r="G247" s="61">
        <v>59780863</v>
      </c>
      <c r="H247" s="61">
        <v>0</v>
      </c>
      <c r="I247" s="61" t="s">
        <v>969</v>
      </c>
      <c r="J247" s="61" t="s">
        <v>19</v>
      </c>
      <c r="K247" s="61" t="s">
        <v>20</v>
      </c>
      <c r="L247" s="61" t="s">
        <v>55</v>
      </c>
      <c r="M247" s="61" t="s">
        <v>88</v>
      </c>
      <c r="N247" s="61">
        <v>600</v>
      </c>
    </row>
    <row r="248" spans="1:14" x14ac:dyDescent="0.25">
      <c r="A248" s="61">
        <v>2330</v>
      </c>
      <c r="B248" s="61" t="s">
        <v>1933</v>
      </c>
      <c r="C248" s="61" t="s">
        <v>1934</v>
      </c>
      <c r="D248" s="61" t="s">
        <v>77</v>
      </c>
      <c r="E248" s="62">
        <v>40758</v>
      </c>
      <c r="F248" s="61" t="s">
        <v>1935</v>
      </c>
      <c r="G248" s="61">
        <v>59709526</v>
      </c>
      <c r="H248" s="61">
        <v>0</v>
      </c>
      <c r="I248" s="61">
        <v>0</v>
      </c>
      <c r="J248" s="61" t="s">
        <v>3</v>
      </c>
      <c r="K248" s="61" t="s">
        <v>21</v>
      </c>
      <c r="L248" s="61" t="s">
        <v>55</v>
      </c>
      <c r="M248" s="61" t="s">
        <v>76</v>
      </c>
      <c r="N248" s="61">
        <v>150</v>
      </c>
    </row>
    <row r="249" spans="1:14" x14ac:dyDescent="0.25">
      <c r="A249" s="61">
        <v>2338</v>
      </c>
      <c r="B249" s="61" t="s">
        <v>1185</v>
      </c>
      <c r="C249" s="61" t="s">
        <v>1186</v>
      </c>
      <c r="D249" s="61" t="s">
        <v>75</v>
      </c>
      <c r="E249" s="62">
        <v>41764</v>
      </c>
      <c r="F249" s="61" t="s">
        <v>1187</v>
      </c>
      <c r="G249" s="61">
        <v>57549599</v>
      </c>
      <c r="H249" s="61" t="s">
        <v>1188</v>
      </c>
      <c r="I249" s="61" t="s">
        <v>1189</v>
      </c>
      <c r="J249" s="61" t="s">
        <v>46</v>
      </c>
      <c r="K249" s="61" t="s">
        <v>18</v>
      </c>
      <c r="L249" s="61" t="s">
        <v>55</v>
      </c>
      <c r="M249" s="61" t="s">
        <v>53</v>
      </c>
      <c r="N249" s="61">
        <v>150</v>
      </c>
    </row>
    <row r="250" spans="1:14" x14ac:dyDescent="0.25">
      <c r="A250" s="61">
        <v>2361</v>
      </c>
      <c r="B250" s="61" t="s">
        <v>1936</v>
      </c>
      <c r="C250" s="61" t="s">
        <v>1937</v>
      </c>
      <c r="D250" s="61" t="s">
        <v>77</v>
      </c>
      <c r="E250" s="62">
        <v>40163</v>
      </c>
      <c r="F250" s="61" t="s">
        <v>1938</v>
      </c>
      <c r="G250" s="61">
        <v>57024230</v>
      </c>
      <c r="H250" s="61">
        <v>0</v>
      </c>
      <c r="I250" s="61">
        <v>0</v>
      </c>
      <c r="J250" s="61" t="s">
        <v>3</v>
      </c>
      <c r="K250" s="61" t="s">
        <v>21</v>
      </c>
      <c r="L250" s="61" t="s">
        <v>55</v>
      </c>
      <c r="M250" s="61" t="s">
        <v>57</v>
      </c>
      <c r="N250" s="61">
        <v>200</v>
      </c>
    </row>
    <row r="251" spans="1:14" x14ac:dyDescent="0.25">
      <c r="A251" s="61">
        <v>2363</v>
      </c>
      <c r="B251" s="61" t="s">
        <v>1777</v>
      </c>
      <c r="C251" s="61" t="s">
        <v>1939</v>
      </c>
      <c r="D251" s="61" t="s">
        <v>75</v>
      </c>
      <c r="E251" s="62">
        <v>35812</v>
      </c>
      <c r="F251" s="61" t="s">
        <v>1930</v>
      </c>
      <c r="G251" s="61">
        <v>57706275</v>
      </c>
      <c r="H251" s="61" t="s">
        <v>1940</v>
      </c>
      <c r="I251" s="61" t="s">
        <v>1941</v>
      </c>
      <c r="J251" s="61" t="s">
        <v>48</v>
      </c>
      <c r="K251" s="61" t="s">
        <v>27</v>
      </c>
      <c r="L251" s="61" t="s">
        <v>1657</v>
      </c>
      <c r="M251" s="61" t="s">
        <v>255</v>
      </c>
      <c r="N251" s="61">
        <v>600</v>
      </c>
    </row>
    <row r="252" spans="1:14" x14ac:dyDescent="0.25">
      <c r="A252" s="61">
        <v>2397</v>
      </c>
      <c r="B252" s="61" t="s">
        <v>1942</v>
      </c>
      <c r="C252" s="61" t="s">
        <v>1943</v>
      </c>
      <c r="D252" s="61" t="s">
        <v>77</v>
      </c>
      <c r="E252" s="62">
        <v>40620</v>
      </c>
      <c r="F252" s="61" t="s">
        <v>1944</v>
      </c>
      <c r="G252" s="61" t="s">
        <v>1945</v>
      </c>
      <c r="H252" s="61">
        <v>0</v>
      </c>
      <c r="I252" s="61">
        <v>0</v>
      </c>
      <c r="J252" s="61" t="s">
        <v>16</v>
      </c>
      <c r="K252" s="61" t="s">
        <v>28</v>
      </c>
      <c r="L252" s="61" t="s">
        <v>55</v>
      </c>
      <c r="M252" s="61" t="s">
        <v>76</v>
      </c>
      <c r="N252" s="61">
        <v>150</v>
      </c>
    </row>
    <row r="253" spans="1:14" x14ac:dyDescent="0.25">
      <c r="A253" s="61">
        <v>2404</v>
      </c>
      <c r="B253" s="61" t="s">
        <v>1946</v>
      </c>
      <c r="C253" s="61" t="s">
        <v>1947</v>
      </c>
      <c r="D253" s="61" t="s">
        <v>75</v>
      </c>
      <c r="E253" s="62">
        <v>38675</v>
      </c>
      <c r="F253" s="61" t="s">
        <v>1948</v>
      </c>
      <c r="G253" s="61" t="s">
        <v>1949</v>
      </c>
      <c r="H253" s="61">
        <v>0</v>
      </c>
      <c r="I253" s="61">
        <v>0</v>
      </c>
      <c r="J253" s="61" t="s">
        <v>49</v>
      </c>
      <c r="K253" s="61" t="s">
        <v>18</v>
      </c>
      <c r="L253" s="61" t="s">
        <v>55</v>
      </c>
      <c r="M253" s="61" t="s">
        <v>78</v>
      </c>
      <c r="N253" s="61">
        <v>400</v>
      </c>
    </row>
    <row r="254" spans="1:14" x14ac:dyDescent="0.25">
      <c r="A254" s="61">
        <v>2420</v>
      </c>
      <c r="B254" s="61" t="s">
        <v>1185</v>
      </c>
      <c r="C254" s="61" t="s">
        <v>1190</v>
      </c>
      <c r="D254" s="61" t="s">
        <v>75</v>
      </c>
      <c r="E254" s="62">
        <v>42495</v>
      </c>
      <c r="F254" s="61" t="s">
        <v>1187</v>
      </c>
      <c r="G254" s="61">
        <v>57549599</v>
      </c>
      <c r="H254" s="61" t="s">
        <v>1191</v>
      </c>
      <c r="I254" s="61" t="s">
        <v>1189</v>
      </c>
      <c r="J254" s="61" t="s">
        <v>46</v>
      </c>
      <c r="K254" s="61" t="s">
        <v>18</v>
      </c>
      <c r="L254" s="61" t="s">
        <v>55</v>
      </c>
      <c r="M254" s="61" t="s">
        <v>52</v>
      </c>
      <c r="N254" s="61">
        <v>100</v>
      </c>
    </row>
    <row r="255" spans="1:14" x14ac:dyDescent="0.25">
      <c r="A255" s="61">
        <v>2434</v>
      </c>
      <c r="B255" s="61" t="s">
        <v>282</v>
      </c>
      <c r="C255" s="61" t="s">
        <v>86</v>
      </c>
      <c r="D255" s="61" t="s">
        <v>77</v>
      </c>
      <c r="E255" s="62">
        <v>30051</v>
      </c>
      <c r="F255" s="61" t="s">
        <v>284</v>
      </c>
      <c r="G255" s="61">
        <v>57141700</v>
      </c>
      <c r="H255" s="61" t="s">
        <v>598</v>
      </c>
      <c r="I255" s="61" t="s">
        <v>285</v>
      </c>
      <c r="J255" s="61" t="s">
        <v>32</v>
      </c>
      <c r="K255" s="61" t="s">
        <v>31</v>
      </c>
      <c r="L255" s="61" t="s">
        <v>54</v>
      </c>
      <c r="M255" s="61" t="s">
        <v>255</v>
      </c>
      <c r="N255" s="61">
        <v>600</v>
      </c>
    </row>
    <row r="256" spans="1:14" x14ac:dyDescent="0.25">
      <c r="A256" s="61">
        <v>2450</v>
      </c>
      <c r="B256" s="61" t="s">
        <v>921</v>
      </c>
      <c r="C256" s="61" t="s">
        <v>925</v>
      </c>
      <c r="D256" s="61" t="s">
        <v>75</v>
      </c>
      <c r="E256" s="62">
        <v>41713</v>
      </c>
      <c r="F256" s="61" t="s">
        <v>923</v>
      </c>
      <c r="G256" s="61">
        <v>59093922</v>
      </c>
      <c r="H256" s="61">
        <v>0</v>
      </c>
      <c r="I256" s="61" t="s">
        <v>924</v>
      </c>
      <c r="J256" s="61" t="s">
        <v>33</v>
      </c>
      <c r="K256" s="61" t="s">
        <v>44</v>
      </c>
      <c r="L256" s="61" t="s">
        <v>55</v>
      </c>
      <c r="M256" s="61" t="s">
        <v>53</v>
      </c>
      <c r="N256" s="61">
        <v>150</v>
      </c>
    </row>
    <row r="257" spans="1:14" x14ac:dyDescent="0.25">
      <c r="A257" s="61">
        <v>2466</v>
      </c>
      <c r="B257" s="61" t="s">
        <v>1212</v>
      </c>
      <c r="C257" s="61" t="s">
        <v>1421</v>
      </c>
      <c r="D257" s="61" t="s">
        <v>77</v>
      </c>
      <c r="E257" s="62">
        <v>39274</v>
      </c>
      <c r="F257" s="61" t="s">
        <v>1422</v>
      </c>
      <c r="G257" s="61">
        <v>58757770</v>
      </c>
      <c r="H257" s="61">
        <v>0</v>
      </c>
      <c r="I257" s="61" t="s">
        <v>1423</v>
      </c>
      <c r="J257" s="61" t="s">
        <v>42</v>
      </c>
      <c r="K257" s="61" t="s">
        <v>24</v>
      </c>
      <c r="L257" s="61" t="s">
        <v>55</v>
      </c>
      <c r="M257" s="61" t="s">
        <v>98</v>
      </c>
      <c r="N257" s="61">
        <v>300</v>
      </c>
    </row>
    <row r="258" spans="1:14" x14ac:dyDescent="0.25">
      <c r="A258" s="61">
        <v>2472</v>
      </c>
      <c r="B258" s="61" t="s">
        <v>351</v>
      </c>
      <c r="C258" s="61" t="s">
        <v>160</v>
      </c>
      <c r="D258" s="61" t="s">
        <v>77</v>
      </c>
      <c r="E258" s="62">
        <v>41234</v>
      </c>
      <c r="F258" s="61" t="s">
        <v>1950</v>
      </c>
      <c r="G258" s="61">
        <v>59762513</v>
      </c>
      <c r="H258" s="61" t="s">
        <v>1951</v>
      </c>
      <c r="I258" s="61" t="s">
        <v>1952</v>
      </c>
      <c r="J258" s="61" t="s">
        <v>46</v>
      </c>
      <c r="K258" s="61" t="s">
        <v>18</v>
      </c>
      <c r="L258" s="61" t="s">
        <v>55</v>
      </c>
      <c r="M258" s="61" t="s">
        <v>76</v>
      </c>
      <c r="N258" s="61">
        <v>150</v>
      </c>
    </row>
    <row r="259" spans="1:14" x14ac:dyDescent="0.25">
      <c r="A259" s="61">
        <v>2473</v>
      </c>
      <c r="B259" s="61" t="s">
        <v>351</v>
      </c>
      <c r="C259" s="61" t="s">
        <v>1953</v>
      </c>
      <c r="D259" s="61" t="s">
        <v>77</v>
      </c>
      <c r="E259" s="62">
        <v>42823</v>
      </c>
      <c r="F259" s="61" t="s">
        <v>1950</v>
      </c>
      <c r="G259" s="61">
        <v>59762513</v>
      </c>
      <c r="H259" s="61" t="s">
        <v>1954</v>
      </c>
      <c r="I259" s="61" t="s">
        <v>1952</v>
      </c>
      <c r="J259" s="61" t="s">
        <v>46</v>
      </c>
      <c r="K259" s="61" t="s">
        <v>18</v>
      </c>
      <c r="L259" s="61" t="s">
        <v>55</v>
      </c>
      <c r="M259" s="61" t="s">
        <v>51</v>
      </c>
      <c r="N259" s="61">
        <v>100</v>
      </c>
    </row>
    <row r="260" spans="1:14" x14ac:dyDescent="0.25">
      <c r="A260" s="61">
        <v>2513</v>
      </c>
      <c r="B260" s="61" t="s">
        <v>802</v>
      </c>
      <c r="C260" s="61" t="s">
        <v>1955</v>
      </c>
      <c r="D260" s="61" t="s">
        <v>77</v>
      </c>
      <c r="E260" s="62">
        <v>39045</v>
      </c>
      <c r="F260" s="61" t="s">
        <v>1956</v>
      </c>
      <c r="G260" s="61">
        <v>57378091</v>
      </c>
      <c r="H260" s="61">
        <v>0</v>
      </c>
      <c r="I260" s="61" t="s">
        <v>1957</v>
      </c>
      <c r="J260" s="61" t="s">
        <v>48</v>
      </c>
      <c r="K260" s="61" t="s">
        <v>27</v>
      </c>
      <c r="L260" s="61" t="s">
        <v>55</v>
      </c>
      <c r="M260" s="61" t="s">
        <v>78</v>
      </c>
      <c r="N260" s="61">
        <v>400</v>
      </c>
    </row>
    <row r="261" spans="1:14" x14ac:dyDescent="0.25">
      <c r="A261" s="61">
        <v>2514</v>
      </c>
      <c r="B261" s="61" t="s">
        <v>256</v>
      </c>
      <c r="C261" s="61" t="s">
        <v>286</v>
      </c>
      <c r="D261" s="61" t="s">
        <v>75</v>
      </c>
      <c r="E261" s="62">
        <v>42445</v>
      </c>
      <c r="F261" s="61" t="s">
        <v>287</v>
      </c>
      <c r="G261" s="61">
        <v>57141700</v>
      </c>
      <c r="H261" s="61">
        <v>0</v>
      </c>
      <c r="I261" s="61" t="s">
        <v>285</v>
      </c>
      <c r="J261" s="61" t="s">
        <v>32</v>
      </c>
      <c r="K261" s="61" t="s">
        <v>31</v>
      </c>
      <c r="L261" s="61" t="s">
        <v>55</v>
      </c>
      <c r="M261" s="61" t="s">
        <v>52</v>
      </c>
      <c r="N261" s="61">
        <v>100</v>
      </c>
    </row>
    <row r="262" spans="1:14" x14ac:dyDescent="0.25">
      <c r="A262" s="61">
        <v>2515</v>
      </c>
      <c r="B262" s="61" t="s">
        <v>256</v>
      </c>
      <c r="C262" s="61" t="s">
        <v>288</v>
      </c>
      <c r="D262" s="61" t="s">
        <v>77</v>
      </c>
      <c r="E262" s="62">
        <v>42937</v>
      </c>
      <c r="F262" s="61" t="s">
        <v>287</v>
      </c>
      <c r="G262" s="61">
        <v>57141700</v>
      </c>
      <c r="H262" s="61">
        <v>0</v>
      </c>
      <c r="I262" s="61" t="s">
        <v>285</v>
      </c>
      <c r="J262" s="61" t="s">
        <v>32</v>
      </c>
      <c r="K262" s="61" t="s">
        <v>31</v>
      </c>
      <c r="L262" s="61" t="s">
        <v>55</v>
      </c>
      <c r="M262" s="61" t="s">
        <v>51</v>
      </c>
      <c r="N262" s="61">
        <v>100</v>
      </c>
    </row>
    <row r="263" spans="1:14" x14ac:dyDescent="0.25">
      <c r="A263" s="61">
        <v>2554</v>
      </c>
      <c r="B263" s="61" t="s">
        <v>744</v>
      </c>
      <c r="C263" s="61" t="s">
        <v>1249</v>
      </c>
      <c r="D263" s="61" t="s">
        <v>77</v>
      </c>
      <c r="E263" s="62">
        <v>40719</v>
      </c>
      <c r="F263" s="61" t="s">
        <v>1250</v>
      </c>
      <c r="G263" s="61" t="s">
        <v>1251</v>
      </c>
      <c r="H263" s="61" t="s">
        <v>1252</v>
      </c>
      <c r="I263" s="61" t="s">
        <v>1253</v>
      </c>
      <c r="J263" s="61" t="s">
        <v>16</v>
      </c>
      <c r="K263" s="61" t="s">
        <v>28</v>
      </c>
      <c r="L263" s="61" t="s">
        <v>55</v>
      </c>
      <c r="M263" s="61" t="s">
        <v>76</v>
      </c>
      <c r="N263" s="61">
        <v>150</v>
      </c>
    </row>
    <row r="264" spans="1:14" x14ac:dyDescent="0.25">
      <c r="A264" s="61">
        <v>2562</v>
      </c>
      <c r="B264" s="61" t="s">
        <v>397</v>
      </c>
      <c r="C264" s="61" t="s">
        <v>398</v>
      </c>
      <c r="D264" s="61" t="s">
        <v>77</v>
      </c>
      <c r="E264" s="62">
        <v>42300</v>
      </c>
      <c r="F264" s="61" t="s">
        <v>399</v>
      </c>
      <c r="G264" s="61">
        <v>57113513</v>
      </c>
      <c r="H264" s="61">
        <v>0</v>
      </c>
      <c r="I264" s="61">
        <v>0</v>
      </c>
      <c r="J264" s="61" t="s">
        <v>32</v>
      </c>
      <c r="K264" s="61" t="s">
        <v>31</v>
      </c>
      <c r="L264" s="61" t="s">
        <v>55</v>
      </c>
      <c r="M264" s="61" t="s">
        <v>52</v>
      </c>
      <c r="N264" s="61">
        <v>100</v>
      </c>
    </row>
    <row r="265" spans="1:14" x14ac:dyDescent="0.25">
      <c r="A265" s="61">
        <v>2564</v>
      </c>
      <c r="B265" s="61" t="s">
        <v>373</v>
      </c>
      <c r="C265" s="61" t="s">
        <v>400</v>
      </c>
      <c r="D265" s="61" t="s">
        <v>75</v>
      </c>
      <c r="E265" s="62">
        <v>42263</v>
      </c>
      <c r="F265" s="61" t="s">
        <v>401</v>
      </c>
      <c r="G265" s="61">
        <v>0</v>
      </c>
      <c r="H265" s="61">
        <v>0</v>
      </c>
      <c r="I265" s="61">
        <v>0</v>
      </c>
      <c r="J265" s="61" t="s">
        <v>32</v>
      </c>
      <c r="K265" s="61" t="s">
        <v>31</v>
      </c>
      <c r="L265" s="61" t="s">
        <v>55</v>
      </c>
      <c r="M265" s="61" t="s">
        <v>52</v>
      </c>
      <c r="N265" s="61">
        <v>100</v>
      </c>
    </row>
    <row r="266" spans="1:14" x14ac:dyDescent="0.25">
      <c r="A266" s="61">
        <v>2583</v>
      </c>
      <c r="B266" s="61" t="s">
        <v>397</v>
      </c>
      <c r="C266" s="61" t="s">
        <v>289</v>
      </c>
      <c r="D266" s="61" t="s">
        <v>77</v>
      </c>
      <c r="E266" s="62">
        <v>40744</v>
      </c>
      <c r="F266" s="61" t="s">
        <v>399</v>
      </c>
      <c r="G266" s="61">
        <v>57113513</v>
      </c>
      <c r="H266" s="61">
        <v>0</v>
      </c>
      <c r="I266" s="61">
        <v>0</v>
      </c>
      <c r="J266" s="61" t="s">
        <v>32</v>
      </c>
      <c r="K266" s="61" t="s">
        <v>31</v>
      </c>
      <c r="L266" s="61" t="s">
        <v>55</v>
      </c>
      <c r="M266" s="61" t="s">
        <v>76</v>
      </c>
      <c r="N266" s="61">
        <v>150</v>
      </c>
    </row>
    <row r="267" spans="1:14" x14ac:dyDescent="0.25">
      <c r="A267" s="61">
        <v>2618</v>
      </c>
      <c r="B267" s="61" t="s">
        <v>290</v>
      </c>
      <c r="C267" s="61" t="s">
        <v>291</v>
      </c>
      <c r="D267" s="61" t="s">
        <v>77</v>
      </c>
      <c r="E267" s="62">
        <v>36211</v>
      </c>
      <c r="F267" s="61" t="s">
        <v>469</v>
      </c>
      <c r="G267" s="61">
        <v>59216303</v>
      </c>
      <c r="H267" s="61">
        <v>0</v>
      </c>
      <c r="I267" s="61" t="s">
        <v>595</v>
      </c>
      <c r="J267" s="61" t="s">
        <v>32</v>
      </c>
      <c r="K267" s="61" t="s">
        <v>31</v>
      </c>
      <c r="L267" s="61" t="s">
        <v>55</v>
      </c>
      <c r="M267" s="61" t="s">
        <v>78</v>
      </c>
      <c r="N267" s="61">
        <v>400</v>
      </c>
    </row>
    <row r="268" spans="1:14" x14ac:dyDescent="0.25">
      <c r="A268" s="61">
        <v>2635</v>
      </c>
      <c r="B268" s="61" t="s">
        <v>1646</v>
      </c>
      <c r="C268" s="61" t="s">
        <v>1668</v>
      </c>
      <c r="D268" s="61" t="s">
        <v>77</v>
      </c>
      <c r="E268" s="62">
        <v>40450</v>
      </c>
      <c r="F268" s="61" t="s">
        <v>1669</v>
      </c>
      <c r="G268" s="61">
        <v>0</v>
      </c>
      <c r="H268" s="61">
        <v>0</v>
      </c>
      <c r="I268" s="61">
        <v>0</v>
      </c>
      <c r="J268" s="61" t="s">
        <v>7</v>
      </c>
      <c r="K268" s="61" t="s">
        <v>22</v>
      </c>
      <c r="L268" s="61" t="s">
        <v>55</v>
      </c>
      <c r="M268" s="61" t="s">
        <v>57</v>
      </c>
      <c r="N268" s="61">
        <v>200</v>
      </c>
    </row>
    <row r="269" spans="1:14" x14ac:dyDescent="0.25">
      <c r="A269" s="61">
        <v>2636</v>
      </c>
      <c r="B269" s="61" t="s">
        <v>1646</v>
      </c>
      <c r="C269" s="61" t="s">
        <v>1647</v>
      </c>
      <c r="D269" s="61" t="s">
        <v>75</v>
      </c>
      <c r="E269" s="62">
        <v>39876</v>
      </c>
      <c r="F269" s="61" t="s">
        <v>1648</v>
      </c>
      <c r="G269" s="61">
        <v>0</v>
      </c>
      <c r="H269" s="61">
        <v>0</v>
      </c>
      <c r="I269" s="61">
        <v>0</v>
      </c>
      <c r="J269" s="61" t="s">
        <v>6</v>
      </c>
      <c r="K269" s="61" t="s">
        <v>22</v>
      </c>
      <c r="L269" s="61" t="s">
        <v>55</v>
      </c>
      <c r="M269" s="61" t="s">
        <v>57</v>
      </c>
      <c r="N269" s="61">
        <v>200</v>
      </c>
    </row>
    <row r="270" spans="1:14" x14ac:dyDescent="0.25">
      <c r="A270" s="61">
        <v>2642</v>
      </c>
      <c r="B270" s="61" t="s">
        <v>1946</v>
      </c>
      <c r="C270" s="61" t="s">
        <v>1958</v>
      </c>
      <c r="D270" s="61" t="s">
        <v>75</v>
      </c>
      <c r="E270" s="62">
        <v>39905</v>
      </c>
      <c r="F270" s="61" t="s">
        <v>1959</v>
      </c>
      <c r="G270" s="61">
        <v>58529309</v>
      </c>
      <c r="H270" s="61">
        <v>0</v>
      </c>
      <c r="I270" s="61" t="s">
        <v>1960</v>
      </c>
      <c r="J270" s="61" t="s">
        <v>48</v>
      </c>
      <c r="K270" s="61" t="s">
        <v>27</v>
      </c>
      <c r="L270" s="61" t="s">
        <v>55</v>
      </c>
      <c r="M270" s="61" t="s">
        <v>57</v>
      </c>
      <c r="N270" s="61">
        <v>200</v>
      </c>
    </row>
    <row r="271" spans="1:14" x14ac:dyDescent="0.25">
      <c r="A271" s="61">
        <v>2659</v>
      </c>
      <c r="B271" s="61" t="s">
        <v>1961</v>
      </c>
      <c r="C271" s="61" t="s">
        <v>92</v>
      </c>
      <c r="D271" s="61" t="s">
        <v>75</v>
      </c>
      <c r="E271" s="62">
        <v>39835</v>
      </c>
      <c r="F271" s="61" t="s">
        <v>1962</v>
      </c>
      <c r="G271" s="61">
        <v>52594467</v>
      </c>
      <c r="H271" s="61">
        <v>0</v>
      </c>
      <c r="I271" s="61" t="s">
        <v>1963</v>
      </c>
      <c r="J271" s="61" t="s">
        <v>49</v>
      </c>
      <c r="K271" s="61" t="s">
        <v>18</v>
      </c>
      <c r="L271" s="61" t="s">
        <v>55</v>
      </c>
      <c r="M271" s="61" t="s">
        <v>57</v>
      </c>
      <c r="N271" s="61">
        <v>200</v>
      </c>
    </row>
    <row r="272" spans="1:14" x14ac:dyDescent="0.25">
      <c r="A272" s="61">
        <v>2698</v>
      </c>
      <c r="B272" s="61" t="s">
        <v>1011</v>
      </c>
      <c r="C272" s="61" t="s">
        <v>1012</v>
      </c>
      <c r="D272" s="61" t="s">
        <v>77</v>
      </c>
      <c r="E272" s="62">
        <v>40844</v>
      </c>
      <c r="F272" s="61" t="s">
        <v>1013</v>
      </c>
      <c r="G272" s="61" t="s">
        <v>1014</v>
      </c>
      <c r="H272" s="61" t="s">
        <v>1015</v>
      </c>
      <c r="I272" s="61">
        <v>0</v>
      </c>
      <c r="J272" s="61" t="s">
        <v>362</v>
      </c>
      <c r="K272" s="61" t="s">
        <v>29</v>
      </c>
      <c r="L272" s="61" t="s">
        <v>55</v>
      </c>
      <c r="M272" s="61" t="s">
        <v>76</v>
      </c>
      <c r="N272" s="61">
        <v>150</v>
      </c>
    </row>
    <row r="273" spans="1:14" x14ac:dyDescent="0.25">
      <c r="A273" s="61">
        <v>2702</v>
      </c>
      <c r="B273" s="61" t="s">
        <v>1429</v>
      </c>
      <c r="C273" s="61" t="s">
        <v>1430</v>
      </c>
      <c r="D273" s="61" t="s">
        <v>75</v>
      </c>
      <c r="E273" s="62">
        <v>40508</v>
      </c>
      <c r="F273" s="61" t="s">
        <v>1431</v>
      </c>
      <c r="G273" s="61">
        <v>58140538</v>
      </c>
      <c r="H273" s="61">
        <v>0</v>
      </c>
      <c r="I273" s="61" t="s">
        <v>1408</v>
      </c>
      <c r="J273" s="61" t="s">
        <v>42</v>
      </c>
      <c r="K273" s="61" t="s">
        <v>24</v>
      </c>
      <c r="L273" s="61" t="s">
        <v>55</v>
      </c>
      <c r="M273" s="61" t="s">
        <v>57</v>
      </c>
      <c r="N273" s="61">
        <v>200</v>
      </c>
    </row>
    <row r="274" spans="1:14" x14ac:dyDescent="0.25">
      <c r="A274" s="61">
        <v>2705</v>
      </c>
      <c r="B274" s="61" t="s">
        <v>1964</v>
      </c>
      <c r="C274" s="61" t="s">
        <v>1965</v>
      </c>
      <c r="D274" s="61" t="s">
        <v>77</v>
      </c>
      <c r="E274" s="62">
        <v>40141</v>
      </c>
      <c r="F274" s="61" t="s">
        <v>1966</v>
      </c>
      <c r="G274" s="61">
        <v>58496925</v>
      </c>
      <c r="H274" s="61">
        <v>0</v>
      </c>
      <c r="I274" s="61" t="s">
        <v>1967</v>
      </c>
      <c r="J274" s="61" t="s">
        <v>49</v>
      </c>
      <c r="K274" s="61" t="s">
        <v>18</v>
      </c>
      <c r="L274" s="61" t="s">
        <v>55</v>
      </c>
      <c r="M274" s="61" t="s">
        <v>57</v>
      </c>
      <c r="N274" s="61">
        <v>200</v>
      </c>
    </row>
    <row r="275" spans="1:14" x14ac:dyDescent="0.25">
      <c r="A275" s="61">
        <v>2737</v>
      </c>
      <c r="B275" s="61" t="s">
        <v>1212</v>
      </c>
      <c r="C275" s="61" t="s">
        <v>1417</v>
      </c>
      <c r="D275" s="61" t="s">
        <v>77</v>
      </c>
      <c r="E275" s="62" t="s">
        <v>1418</v>
      </c>
      <c r="F275" s="61" t="s">
        <v>1419</v>
      </c>
      <c r="G275" s="61">
        <v>58756986</v>
      </c>
      <c r="H275" s="61">
        <v>0</v>
      </c>
      <c r="I275" s="61" t="s">
        <v>1420</v>
      </c>
      <c r="J275" s="61" t="s">
        <v>42</v>
      </c>
      <c r="K275" s="61" t="s">
        <v>24</v>
      </c>
      <c r="L275" s="61" t="s">
        <v>55</v>
      </c>
      <c r="M275" s="61" t="s">
        <v>76</v>
      </c>
      <c r="N275" s="61">
        <v>150</v>
      </c>
    </row>
    <row r="276" spans="1:14" x14ac:dyDescent="0.25">
      <c r="A276" s="61">
        <v>2766</v>
      </c>
      <c r="B276" s="61" t="s">
        <v>785</v>
      </c>
      <c r="C276" s="61" t="s">
        <v>1968</v>
      </c>
      <c r="D276" s="61" t="s">
        <v>77</v>
      </c>
      <c r="E276" s="62">
        <v>40634</v>
      </c>
      <c r="F276" s="61" t="s">
        <v>1969</v>
      </c>
      <c r="G276" s="61">
        <v>54759353</v>
      </c>
      <c r="H276" s="61">
        <v>0</v>
      </c>
      <c r="I276" s="61">
        <v>0</v>
      </c>
      <c r="J276" s="61" t="s">
        <v>48</v>
      </c>
      <c r="K276" s="61" t="s">
        <v>27</v>
      </c>
      <c r="L276" s="61" t="s">
        <v>55</v>
      </c>
      <c r="M276" s="61" t="s">
        <v>76</v>
      </c>
      <c r="N276" s="61">
        <v>150</v>
      </c>
    </row>
    <row r="277" spans="1:14" x14ac:dyDescent="0.25">
      <c r="A277" s="61">
        <v>2773</v>
      </c>
      <c r="B277" s="61" t="s">
        <v>1970</v>
      </c>
      <c r="C277" s="61" t="s">
        <v>289</v>
      </c>
      <c r="D277" s="61" t="s">
        <v>77</v>
      </c>
      <c r="E277" s="62">
        <v>39711</v>
      </c>
      <c r="F277" s="61" t="s">
        <v>1971</v>
      </c>
      <c r="G277" s="61">
        <v>57642688</v>
      </c>
      <c r="H277" s="61">
        <v>0</v>
      </c>
      <c r="I277" s="61" t="s">
        <v>1972</v>
      </c>
      <c r="J277" s="61" t="s">
        <v>49</v>
      </c>
      <c r="K277" s="61" t="s">
        <v>18</v>
      </c>
      <c r="L277" s="61" t="s">
        <v>55</v>
      </c>
      <c r="M277" s="61" t="s">
        <v>98</v>
      </c>
      <c r="N277" s="61">
        <v>300</v>
      </c>
    </row>
    <row r="278" spans="1:14" x14ac:dyDescent="0.25">
      <c r="A278" s="61">
        <v>2790</v>
      </c>
      <c r="B278" s="61" t="s">
        <v>1973</v>
      </c>
      <c r="C278" s="61" t="s">
        <v>1974</v>
      </c>
      <c r="D278" s="61" t="s">
        <v>75</v>
      </c>
      <c r="E278" s="62">
        <v>39580</v>
      </c>
      <c r="F278" s="61" t="s">
        <v>1975</v>
      </c>
      <c r="G278" s="61">
        <v>57044629</v>
      </c>
      <c r="H278" s="61">
        <v>0</v>
      </c>
      <c r="I278" s="61">
        <v>0</v>
      </c>
      <c r="J278" s="61" t="s">
        <v>48</v>
      </c>
      <c r="K278" s="61" t="s">
        <v>27</v>
      </c>
      <c r="L278" s="61" t="s">
        <v>55</v>
      </c>
      <c r="M278" s="61" t="s">
        <v>98</v>
      </c>
      <c r="N278" s="61">
        <v>300</v>
      </c>
    </row>
    <row r="279" spans="1:14" x14ac:dyDescent="0.25">
      <c r="A279" s="61">
        <v>2793</v>
      </c>
      <c r="B279" s="61" t="s">
        <v>296</v>
      </c>
      <c r="C279" s="61" t="s">
        <v>297</v>
      </c>
      <c r="D279" s="61" t="s">
        <v>77</v>
      </c>
      <c r="E279" s="62">
        <v>38415</v>
      </c>
      <c r="F279" s="61" t="s">
        <v>298</v>
      </c>
      <c r="G279" s="61">
        <v>54932934</v>
      </c>
      <c r="H279" s="61" t="s">
        <v>299</v>
      </c>
      <c r="I279" s="61" t="s">
        <v>300</v>
      </c>
      <c r="J279" s="61" t="s">
        <v>32</v>
      </c>
      <c r="K279" s="61" t="s">
        <v>31</v>
      </c>
      <c r="L279" s="61" t="s">
        <v>55</v>
      </c>
      <c r="M279" s="61" t="s">
        <v>78</v>
      </c>
      <c r="N279" s="61">
        <v>400</v>
      </c>
    </row>
    <row r="280" spans="1:14" x14ac:dyDescent="0.25">
      <c r="A280" s="61">
        <v>2803</v>
      </c>
      <c r="B280" s="61" t="s">
        <v>295</v>
      </c>
      <c r="C280" s="61" t="s">
        <v>301</v>
      </c>
      <c r="D280" s="61" t="s">
        <v>77</v>
      </c>
      <c r="E280" s="62">
        <v>40538</v>
      </c>
      <c r="F280" s="61" t="s">
        <v>302</v>
      </c>
      <c r="G280" s="61">
        <v>57403438</v>
      </c>
      <c r="H280" s="61">
        <v>0</v>
      </c>
      <c r="I280" s="61" t="s">
        <v>79</v>
      </c>
      <c r="J280" s="61" t="s">
        <v>39</v>
      </c>
      <c r="K280" s="61" t="s">
        <v>26</v>
      </c>
      <c r="L280" s="61" t="s">
        <v>55</v>
      </c>
      <c r="M280" s="61" t="s">
        <v>57</v>
      </c>
      <c r="N280" s="64">
        <v>200</v>
      </c>
    </row>
    <row r="281" spans="1:14" x14ac:dyDescent="0.25">
      <c r="A281" s="61">
        <v>2808</v>
      </c>
      <c r="B281" s="61" t="s">
        <v>303</v>
      </c>
      <c r="C281" s="61" t="s">
        <v>304</v>
      </c>
      <c r="D281" s="61" t="s">
        <v>77</v>
      </c>
      <c r="E281" s="62">
        <v>39765</v>
      </c>
      <c r="F281" s="61" t="s">
        <v>470</v>
      </c>
      <c r="G281" s="61">
        <v>54918448</v>
      </c>
      <c r="H281" s="61">
        <v>0</v>
      </c>
      <c r="I281" s="61" t="s">
        <v>79</v>
      </c>
      <c r="J281" s="61" t="s">
        <v>39</v>
      </c>
      <c r="K281" s="61" t="s">
        <v>26</v>
      </c>
      <c r="L281" s="61" t="s">
        <v>55</v>
      </c>
      <c r="M281" s="61" t="s">
        <v>98</v>
      </c>
      <c r="N281" s="61">
        <v>300</v>
      </c>
    </row>
    <row r="282" spans="1:14" x14ac:dyDescent="0.25">
      <c r="A282" s="61">
        <v>2812</v>
      </c>
      <c r="B282" s="61" t="s">
        <v>305</v>
      </c>
      <c r="C282" s="61" t="s">
        <v>306</v>
      </c>
      <c r="D282" s="61" t="s">
        <v>75</v>
      </c>
      <c r="E282" s="62">
        <v>39769</v>
      </c>
      <c r="F282" s="61" t="s">
        <v>471</v>
      </c>
      <c r="G282" s="61">
        <v>54296645</v>
      </c>
      <c r="H282" s="61">
        <v>0</v>
      </c>
      <c r="I282" s="61" t="s">
        <v>79</v>
      </c>
      <c r="J282" s="61" t="s">
        <v>39</v>
      </c>
      <c r="K282" s="61" t="s">
        <v>26</v>
      </c>
      <c r="L282" s="61" t="s">
        <v>55</v>
      </c>
      <c r="M282" s="61" t="s">
        <v>98</v>
      </c>
      <c r="N282" s="61">
        <v>300</v>
      </c>
    </row>
    <row r="283" spans="1:14" x14ac:dyDescent="0.25">
      <c r="A283" s="61">
        <v>2822</v>
      </c>
      <c r="B283" s="61" t="s">
        <v>1976</v>
      </c>
      <c r="C283" s="61" t="s">
        <v>1977</v>
      </c>
      <c r="D283" s="61" t="s">
        <v>75</v>
      </c>
      <c r="E283" s="62">
        <v>39905</v>
      </c>
      <c r="F283" s="61" t="s">
        <v>1978</v>
      </c>
      <c r="G283" s="61">
        <v>58052281</v>
      </c>
      <c r="H283" s="61">
        <v>0</v>
      </c>
      <c r="I283" s="61" t="s">
        <v>1979</v>
      </c>
      <c r="J283" s="61" t="s">
        <v>49</v>
      </c>
      <c r="K283" s="61" t="s">
        <v>18</v>
      </c>
      <c r="L283" s="61" t="s">
        <v>55</v>
      </c>
      <c r="M283" s="61" t="s">
        <v>57</v>
      </c>
      <c r="N283" s="61">
        <v>200</v>
      </c>
    </row>
    <row r="284" spans="1:14" x14ac:dyDescent="0.25">
      <c r="A284" s="61">
        <v>2846</v>
      </c>
      <c r="B284" s="61" t="s">
        <v>1980</v>
      </c>
      <c r="C284" s="61" t="s">
        <v>1981</v>
      </c>
      <c r="D284" s="61" t="s">
        <v>77</v>
      </c>
      <c r="E284" s="62">
        <v>39740</v>
      </c>
      <c r="F284" s="61" t="s">
        <v>1982</v>
      </c>
      <c r="G284" s="61">
        <v>0</v>
      </c>
      <c r="H284" s="61">
        <v>0</v>
      </c>
      <c r="I284" s="61">
        <v>0</v>
      </c>
      <c r="J284" s="61" t="s">
        <v>7</v>
      </c>
      <c r="K284" s="61" t="s">
        <v>22</v>
      </c>
      <c r="L284" s="61" t="s">
        <v>55</v>
      </c>
      <c r="M284" s="61" t="s">
        <v>98</v>
      </c>
      <c r="N284" s="61">
        <v>300</v>
      </c>
    </row>
    <row r="285" spans="1:14" x14ac:dyDescent="0.25">
      <c r="A285" s="61">
        <v>2847</v>
      </c>
      <c r="B285" s="61" t="s">
        <v>1980</v>
      </c>
      <c r="C285" s="61" t="s">
        <v>1983</v>
      </c>
      <c r="D285" s="61" t="s">
        <v>77</v>
      </c>
      <c r="E285" s="62">
        <v>39300</v>
      </c>
      <c r="F285" s="61" t="s">
        <v>1982</v>
      </c>
      <c r="G285" s="61">
        <v>0</v>
      </c>
      <c r="H285" s="61">
        <v>0</v>
      </c>
      <c r="I285" s="61">
        <v>0</v>
      </c>
      <c r="J285" s="61" t="s">
        <v>7</v>
      </c>
      <c r="K285" s="61" t="s">
        <v>22</v>
      </c>
      <c r="L285" s="61" t="s">
        <v>55</v>
      </c>
      <c r="M285" s="61" t="s">
        <v>98</v>
      </c>
      <c r="N285" s="61">
        <v>300</v>
      </c>
    </row>
    <row r="286" spans="1:14" x14ac:dyDescent="0.25">
      <c r="A286" s="61">
        <v>2857</v>
      </c>
      <c r="B286" s="61" t="s">
        <v>1984</v>
      </c>
      <c r="C286" s="61" t="s">
        <v>1985</v>
      </c>
      <c r="D286" s="61" t="s">
        <v>75</v>
      </c>
      <c r="E286" s="62">
        <v>42811</v>
      </c>
      <c r="F286" s="61" t="s">
        <v>1986</v>
      </c>
      <c r="G286" s="61">
        <v>57607926</v>
      </c>
      <c r="H286" s="61" t="s">
        <v>1987</v>
      </c>
      <c r="I286" s="61" t="s">
        <v>1988</v>
      </c>
      <c r="J286" s="61" t="s">
        <v>46</v>
      </c>
      <c r="K286" s="61" t="s">
        <v>18</v>
      </c>
      <c r="L286" s="61" t="s">
        <v>55</v>
      </c>
      <c r="M286" s="61" t="s">
        <v>51</v>
      </c>
      <c r="N286" s="61">
        <v>100</v>
      </c>
    </row>
    <row r="287" spans="1:14" x14ac:dyDescent="0.25">
      <c r="A287" s="61">
        <v>2862</v>
      </c>
      <c r="B287" s="61" t="s">
        <v>1989</v>
      </c>
      <c r="C287" s="61" t="s">
        <v>289</v>
      </c>
      <c r="D287" s="61" t="s">
        <v>77</v>
      </c>
      <c r="E287" s="62">
        <v>43060</v>
      </c>
      <c r="F287" s="61" t="s">
        <v>1990</v>
      </c>
      <c r="G287" s="61">
        <v>57239009</v>
      </c>
      <c r="H287" s="61">
        <v>526048</v>
      </c>
      <c r="I287" s="61" t="s">
        <v>1991</v>
      </c>
      <c r="J287" s="61" t="s">
        <v>46</v>
      </c>
      <c r="K287" s="61" t="s">
        <v>18</v>
      </c>
      <c r="L287" s="61" t="s">
        <v>55</v>
      </c>
      <c r="M287" s="61" t="s">
        <v>51</v>
      </c>
      <c r="N287" s="61">
        <v>100</v>
      </c>
    </row>
    <row r="288" spans="1:14" x14ac:dyDescent="0.25">
      <c r="A288" s="61">
        <v>2878</v>
      </c>
      <c r="B288" s="61" t="s">
        <v>353</v>
      </c>
      <c r="C288" s="61" t="s">
        <v>1108</v>
      </c>
      <c r="D288" s="61" t="s">
        <v>77</v>
      </c>
      <c r="E288" s="62">
        <v>41427</v>
      </c>
      <c r="F288" s="61" t="s">
        <v>1109</v>
      </c>
      <c r="G288" s="61">
        <v>54546144</v>
      </c>
      <c r="H288" s="61" t="s">
        <v>1110</v>
      </c>
      <c r="I288" s="61" t="s">
        <v>1111</v>
      </c>
      <c r="J288" s="61" t="s">
        <v>46</v>
      </c>
      <c r="K288" s="61" t="s">
        <v>18</v>
      </c>
      <c r="L288" s="61" t="s">
        <v>55</v>
      </c>
      <c r="M288" s="61" t="s">
        <v>53</v>
      </c>
      <c r="N288" s="61">
        <v>150</v>
      </c>
    </row>
    <row r="289" spans="1:14" x14ac:dyDescent="0.25">
      <c r="A289" s="61">
        <v>2881</v>
      </c>
      <c r="B289" s="61" t="s">
        <v>1170</v>
      </c>
      <c r="C289" s="61" t="s">
        <v>1171</v>
      </c>
      <c r="D289" s="61" t="s">
        <v>75</v>
      </c>
      <c r="E289" s="62">
        <v>40234</v>
      </c>
      <c r="F289" s="61" t="s">
        <v>1172</v>
      </c>
      <c r="G289" s="61">
        <v>57019983</v>
      </c>
      <c r="H289" s="61" t="s">
        <v>1173</v>
      </c>
      <c r="I289" s="61" t="s">
        <v>1174</v>
      </c>
      <c r="J289" s="61" t="s">
        <v>46</v>
      </c>
      <c r="K289" s="61" t="s">
        <v>18</v>
      </c>
      <c r="L289" s="61" t="s">
        <v>55</v>
      </c>
      <c r="M289" s="61" t="s">
        <v>57</v>
      </c>
      <c r="N289" s="61">
        <v>200</v>
      </c>
    </row>
    <row r="290" spans="1:14" x14ac:dyDescent="0.25">
      <c r="A290" s="61">
        <v>2887</v>
      </c>
      <c r="B290" s="61" t="s">
        <v>264</v>
      </c>
      <c r="C290" s="61" t="s">
        <v>1992</v>
      </c>
      <c r="D290" s="61" t="s">
        <v>75</v>
      </c>
      <c r="E290" s="62">
        <v>40540</v>
      </c>
      <c r="F290" s="61" t="s">
        <v>1993</v>
      </c>
      <c r="G290" s="61">
        <v>55199860</v>
      </c>
      <c r="H290" s="61">
        <v>0</v>
      </c>
      <c r="I290" s="61" t="s">
        <v>1994</v>
      </c>
      <c r="J290" s="61" t="s">
        <v>49</v>
      </c>
      <c r="K290" s="61" t="s">
        <v>18</v>
      </c>
      <c r="L290" s="61" t="s">
        <v>55</v>
      </c>
      <c r="M290" s="61" t="s">
        <v>57</v>
      </c>
      <c r="N290" s="61">
        <v>200</v>
      </c>
    </row>
    <row r="291" spans="1:14" x14ac:dyDescent="0.25">
      <c r="A291" s="61">
        <v>2900</v>
      </c>
      <c r="B291" s="61" t="s">
        <v>1995</v>
      </c>
      <c r="C291" s="61" t="s">
        <v>1996</v>
      </c>
      <c r="D291" s="61" t="s">
        <v>75</v>
      </c>
      <c r="E291" s="62">
        <v>38377</v>
      </c>
      <c r="F291" s="61" t="s">
        <v>1997</v>
      </c>
      <c r="G291" s="61">
        <v>58224091</v>
      </c>
      <c r="H291" s="61" t="s">
        <v>1998</v>
      </c>
      <c r="I291" s="61" t="s">
        <v>1999</v>
      </c>
      <c r="J291" s="61" t="s">
        <v>49</v>
      </c>
      <c r="K291" s="61" t="s">
        <v>18</v>
      </c>
      <c r="L291" s="61" t="s">
        <v>55</v>
      </c>
      <c r="M291" s="61" t="s">
        <v>78</v>
      </c>
      <c r="N291" s="61">
        <v>400</v>
      </c>
    </row>
    <row r="292" spans="1:14" x14ac:dyDescent="0.25">
      <c r="A292" s="61">
        <v>2901</v>
      </c>
      <c r="B292" s="61" t="s">
        <v>308</v>
      </c>
      <c r="C292" s="61" t="s">
        <v>309</v>
      </c>
      <c r="D292" s="61" t="s">
        <v>77</v>
      </c>
      <c r="E292" s="62">
        <v>38825</v>
      </c>
      <c r="F292" s="61" t="s">
        <v>472</v>
      </c>
      <c r="G292" s="61">
        <v>57757787</v>
      </c>
      <c r="H292" s="61" t="s">
        <v>310</v>
      </c>
      <c r="I292" s="61" t="s">
        <v>311</v>
      </c>
      <c r="J292" s="61" t="s">
        <v>49</v>
      </c>
      <c r="K292" s="61" t="s">
        <v>18</v>
      </c>
      <c r="L292" s="61" t="s">
        <v>55</v>
      </c>
      <c r="M292" s="61" t="s">
        <v>78</v>
      </c>
      <c r="N292" s="61">
        <v>400</v>
      </c>
    </row>
    <row r="293" spans="1:14" x14ac:dyDescent="0.25">
      <c r="A293" s="61">
        <v>2903</v>
      </c>
      <c r="B293" s="61" t="s">
        <v>312</v>
      </c>
      <c r="C293" s="61" t="s">
        <v>313</v>
      </c>
      <c r="D293" s="61" t="s">
        <v>77</v>
      </c>
      <c r="E293" s="62">
        <v>42128</v>
      </c>
      <c r="F293" s="61" t="s">
        <v>473</v>
      </c>
      <c r="G293" s="61">
        <v>54283747</v>
      </c>
      <c r="H293" s="61">
        <v>0</v>
      </c>
      <c r="I293" s="61" t="s">
        <v>314</v>
      </c>
      <c r="J293" s="61" t="s">
        <v>49</v>
      </c>
      <c r="K293" s="61" t="s">
        <v>18</v>
      </c>
      <c r="L293" s="61" t="s">
        <v>55</v>
      </c>
      <c r="M293" s="61" t="s">
        <v>52</v>
      </c>
      <c r="N293" s="61">
        <v>100</v>
      </c>
    </row>
    <row r="294" spans="1:14" x14ac:dyDescent="0.25">
      <c r="A294" s="61">
        <v>2912</v>
      </c>
      <c r="B294" s="61" t="s">
        <v>315</v>
      </c>
      <c r="C294" s="61" t="s">
        <v>316</v>
      </c>
      <c r="D294" s="61" t="s">
        <v>77</v>
      </c>
      <c r="E294" s="62">
        <v>42152</v>
      </c>
      <c r="F294" s="61" t="s">
        <v>317</v>
      </c>
      <c r="G294" s="61">
        <v>57511588</v>
      </c>
      <c r="H294" s="61">
        <v>0</v>
      </c>
      <c r="I294" s="61">
        <v>0</v>
      </c>
      <c r="J294" s="61" t="s">
        <v>39</v>
      </c>
      <c r="K294" s="61" t="s">
        <v>26</v>
      </c>
      <c r="L294" s="61" t="s">
        <v>55</v>
      </c>
      <c r="M294" s="61" t="s">
        <v>52</v>
      </c>
      <c r="N294" s="61">
        <v>100</v>
      </c>
    </row>
    <row r="295" spans="1:14" x14ac:dyDescent="0.25">
      <c r="A295" s="61">
        <v>2914</v>
      </c>
      <c r="B295" s="61" t="s">
        <v>318</v>
      </c>
      <c r="C295" s="61" t="s">
        <v>319</v>
      </c>
      <c r="D295" s="61" t="s">
        <v>77</v>
      </c>
      <c r="E295" s="62">
        <v>40806</v>
      </c>
      <c r="F295" s="61" t="s">
        <v>474</v>
      </c>
      <c r="G295" s="61">
        <v>54953371</v>
      </c>
      <c r="H295" s="61">
        <v>0</v>
      </c>
      <c r="I295" s="61">
        <v>0</v>
      </c>
      <c r="J295" s="61" t="s">
        <v>39</v>
      </c>
      <c r="K295" s="61" t="s">
        <v>26</v>
      </c>
      <c r="L295" s="61" t="s">
        <v>55</v>
      </c>
      <c r="M295" s="61" t="s">
        <v>76</v>
      </c>
      <c r="N295" s="61">
        <v>150</v>
      </c>
    </row>
    <row r="296" spans="1:14" x14ac:dyDescent="0.25">
      <c r="A296" s="61">
        <v>2915</v>
      </c>
      <c r="B296" s="61" t="s">
        <v>320</v>
      </c>
      <c r="C296" s="61" t="s">
        <v>321</v>
      </c>
      <c r="D296" s="61" t="s">
        <v>77</v>
      </c>
      <c r="E296" s="62">
        <v>41788</v>
      </c>
      <c r="F296" s="61" t="s">
        <v>475</v>
      </c>
      <c r="G296" s="61">
        <v>52584048</v>
      </c>
      <c r="H296" s="61">
        <v>0</v>
      </c>
      <c r="I296" s="61">
        <v>0</v>
      </c>
      <c r="J296" s="61" t="s">
        <v>39</v>
      </c>
      <c r="K296" s="61" t="s">
        <v>26</v>
      </c>
      <c r="L296" s="61" t="s">
        <v>55</v>
      </c>
      <c r="M296" s="61" t="s">
        <v>53</v>
      </c>
      <c r="N296" s="61">
        <v>150</v>
      </c>
    </row>
    <row r="297" spans="1:14" x14ac:dyDescent="0.25">
      <c r="A297" s="61">
        <v>2918</v>
      </c>
      <c r="B297" s="61" t="s">
        <v>1361</v>
      </c>
      <c r="C297" s="61" t="s">
        <v>1362</v>
      </c>
      <c r="D297" s="61" t="s">
        <v>77</v>
      </c>
      <c r="E297" s="62">
        <v>41890</v>
      </c>
      <c r="F297" s="61" t="s">
        <v>1363</v>
      </c>
      <c r="G297" s="61">
        <v>59724441</v>
      </c>
      <c r="H297" s="61">
        <v>0</v>
      </c>
      <c r="I297" s="61" t="s">
        <v>1364</v>
      </c>
      <c r="J297" s="61" t="s">
        <v>33</v>
      </c>
      <c r="K297" s="61" t="s">
        <v>44</v>
      </c>
      <c r="L297" s="61" t="s">
        <v>55</v>
      </c>
      <c r="M297" s="61" t="s">
        <v>53</v>
      </c>
      <c r="N297" s="61">
        <v>150</v>
      </c>
    </row>
    <row r="298" spans="1:14" x14ac:dyDescent="0.25">
      <c r="A298" s="61">
        <v>2926</v>
      </c>
      <c r="B298" s="61" t="s">
        <v>1680</v>
      </c>
      <c r="C298" s="61" t="s">
        <v>1681</v>
      </c>
      <c r="D298" s="61" t="s">
        <v>77</v>
      </c>
      <c r="E298" s="62">
        <v>39035</v>
      </c>
      <c r="F298" s="61" t="s">
        <v>1682</v>
      </c>
      <c r="G298" s="61">
        <v>0</v>
      </c>
      <c r="H298" s="61">
        <v>0</v>
      </c>
      <c r="I298" s="61">
        <v>0</v>
      </c>
      <c r="J298" s="61" t="s">
        <v>7</v>
      </c>
      <c r="K298" s="61" t="s">
        <v>22</v>
      </c>
      <c r="L298" s="61" t="s">
        <v>55</v>
      </c>
      <c r="M298" s="61" t="s">
        <v>78</v>
      </c>
      <c r="N298" s="61">
        <v>400</v>
      </c>
    </row>
    <row r="299" spans="1:14" x14ac:dyDescent="0.25">
      <c r="A299" s="61">
        <v>2951</v>
      </c>
      <c r="B299" s="61" t="s">
        <v>2000</v>
      </c>
      <c r="C299" s="61" t="s">
        <v>2001</v>
      </c>
      <c r="D299" s="61" t="s">
        <v>77</v>
      </c>
      <c r="E299" s="62">
        <v>40676</v>
      </c>
      <c r="F299" s="61" t="s">
        <v>2002</v>
      </c>
      <c r="G299" s="61">
        <v>59599985</v>
      </c>
      <c r="H299" s="61">
        <v>0</v>
      </c>
      <c r="I299" s="61">
        <v>0</v>
      </c>
      <c r="J299" s="61" t="s">
        <v>49</v>
      </c>
      <c r="K299" s="61" t="s">
        <v>18</v>
      </c>
      <c r="L299" s="61" t="s">
        <v>55</v>
      </c>
      <c r="M299" s="61" t="s">
        <v>76</v>
      </c>
      <c r="N299" s="61">
        <v>150</v>
      </c>
    </row>
    <row r="300" spans="1:14" x14ac:dyDescent="0.25">
      <c r="A300" s="61">
        <v>2968</v>
      </c>
      <c r="B300" s="61" t="s">
        <v>759</v>
      </c>
      <c r="C300" s="61" t="s">
        <v>760</v>
      </c>
      <c r="D300" s="61" t="s">
        <v>75</v>
      </c>
      <c r="E300" s="62">
        <v>42007</v>
      </c>
      <c r="F300" s="61" t="s">
        <v>761</v>
      </c>
      <c r="G300" s="61">
        <v>58613869</v>
      </c>
      <c r="H300" s="61" t="s">
        <v>762</v>
      </c>
      <c r="I300" s="61" t="s">
        <v>754</v>
      </c>
      <c r="J300" s="61" t="s">
        <v>45</v>
      </c>
      <c r="K300" s="61" t="s">
        <v>28</v>
      </c>
      <c r="L300" s="61" t="s">
        <v>55</v>
      </c>
      <c r="M300" s="61" t="s">
        <v>52</v>
      </c>
      <c r="N300" s="61">
        <v>100</v>
      </c>
    </row>
    <row r="301" spans="1:14" x14ac:dyDescent="0.25">
      <c r="A301" s="61">
        <v>2973</v>
      </c>
      <c r="B301" s="61" t="s">
        <v>2003</v>
      </c>
      <c r="C301" s="61" t="s">
        <v>2004</v>
      </c>
      <c r="D301" s="61" t="s">
        <v>77</v>
      </c>
      <c r="E301" s="62">
        <v>41042</v>
      </c>
      <c r="F301" s="61" t="s">
        <v>2005</v>
      </c>
      <c r="G301" s="61">
        <v>0</v>
      </c>
      <c r="H301" s="61">
        <v>0</v>
      </c>
      <c r="I301" s="61">
        <v>0</v>
      </c>
      <c r="J301" s="61" t="s">
        <v>3</v>
      </c>
      <c r="K301" s="61" t="s">
        <v>21</v>
      </c>
      <c r="L301" s="61" t="s">
        <v>55</v>
      </c>
      <c r="M301" s="61" t="s">
        <v>76</v>
      </c>
      <c r="N301" s="61">
        <v>150</v>
      </c>
    </row>
    <row r="302" spans="1:14" x14ac:dyDescent="0.25">
      <c r="A302" s="61">
        <v>2974</v>
      </c>
      <c r="B302" s="61" t="s">
        <v>852</v>
      </c>
      <c r="C302" s="61" t="s">
        <v>853</v>
      </c>
      <c r="D302" s="61" t="s">
        <v>77</v>
      </c>
      <c r="E302" s="62">
        <v>42195</v>
      </c>
      <c r="F302" s="61" t="s">
        <v>854</v>
      </c>
      <c r="G302" s="61">
        <v>57172427</v>
      </c>
      <c r="H302" s="61">
        <v>0</v>
      </c>
      <c r="I302" s="61" t="s">
        <v>855</v>
      </c>
      <c r="J302" s="61" t="s">
        <v>33</v>
      </c>
      <c r="K302" s="61" t="s">
        <v>44</v>
      </c>
      <c r="L302" s="61" t="s">
        <v>55</v>
      </c>
      <c r="M302" s="61" t="s">
        <v>52</v>
      </c>
      <c r="N302" s="61">
        <v>100</v>
      </c>
    </row>
    <row r="303" spans="1:14" x14ac:dyDescent="0.25">
      <c r="A303" s="61">
        <v>2986</v>
      </c>
      <c r="B303" s="61" t="s">
        <v>1192</v>
      </c>
      <c r="C303" s="61" t="s">
        <v>1193</v>
      </c>
      <c r="D303" s="61" t="s">
        <v>75</v>
      </c>
      <c r="E303" s="62">
        <v>41050</v>
      </c>
      <c r="F303" s="61" t="s">
        <v>1194</v>
      </c>
      <c r="G303" s="61" t="s">
        <v>1195</v>
      </c>
      <c r="H303" s="61">
        <v>0</v>
      </c>
      <c r="I303" s="61" t="s">
        <v>1196</v>
      </c>
      <c r="J303" s="61" t="s">
        <v>46</v>
      </c>
      <c r="K303" s="61" t="s">
        <v>18</v>
      </c>
      <c r="L303" s="61" t="s">
        <v>55</v>
      </c>
      <c r="M303" s="61" t="s">
        <v>76</v>
      </c>
      <c r="N303" s="61">
        <v>150</v>
      </c>
    </row>
    <row r="304" spans="1:14" x14ac:dyDescent="0.25">
      <c r="A304" s="61">
        <v>3129</v>
      </c>
      <c r="B304" s="61" t="s">
        <v>323</v>
      </c>
      <c r="C304" s="61" t="s">
        <v>324</v>
      </c>
      <c r="D304" s="61" t="s">
        <v>77</v>
      </c>
      <c r="E304" s="62">
        <v>34495</v>
      </c>
      <c r="F304" s="61" t="s">
        <v>476</v>
      </c>
      <c r="G304" s="61">
        <v>57808880</v>
      </c>
      <c r="H304" s="61" t="s">
        <v>325</v>
      </c>
      <c r="I304" s="61" t="s">
        <v>326</v>
      </c>
      <c r="J304" s="61" t="s">
        <v>39</v>
      </c>
      <c r="K304" s="61" t="s">
        <v>26</v>
      </c>
      <c r="L304" s="61" t="s">
        <v>55</v>
      </c>
      <c r="M304" s="61" t="s">
        <v>78</v>
      </c>
      <c r="N304" s="61">
        <v>400</v>
      </c>
    </row>
    <row r="305" spans="1:14" x14ac:dyDescent="0.25">
      <c r="A305" s="61">
        <v>3130</v>
      </c>
      <c r="B305" s="61" t="s">
        <v>327</v>
      </c>
      <c r="C305" s="61" t="s">
        <v>328</v>
      </c>
      <c r="D305" s="61" t="s">
        <v>77</v>
      </c>
      <c r="E305" s="62">
        <v>24616</v>
      </c>
      <c r="F305" s="61" t="s">
        <v>329</v>
      </c>
      <c r="G305" s="61">
        <v>52547795</v>
      </c>
      <c r="H305" s="61" t="s">
        <v>330</v>
      </c>
      <c r="I305" s="61" t="s">
        <v>331</v>
      </c>
      <c r="J305" s="61" t="s">
        <v>39</v>
      </c>
      <c r="K305" s="61" t="s">
        <v>26</v>
      </c>
      <c r="L305" s="61" t="s">
        <v>55</v>
      </c>
      <c r="M305" s="61" t="s">
        <v>88</v>
      </c>
      <c r="N305" s="61">
        <v>600</v>
      </c>
    </row>
    <row r="306" spans="1:14" x14ac:dyDescent="0.25">
      <c r="A306" s="61">
        <v>3132</v>
      </c>
      <c r="B306" s="61" t="s">
        <v>295</v>
      </c>
      <c r="C306" s="61" t="s">
        <v>332</v>
      </c>
      <c r="D306" s="61" t="s">
        <v>75</v>
      </c>
      <c r="E306" s="62">
        <v>41636</v>
      </c>
      <c r="F306" s="61" t="s">
        <v>477</v>
      </c>
      <c r="G306" s="61">
        <v>57403438</v>
      </c>
      <c r="H306" s="61">
        <v>0</v>
      </c>
      <c r="I306" s="61" t="s">
        <v>79</v>
      </c>
      <c r="J306" s="61" t="s">
        <v>39</v>
      </c>
      <c r="K306" s="61" t="s">
        <v>26</v>
      </c>
      <c r="L306" s="61" t="s">
        <v>55</v>
      </c>
      <c r="M306" s="61" t="s">
        <v>53</v>
      </c>
      <c r="N306" s="61">
        <v>150</v>
      </c>
    </row>
    <row r="307" spans="1:14" x14ac:dyDescent="0.25">
      <c r="A307" s="61">
        <v>3133</v>
      </c>
      <c r="B307" s="61" t="s">
        <v>295</v>
      </c>
      <c r="C307" s="61" t="s">
        <v>97</v>
      </c>
      <c r="D307" s="61" t="s">
        <v>77</v>
      </c>
      <c r="E307" s="62">
        <v>41269</v>
      </c>
      <c r="F307" s="61" t="s">
        <v>477</v>
      </c>
      <c r="G307" s="61">
        <v>57403438</v>
      </c>
      <c r="H307" s="61">
        <v>0</v>
      </c>
      <c r="I307" s="61" t="s">
        <v>79</v>
      </c>
      <c r="J307" s="61" t="s">
        <v>39</v>
      </c>
      <c r="K307" s="61" t="s">
        <v>26</v>
      </c>
      <c r="L307" s="61" t="s">
        <v>55</v>
      </c>
      <c r="M307" s="61" t="s">
        <v>76</v>
      </c>
      <c r="N307" s="61">
        <v>150</v>
      </c>
    </row>
    <row r="308" spans="1:14" x14ac:dyDescent="0.25">
      <c r="A308" s="61">
        <v>3134</v>
      </c>
      <c r="B308" s="61" t="s">
        <v>333</v>
      </c>
      <c r="C308" s="61" t="s">
        <v>334</v>
      </c>
      <c r="D308" s="61" t="s">
        <v>75</v>
      </c>
      <c r="E308" s="62">
        <v>43133</v>
      </c>
      <c r="F308" s="61" t="s">
        <v>335</v>
      </c>
      <c r="G308" s="61">
        <v>54773940</v>
      </c>
      <c r="H308" s="61">
        <v>0</v>
      </c>
      <c r="I308" s="61" t="s">
        <v>336</v>
      </c>
      <c r="J308" s="61" t="s">
        <v>39</v>
      </c>
      <c r="K308" s="61" t="s">
        <v>26</v>
      </c>
      <c r="L308" s="61" t="s">
        <v>55</v>
      </c>
      <c r="M308" s="61" t="s">
        <v>51</v>
      </c>
      <c r="N308" s="61">
        <v>100</v>
      </c>
    </row>
    <row r="309" spans="1:14" x14ac:dyDescent="0.25">
      <c r="A309" s="61">
        <v>3135</v>
      </c>
      <c r="B309" s="61" t="s">
        <v>337</v>
      </c>
      <c r="C309" s="61" t="s">
        <v>338</v>
      </c>
      <c r="D309" s="61" t="s">
        <v>75</v>
      </c>
      <c r="E309" s="62">
        <v>40998</v>
      </c>
      <c r="F309" s="61" t="s">
        <v>478</v>
      </c>
      <c r="G309" s="61">
        <v>57101965</v>
      </c>
      <c r="H309" s="61">
        <v>0</v>
      </c>
      <c r="I309" s="61" t="s">
        <v>79</v>
      </c>
      <c r="J309" s="61" t="s">
        <v>39</v>
      </c>
      <c r="K309" s="61" t="s">
        <v>26</v>
      </c>
      <c r="L309" s="61" t="s">
        <v>55</v>
      </c>
      <c r="M309" s="61" t="s">
        <v>76</v>
      </c>
      <c r="N309" s="61">
        <v>150</v>
      </c>
    </row>
    <row r="310" spans="1:14" x14ac:dyDescent="0.25">
      <c r="A310" s="61">
        <v>3136</v>
      </c>
      <c r="B310" s="61" t="s">
        <v>307</v>
      </c>
      <c r="C310" s="61" t="s">
        <v>1707</v>
      </c>
      <c r="D310" s="61" t="s">
        <v>75</v>
      </c>
      <c r="E310" s="62">
        <v>39160</v>
      </c>
      <c r="F310" s="61" t="s">
        <v>1708</v>
      </c>
      <c r="G310" s="61">
        <v>54545755</v>
      </c>
      <c r="H310" s="61">
        <v>0</v>
      </c>
      <c r="I310" s="61" t="s">
        <v>79</v>
      </c>
      <c r="J310" s="61" t="s">
        <v>39</v>
      </c>
      <c r="K310" s="61" t="s">
        <v>26</v>
      </c>
      <c r="L310" s="61" t="s">
        <v>55</v>
      </c>
      <c r="M310" s="61" t="s">
        <v>98</v>
      </c>
      <c r="N310" s="61">
        <v>300</v>
      </c>
    </row>
    <row r="311" spans="1:14" x14ac:dyDescent="0.25">
      <c r="A311" s="61">
        <v>3137</v>
      </c>
      <c r="B311" s="61" t="s">
        <v>339</v>
      </c>
      <c r="C311" s="61" t="s">
        <v>99</v>
      </c>
      <c r="D311" s="61" t="s">
        <v>77</v>
      </c>
      <c r="E311" s="62">
        <v>43466</v>
      </c>
      <c r="F311" s="61" t="s">
        <v>340</v>
      </c>
      <c r="G311" s="61">
        <v>59883019</v>
      </c>
      <c r="H311" s="61">
        <v>0</v>
      </c>
      <c r="I311" s="61" t="s">
        <v>79</v>
      </c>
      <c r="J311" s="61" t="s">
        <v>39</v>
      </c>
      <c r="K311" s="61" t="s">
        <v>26</v>
      </c>
      <c r="L311" s="61" t="s">
        <v>55</v>
      </c>
      <c r="M311" s="61" t="s">
        <v>51</v>
      </c>
      <c r="N311" s="61">
        <v>100</v>
      </c>
    </row>
    <row r="312" spans="1:14" x14ac:dyDescent="0.25">
      <c r="A312" s="61">
        <v>3141</v>
      </c>
      <c r="B312" s="61" t="s">
        <v>2006</v>
      </c>
      <c r="C312" s="61" t="s">
        <v>745</v>
      </c>
      <c r="D312" s="61" t="s">
        <v>77</v>
      </c>
      <c r="E312" s="62">
        <v>41605</v>
      </c>
      <c r="F312" s="61" t="s">
        <v>2007</v>
      </c>
      <c r="G312" s="61">
        <v>6868308</v>
      </c>
      <c r="H312" s="61">
        <v>0</v>
      </c>
      <c r="I312" s="61">
        <v>0</v>
      </c>
      <c r="J312" s="61" t="s">
        <v>3</v>
      </c>
      <c r="K312" s="61" t="s">
        <v>21</v>
      </c>
      <c r="L312" s="61" t="s">
        <v>55</v>
      </c>
      <c r="M312" s="61" t="s">
        <v>53</v>
      </c>
      <c r="N312" s="61">
        <v>150</v>
      </c>
    </row>
    <row r="313" spans="1:14" x14ac:dyDescent="0.25">
      <c r="A313" s="61">
        <v>3156</v>
      </c>
      <c r="B313" s="61" t="s">
        <v>770</v>
      </c>
      <c r="C313" s="61" t="s">
        <v>771</v>
      </c>
      <c r="D313" s="61" t="s">
        <v>75</v>
      </c>
      <c r="E313" s="62">
        <v>41433</v>
      </c>
      <c r="F313" s="61" t="s">
        <v>772</v>
      </c>
      <c r="G313" s="61">
        <v>58613869</v>
      </c>
      <c r="H313" s="61" t="s">
        <v>773</v>
      </c>
      <c r="I313" s="61" t="s">
        <v>754</v>
      </c>
      <c r="J313" s="61" t="s">
        <v>45</v>
      </c>
      <c r="K313" s="61" t="s">
        <v>28</v>
      </c>
      <c r="L313" s="61" t="s">
        <v>55</v>
      </c>
      <c r="M313" s="61" t="s">
        <v>53</v>
      </c>
      <c r="N313" s="61">
        <v>150</v>
      </c>
    </row>
    <row r="314" spans="1:14" x14ac:dyDescent="0.25">
      <c r="A314" s="61">
        <v>3157</v>
      </c>
      <c r="B314" s="61" t="s">
        <v>811</v>
      </c>
      <c r="C314" s="61" t="s">
        <v>812</v>
      </c>
      <c r="D314" s="61" t="s">
        <v>75</v>
      </c>
      <c r="E314" s="62">
        <v>40153</v>
      </c>
      <c r="F314" s="61" t="s">
        <v>813</v>
      </c>
      <c r="G314" s="61">
        <v>57949009</v>
      </c>
      <c r="H314" s="61">
        <v>0</v>
      </c>
      <c r="I314" s="61" t="s">
        <v>754</v>
      </c>
      <c r="J314" s="61" t="s">
        <v>45</v>
      </c>
      <c r="K314" s="61" t="s">
        <v>28</v>
      </c>
      <c r="L314" s="61" t="s">
        <v>55</v>
      </c>
      <c r="M314" s="61" t="s">
        <v>57</v>
      </c>
      <c r="N314" s="61">
        <v>200</v>
      </c>
    </row>
    <row r="315" spans="1:14" x14ac:dyDescent="0.25">
      <c r="A315" s="61">
        <v>3162</v>
      </c>
      <c r="B315" s="61" t="s">
        <v>1600</v>
      </c>
      <c r="C315" s="61" t="s">
        <v>1601</v>
      </c>
      <c r="D315" s="61" t="s">
        <v>75</v>
      </c>
      <c r="E315" s="62">
        <v>39666</v>
      </c>
      <c r="F315" s="61" t="s">
        <v>1602</v>
      </c>
      <c r="G315" s="61">
        <v>54762611</v>
      </c>
      <c r="H315" s="61" t="s">
        <v>1603</v>
      </c>
      <c r="I315" s="61" t="s">
        <v>1604</v>
      </c>
      <c r="J315" s="61" t="s">
        <v>33</v>
      </c>
      <c r="K315" s="61" t="s">
        <v>44</v>
      </c>
      <c r="L315" s="61" t="s">
        <v>55</v>
      </c>
      <c r="M315" s="61" t="s">
        <v>98</v>
      </c>
      <c r="N315" s="61">
        <v>300</v>
      </c>
    </row>
    <row r="316" spans="1:14" x14ac:dyDescent="0.25">
      <c r="A316" s="61">
        <v>3164</v>
      </c>
      <c r="B316" s="61" t="s">
        <v>2008</v>
      </c>
      <c r="C316" s="61" t="s">
        <v>2009</v>
      </c>
      <c r="D316" s="61" t="s">
        <v>77</v>
      </c>
      <c r="E316" s="62">
        <v>39865</v>
      </c>
      <c r="F316" s="61" t="s">
        <v>2010</v>
      </c>
      <c r="G316" s="61">
        <v>54829250</v>
      </c>
      <c r="H316" s="61" t="s">
        <v>2011</v>
      </c>
      <c r="I316" s="61" t="s">
        <v>2012</v>
      </c>
      <c r="J316" s="61" t="s">
        <v>33</v>
      </c>
      <c r="K316" s="61" t="s">
        <v>44</v>
      </c>
      <c r="L316" s="61" t="s">
        <v>55</v>
      </c>
      <c r="M316" s="61" t="s">
        <v>57</v>
      </c>
      <c r="N316" s="61">
        <v>200</v>
      </c>
    </row>
    <row r="317" spans="1:14" x14ac:dyDescent="0.25">
      <c r="A317" s="61">
        <v>3171</v>
      </c>
      <c r="B317" s="61" t="s">
        <v>880</v>
      </c>
      <c r="C317" s="61" t="s">
        <v>881</v>
      </c>
      <c r="D317" s="61" t="s">
        <v>77</v>
      </c>
      <c r="E317" s="62">
        <v>38685</v>
      </c>
      <c r="F317" s="61" t="s">
        <v>882</v>
      </c>
      <c r="G317" s="61">
        <v>55020414</v>
      </c>
      <c r="H317" s="61" t="s">
        <v>883</v>
      </c>
      <c r="I317" s="61" t="s">
        <v>884</v>
      </c>
      <c r="J317" s="61" t="s">
        <v>33</v>
      </c>
      <c r="K317" s="61" t="s">
        <v>44</v>
      </c>
      <c r="L317" s="61" t="s">
        <v>55</v>
      </c>
      <c r="M317" s="61" t="s">
        <v>78</v>
      </c>
      <c r="N317" s="61">
        <v>400</v>
      </c>
    </row>
    <row r="318" spans="1:14" x14ac:dyDescent="0.25">
      <c r="A318" s="61">
        <v>3175</v>
      </c>
      <c r="B318" s="61" t="s">
        <v>913</v>
      </c>
      <c r="C318" s="61" t="s">
        <v>914</v>
      </c>
      <c r="D318" s="61" t="s">
        <v>77</v>
      </c>
      <c r="E318" s="62">
        <v>22769</v>
      </c>
      <c r="F318" s="61" t="s">
        <v>915</v>
      </c>
      <c r="G318" s="61">
        <v>59347401</v>
      </c>
      <c r="H318" s="61" t="s">
        <v>916</v>
      </c>
      <c r="I318" s="61" t="s">
        <v>917</v>
      </c>
      <c r="J318" s="61" t="s">
        <v>33</v>
      </c>
      <c r="K318" s="61" t="s">
        <v>44</v>
      </c>
      <c r="L318" s="61" t="s">
        <v>55</v>
      </c>
      <c r="M318" s="61" t="s">
        <v>88</v>
      </c>
      <c r="N318" s="61">
        <v>600</v>
      </c>
    </row>
    <row r="319" spans="1:14" x14ac:dyDescent="0.25">
      <c r="A319" s="61">
        <v>3179</v>
      </c>
      <c r="B319" s="61" t="s">
        <v>2013</v>
      </c>
      <c r="C319" s="61" t="s">
        <v>2014</v>
      </c>
      <c r="D319" s="61" t="s">
        <v>77</v>
      </c>
      <c r="E319" s="62">
        <v>40608</v>
      </c>
      <c r="F319" s="61" t="s">
        <v>2015</v>
      </c>
      <c r="G319" s="61">
        <v>59831795</v>
      </c>
      <c r="H319" s="61">
        <v>0</v>
      </c>
      <c r="I319" s="61" t="s">
        <v>2016</v>
      </c>
      <c r="J319" s="61" t="s">
        <v>49</v>
      </c>
      <c r="K319" s="61" t="s">
        <v>18</v>
      </c>
      <c r="L319" s="61" t="s">
        <v>55</v>
      </c>
      <c r="M319" s="61" t="s">
        <v>76</v>
      </c>
      <c r="N319" s="61">
        <v>150</v>
      </c>
    </row>
    <row r="320" spans="1:14" x14ac:dyDescent="0.25">
      <c r="A320" s="61">
        <v>3180</v>
      </c>
      <c r="B320" s="61" t="s">
        <v>220</v>
      </c>
      <c r="C320" s="61" t="s">
        <v>2017</v>
      </c>
      <c r="D320" s="61" t="s">
        <v>77</v>
      </c>
      <c r="E320" s="62">
        <v>29116</v>
      </c>
      <c r="F320" s="61" t="s">
        <v>222</v>
      </c>
      <c r="G320" s="61">
        <v>54213897</v>
      </c>
      <c r="H320" s="61" t="s">
        <v>2018</v>
      </c>
      <c r="I320" s="61">
        <v>0</v>
      </c>
      <c r="J320" s="61" t="s">
        <v>49</v>
      </c>
      <c r="K320" s="61" t="s">
        <v>18</v>
      </c>
      <c r="L320" s="61" t="s">
        <v>54</v>
      </c>
      <c r="M320" s="61" t="s">
        <v>255</v>
      </c>
      <c r="N320" s="61">
        <v>600</v>
      </c>
    </row>
    <row r="321" spans="1:14" x14ac:dyDescent="0.25">
      <c r="A321" s="61">
        <v>3181</v>
      </c>
      <c r="B321" s="61" t="s">
        <v>2019</v>
      </c>
      <c r="C321" s="61" t="s">
        <v>2020</v>
      </c>
      <c r="D321" s="61" t="s">
        <v>75</v>
      </c>
      <c r="E321" s="62">
        <v>40746</v>
      </c>
      <c r="F321" s="61" t="s">
        <v>2021</v>
      </c>
      <c r="G321" s="61">
        <v>57232114</v>
      </c>
      <c r="H321" s="61">
        <v>0</v>
      </c>
      <c r="I321" s="61" t="s">
        <v>2022</v>
      </c>
      <c r="J321" s="61" t="s">
        <v>48</v>
      </c>
      <c r="K321" s="61" t="s">
        <v>27</v>
      </c>
      <c r="L321" s="61" t="s">
        <v>55</v>
      </c>
      <c r="M321" s="61" t="s">
        <v>76</v>
      </c>
      <c r="N321" s="61">
        <v>150</v>
      </c>
    </row>
    <row r="322" spans="1:14" x14ac:dyDescent="0.25">
      <c r="A322" s="61">
        <v>3182</v>
      </c>
      <c r="B322" s="61" t="s">
        <v>1777</v>
      </c>
      <c r="C322" s="61" t="s">
        <v>2023</v>
      </c>
      <c r="D322" s="61" t="s">
        <v>77</v>
      </c>
      <c r="E322" s="62">
        <v>43397</v>
      </c>
      <c r="F322" s="61" t="s">
        <v>1779</v>
      </c>
      <c r="G322" s="61">
        <v>57219121</v>
      </c>
      <c r="H322" s="61">
        <v>0</v>
      </c>
      <c r="I322" s="61" t="s">
        <v>2024</v>
      </c>
      <c r="J322" s="61" t="s">
        <v>48</v>
      </c>
      <c r="K322" s="61" t="s">
        <v>27</v>
      </c>
      <c r="L322" s="61" t="s">
        <v>55</v>
      </c>
      <c r="M322" s="61" t="s">
        <v>51</v>
      </c>
      <c r="N322" s="61">
        <v>100</v>
      </c>
    </row>
    <row r="323" spans="1:14" x14ac:dyDescent="0.25">
      <c r="A323" s="61">
        <v>3186</v>
      </c>
      <c r="B323" s="61" t="s">
        <v>1574</v>
      </c>
      <c r="C323" s="61" t="s">
        <v>1575</v>
      </c>
      <c r="D323" s="61" t="s">
        <v>77</v>
      </c>
      <c r="E323" s="62">
        <v>32653</v>
      </c>
      <c r="F323" s="61" t="s">
        <v>1576</v>
      </c>
      <c r="G323" s="61" t="s">
        <v>1577</v>
      </c>
      <c r="H323" s="61" t="s">
        <v>1578</v>
      </c>
      <c r="I323" s="61">
        <v>0</v>
      </c>
      <c r="J323" s="61" t="s">
        <v>32</v>
      </c>
      <c r="K323" s="61" t="s">
        <v>31</v>
      </c>
      <c r="L323" s="61" t="s">
        <v>55</v>
      </c>
      <c r="M323" s="61" t="s">
        <v>88</v>
      </c>
      <c r="N323" s="61">
        <v>600</v>
      </c>
    </row>
    <row r="324" spans="1:14" x14ac:dyDescent="0.25">
      <c r="A324" s="61">
        <v>3230</v>
      </c>
      <c r="B324" s="61" t="s">
        <v>1527</v>
      </c>
      <c r="C324" s="61" t="s">
        <v>1528</v>
      </c>
      <c r="D324" s="61" t="s">
        <v>77</v>
      </c>
      <c r="E324" s="62">
        <v>42791</v>
      </c>
      <c r="F324" s="61" t="s">
        <v>1529</v>
      </c>
      <c r="G324" s="61">
        <v>54936864</v>
      </c>
      <c r="H324" s="61" t="s">
        <v>1530</v>
      </c>
      <c r="I324" s="61" t="s">
        <v>1522</v>
      </c>
      <c r="J324" s="61" t="s">
        <v>32</v>
      </c>
      <c r="K324" s="61" t="s">
        <v>31</v>
      </c>
      <c r="L324" s="61" t="s">
        <v>55</v>
      </c>
      <c r="M324" s="61" t="s">
        <v>51</v>
      </c>
      <c r="N324" s="61">
        <v>100</v>
      </c>
    </row>
    <row r="325" spans="1:14" x14ac:dyDescent="0.25">
      <c r="A325" s="61">
        <v>3231</v>
      </c>
      <c r="B325" s="61" t="s">
        <v>1535</v>
      </c>
      <c r="C325" s="61" t="s">
        <v>1536</v>
      </c>
      <c r="D325" s="61" t="s">
        <v>77</v>
      </c>
      <c r="E325" s="62">
        <v>25517</v>
      </c>
      <c r="F325" s="61" t="s">
        <v>1537</v>
      </c>
      <c r="G325" s="61">
        <v>54769739</v>
      </c>
      <c r="H325" s="61" t="s">
        <v>1538</v>
      </c>
      <c r="I325" s="61" t="s">
        <v>249</v>
      </c>
      <c r="J325" s="61" t="s">
        <v>32</v>
      </c>
      <c r="K325" s="61" t="s">
        <v>31</v>
      </c>
      <c r="L325" s="61" t="s">
        <v>55</v>
      </c>
      <c r="M325" s="61" t="s">
        <v>88</v>
      </c>
      <c r="N325" s="61">
        <v>600</v>
      </c>
    </row>
    <row r="326" spans="1:14" x14ac:dyDescent="0.25">
      <c r="A326" s="61">
        <v>3233</v>
      </c>
      <c r="B326" s="61" t="s">
        <v>1551</v>
      </c>
      <c r="C326" s="61" t="s">
        <v>1552</v>
      </c>
      <c r="D326" s="61" t="s">
        <v>77</v>
      </c>
      <c r="E326" s="62">
        <v>26550</v>
      </c>
      <c r="F326" s="61" t="s">
        <v>1553</v>
      </c>
      <c r="G326" s="61">
        <v>59491769</v>
      </c>
      <c r="H326" s="61" t="s">
        <v>1554</v>
      </c>
      <c r="I326" s="61" t="s">
        <v>1555</v>
      </c>
      <c r="J326" s="61" t="s">
        <v>32</v>
      </c>
      <c r="K326" s="61" t="s">
        <v>31</v>
      </c>
      <c r="L326" s="61" t="s">
        <v>55</v>
      </c>
      <c r="M326" s="61" t="s">
        <v>88</v>
      </c>
      <c r="N326" s="61">
        <v>600</v>
      </c>
    </row>
    <row r="327" spans="1:14" x14ac:dyDescent="0.25">
      <c r="A327" s="61">
        <v>3235</v>
      </c>
      <c r="B327" s="61" t="s">
        <v>343</v>
      </c>
      <c r="C327" s="61" t="s">
        <v>344</v>
      </c>
      <c r="D327" s="61" t="s">
        <v>75</v>
      </c>
      <c r="E327" s="62">
        <v>35668</v>
      </c>
      <c r="F327" s="61" t="s">
        <v>345</v>
      </c>
      <c r="G327" s="61">
        <v>58583387</v>
      </c>
      <c r="H327" s="61" t="s">
        <v>346</v>
      </c>
      <c r="I327" s="61" t="s">
        <v>347</v>
      </c>
      <c r="J327" s="61" t="s">
        <v>32</v>
      </c>
      <c r="K327" s="61" t="s">
        <v>31</v>
      </c>
      <c r="L327" s="61" t="s">
        <v>55</v>
      </c>
      <c r="M327" s="61" t="s">
        <v>78</v>
      </c>
      <c r="N327" s="61">
        <v>400</v>
      </c>
    </row>
    <row r="328" spans="1:14" x14ac:dyDescent="0.25">
      <c r="A328" s="61">
        <v>3236</v>
      </c>
      <c r="B328" s="61" t="s">
        <v>259</v>
      </c>
      <c r="C328" s="61" t="s">
        <v>348</v>
      </c>
      <c r="D328" s="61" t="s">
        <v>77</v>
      </c>
      <c r="E328" s="62">
        <v>41199</v>
      </c>
      <c r="F328" s="61" t="s">
        <v>467</v>
      </c>
      <c r="G328" s="61" t="s">
        <v>261</v>
      </c>
      <c r="H328" s="61">
        <v>0</v>
      </c>
      <c r="I328" s="61" t="s">
        <v>263</v>
      </c>
      <c r="J328" s="61" t="s">
        <v>32</v>
      </c>
      <c r="K328" s="61" t="s">
        <v>31</v>
      </c>
      <c r="L328" s="61" t="s">
        <v>55</v>
      </c>
      <c r="M328" s="61" t="s">
        <v>76</v>
      </c>
      <c r="N328" s="61">
        <v>150</v>
      </c>
    </row>
    <row r="329" spans="1:14" x14ac:dyDescent="0.25">
      <c r="A329" s="61">
        <v>3272</v>
      </c>
      <c r="B329" s="61" t="s">
        <v>875</v>
      </c>
      <c r="C329" s="61" t="s">
        <v>876</v>
      </c>
      <c r="D329" s="61" t="s">
        <v>75</v>
      </c>
      <c r="E329" s="62">
        <v>32351</v>
      </c>
      <c r="F329" s="61" t="s">
        <v>877</v>
      </c>
      <c r="G329" s="61">
        <v>58680879</v>
      </c>
      <c r="H329" s="61" t="s">
        <v>878</v>
      </c>
      <c r="I329" s="61" t="s">
        <v>879</v>
      </c>
      <c r="J329" s="61" t="s">
        <v>33</v>
      </c>
      <c r="K329" s="61" t="s">
        <v>44</v>
      </c>
      <c r="L329" s="61" t="s">
        <v>55</v>
      </c>
      <c r="M329" s="61" t="s">
        <v>88</v>
      </c>
      <c r="N329" s="61">
        <v>600</v>
      </c>
    </row>
    <row r="330" spans="1:14" x14ac:dyDescent="0.25">
      <c r="A330" s="61">
        <v>3273</v>
      </c>
      <c r="B330" s="61" t="s">
        <v>1374</v>
      </c>
      <c r="C330" s="61" t="s">
        <v>1375</v>
      </c>
      <c r="D330" s="61" t="s">
        <v>77</v>
      </c>
      <c r="E330" s="62">
        <v>22522</v>
      </c>
      <c r="F330" s="61" t="s">
        <v>1376</v>
      </c>
      <c r="G330" s="61">
        <v>54563379</v>
      </c>
      <c r="H330" s="61" t="s">
        <v>1377</v>
      </c>
      <c r="I330" s="61" t="s">
        <v>1378</v>
      </c>
      <c r="J330" s="61" t="s">
        <v>33</v>
      </c>
      <c r="K330" s="61" t="s">
        <v>44</v>
      </c>
      <c r="L330" s="61" t="s">
        <v>55</v>
      </c>
      <c r="M330" s="61" t="s">
        <v>88</v>
      </c>
      <c r="N330" s="61">
        <v>600</v>
      </c>
    </row>
    <row r="331" spans="1:14" x14ac:dyDescent="0.25">
      <c r="A331" s="61">
        <v>3275</v>
      </c>
      <c r="B331" s="61" t="s">
        <v>940</v>
      </c>
      <c r="C331" s="61" t="s">
        <v>941</v>
      </c>
      <c r="D331" s="61" t="s">
        <v>75</v>
      </c>
      <c r="E331" s="62">
        <v>42724</v>
      </c>
      <c r="F331" s="61" t="s">
        <v>942</v>
      </c>
      <c r="G331" s="61">
        <v>59207059</v>
      </c>
      <c r="H331" s="61">
        <v>0</v>
      </c>
      <c r="I331" s="61" t="s">
        <v>943</v>
      </c>
      <c r="J331" s="61" t="s">
        <v>33</v>
      </c>
      <c r="K331" s="61" t="s">
        <v>44</v>
      </c>
      <c r="L331" s="61" t="s">
        <v>55</v>
      </c>
      <c r="M331" s="61" t="s">
        <v>52</v>
      </c>
      <c r="N331" s="61">
        <v>100</v>
      </c>
    </row>
    <row r="332" spans="1:14" x14ac:dyDescent="0.25">
      <c r="A332" s="61">
        <v>3281</v>
      </c>
      <c r="B332" s="61" t="s">
        <v>351</v>
      </c>
      <c r="C332" s="61" t="s">
        <v>1460</v>
      </c>
      <c r="D332" s="61" t="s">
        <v>77</v>
      </c>
      <c r="E332" s="62">
        <v>37195</v>
      </c>
      <c r="F332" s="61" t="s">
        <v>1461</v>
      </c>
      <c r="G332" s="61">
        <v>58498198</v>
      </c>
      <c r="H332" s="61">
        <v>0</v>
      </c>
      <c r="I332" s="61">
        <v>0</v>
      </c>
      <c r="J332" s="61" t="s">
        <v>728</v>
      </c>
      <c r="K332" s="61" t="s">
        <v>27</v>
      </c>
      <c r="L332" s="61" t="s">
        <v>55</v>
      </c>
      <c r="M332" s="61" t="s">
        <v>78</v>
      </c>
      <c r="N332" s="61">
        <v>400</v>
      </c>
    </row>
    <row r="333" spans="1:14" x14ac:dyDescent="0.25">
      <c r="A333" s="61">
        <v>3286</v>
      </c>
      <c r="B333" s="61" t="s">
        <v>2025</v>
      </c>
      <c r="C333" s="61" t="s">
        <v>2026</v>
      </c>
      <c r="D333" s="61" t="s">
        <v>75</v>
      </c>
      <c r="E333" s="62">
        <v>40280</v>
      </c>
      <c r="F333" s="61" t="s">
        <v>2027</v>
      </c>
      <c r="G333" s="61">
        <v>54814797</v>
      </c>
      <c r="H333" s="61">
        <v>0</v>
      </c>
      <c r="I333" s="61">
        <v>0</v>
      </c>
      <c r="J333" s="61" t="s">
        <v>3</v>
      </c>
      <c r="K333" s="61" t="s">
        <v>21</v>
      </c>
      <c r="L333" s="61" t="s">
        <v>55</v>
      </c>
      <c r="M333" s="61" t="s">
        <v>57</v>
      </c>
      <c r="N333" s="61">
        <v>200</v>
      </c>
    </row>
    <row r="334" spans="1:14" x14ac:dyDescent="0.25">
      <c r="A334" s="61">
        <v>3287</v>
      </c>
      <c r="B334" s="61" t="s">
        <v>1628</v>
      </c>
      <c r="C334" s="61" t="s">
        <v>2028</v>
      </c>
      <c r="D334" s="61" t="s">
        <v>75</v>
      </c>
      <c r="E334" s="62">
        <v>37622</v>
      </c>
      <c r="F334" s="61" t="s">
        <v>2029</v>
      </c>
      <c r="G334" s="61">
        <v>58402631</v>
      </c>
      <c r="H334" s="61">
        <v>0</v>
      </c>
      <c r="I334" s="61">
        <v>0</v>
      </c>
      <c r="J334" s="61" t="s">
        <v>3</v>
      </c>
      <c r="K334" s="61" t="s">
        <v>21</v>
      </c>
      <c r="L334" s="61" t="s">
        <v>55</v>
      </c>
      <c r="M334" s="61" t="s">
        <v>78</v>
      </c>
      <c r="N334" s="61">
        <v>400</v>
      </c>
    </row>
    <row r="335" spans="1:14" x14ac:dyDescent="0.25">
      <c r="A335" s="61">
        <v>3296</v>
      </c>
      <c r="B335" s="61" t="s">
        <v>2030</v>
      </c>
      <c r="C335" s="61" t="s">
        <v>1752</v>
      </c>
      <c r="D335" s="61" t="s">
        <v>77</v>
      </c>
      <c r="E335" s="62">
        <v>39512</v>
      </c>
      <c r="F335" s="61" t="s">
        <v>2031</v>
      </c>
      <c r="G335" s="61">
        <v>54938481</v>
      </c>
      <c r="H335" s="61">
        <v>0</v>
      </c>
      <c r="I335" s="61">
        <v>0</v>
      </c>
      <c r="J335" s="61" t="s">
        <v>3</v>
      </c>
      <c r="K335" s="61" t="s">
        <v>21</v>
      </c>
      <c r="L335" s="61" t="s">
        <v>55</v>
      </c>
      <c r="M335" s="61" t="s">
        <v>98</v>
      </c>
      <c r="N335" s="61">
        <v>300</v>
      </c>
    </row>
    <row r="336" spans="1:14" x14ac:dyDescent="0.25">
      <c r="A336" s="61">
        <v>3298</v>
      </c>
      <c r="B336" s="61" t="s">
        <v>2032</v>
      </c>
      <c r="C336" s="61" t="s">
        <v>2033</v>
      </c>
      <c r="D336" s="61" t="s">
        <v>77</v>
      </c>
      <c r="E336" s="62">
        <v>37895</v>
      </c>
      <c r="F336" s="61" t="s">
        <v>2034</v>
      </c>
      <c r="G336" s="61">
        <v>55016179</v>
      </c>
      <c r="H336" s="61">
        <v>0</v>
      </c>
      <c r="I336" s="61">
        <v>0</v>
      </c>
      <c r="J336" s="61" t="s">
        <v>3</v>
      </c>
      <c r="K336" s="61" t="s">
        <v>21</v>
      </c>
      <c r="L336" s="61" t="s">
        <v>55</v>
      </c>
      <c r="M336" s="61" t="s">
        <v>78</v>
      </c>
      <c r="N336" s="61">
        <v>400</v>
      </c>
    </row>
    <row r="337" spans="1:14" x14ac:dyDescent="0.25">
      <c r="A337" s="61">
        <v>3300</v>
      </c>
      <c r="B337" s="61" t="s">
        <v>2035</v>
      </c>
      <c r="C337" s="61" t="s">
        <v>800</v>
      </c>
      <c r="D337" s="61" t="s">
        <v>75</v>
      </c>
      <c r="E337" s="62">
        <v>40878</v>
      </c>
      <c r="F337" s="61" t="s">
        <v>2036</v>
      </c>
      <c r="G337" s="61">
        <v>55063144</v>
      </c>
      <c r="H337" s="61">
        <v>0</v>
      </c>
      <c r="I337" s="61">
        <v>0</v>
      </c>
      <c r="J337" s="61" t="s">
        <v>3</v>
      </c>
      <c r="K337" s="61" t="s">
        <v>21</v>
      </c>
      <c r="L337" s="61" t="s">
        <v>55</v>
      </c>
      <c r="M337" s="61" t="s">
        <v>76</v>
      </c>
      <c r="N337" s="61">
        <v>150</v>
      </c>
    </row>
    <row r="338" spans="1:14" x14ac:dyDescent="0.25">
      <c r="A338" s="61">
        <v>3302</v>
      </c>
      <c r="B338" s="61" t="s">
        <v>2037</v>
      </c>
      <c r="C338" s="61" t="s">
        <v>2038</v>
      </c>
      <c r="D338" s="61" t="s">
        <v>75</v>
      </c>
      <c r="E338" s="62">
        <v>39488</v>
      </c>
      <c r="F338" s="61" t="s">
        <v>2039</v>
      </c>
      <c r="G338" s="61">
        <v>59204179</v>
      </c>
      <c r="H338" s="61">
        <v>0</v>
      </c>
      <c r="I338" s="61">
        <v>0</v>
      </c>
      <c r="J338" s="61" t="s">
        <v>3</v>
      </c>
      <c r="K338" s="61" t="s">
        <v>21</v>
      </c>
      <c r="L338" s="61" t="s">
        <v>55</v>
      </c>
      <c r="M338" s="61" t="s">
        <v>98</v>
      </c>
      <c r="N338" s="61">
        <v>300</v>
      </c>
    </row>
    <row r="339" spans="1:14" x14ac:dyDescent="0.25">
      <c r="A339" s="61">
        <v>3315</v>
      </c>
      <c r="B339" s="61" t="s">
        <v>2040</v>
      </c>
      <c r="C339" s="61" t="s">
        <v>2041</v>
      </c>
      <c r="D339" s="61" t="s">
        <v>77</v>
      </c>
      <c r="E339" s="62">
        <v>41400</v>
      </c>
      <c r="F339" s="61" t="s">
        <v>2042</v>
      </c>
      <c r="G339" s="61">
        <v>0</v>
      </c>
      <c r="H339" s="61" t="s">
        <v>2043</v>
      </c>
      <c r="I339" s="61">
        <v>0</v>
      </c>
      <c r="J339" s="61" t="s">
        <v>46</v>
      </c>
      <c r="K339" s="61" t="s">
        <v>18</v>
      </c>
      <c r="L339" s="61" t="s">
        <v>55</v>
      </c>
      <c r="M339" s="61" t="s">
        <v>53</v>
      </c>
      <c r="N339" s="61">
        <v>150</v>
      </c>
    </row>
    <row r="340" spans="1:14" x14ac:dyDescent="0.25">
      <c r="A340" s="61">
        <v>3319</v>
      </c>
      <c r="B340" s="61" t="s">
        <v>1130</v>
      </c>
      <c r="C340" s="61" t="s">
        <v>2044</v>
      </c>
      <c r="D340" s="61" t="s">
        <v>77</v>
      </c>
      <c r="E340" s="62">
        <v>43174</v>
      </c>
      <c r="F340" s="61" t="s">
        <v>2045</v>
      </c>
      <c r="G340" s="61">
        <v>0</v>
      </c>
      <c r="H340" s="61" t="s">
        <v>2046</v>
      </c>
      <c r="I340" s="61">
        <v>0</v>
      </c>
      <c r="J340" s="61" t="s">
        <v>46</v>
      </c>
      <c r="K340" s="61" t="s">
        <v>18</v>
      </c>
      <c r="L340" s="61" t="s">
        <v>55</v>
      </c>
      <c r="M340" s="61" t="s">
        <v>51</v>
      </c>
      <c r="N340" s="61">
        <v>100</v>
      </c>
    </row>
    <row r="341" spans="1:14" x14ac:dyDescent="0.25">
      <c r="A341" s="61">
        <v>3321</v>
      </c>
      <c r="B341" s="61" t="s">
        <v>2047</v>
      </c>
      <c r="C341" s="61" t="s">
        <v>2048</v>
      </c>
      <c r="D341" s="61" t="s">
        <v>75</v>
      </c>
      <c r="E341" s="62">
        <v>43454</v>
      </c>
      <c r="F341" s="61" t="s">
        <v>1109</v>
      </c>
      <c r="G341" s="61">
        <v>0</v>
      </c>
      <c r="H341" s="61" t="s">
        <v>2049</v>
      </c>
      <c r="I341" s="61">
        <v>0</v>
      </c>
      <c r="J341" s="61" t="s">
        <v>46</v>
      </c>
      <c r="K341" s="61" t="s">
        <v>18</v>
      </c>
      <c r="L341" s="61" t="s">
        <v>55</v>
      </c>
      <c r="M341" s="61" t="s">
        <v>51</v>
      </c>
      <c r="N341" s="61">
        <v>100</v>
      </c>
    </row>
    <row r="342" spans="1:14" x14ac:dyDescent="0.25">
      <c r="A342" s="61">
        <v>3322</v>
      </c>
      <c r="B342" s="61" t="s">
        <v>2050</v>
      </c>
      <c r="C342" s="61" t="s">
        <v>2051</v>
      </c>
      <c r="D342" s="61" t="s">
        <v>75</v>
      </c>
      <c r="E342" s="62">
        <v>30201</v>
      </c>
      <c r="F342" s="61" t="s">
        <v>1109</v>
      </c>
      <c r="G342" s="61">
        <v>0</v>
      </c>
      <c r="H342" s="61" t="s">
        <v>2052</v>
      </c>
      <c r="I342" s="61">
        <v>0</v>
      </c>
      <c r="J342" s="61" t="s">
        <v>46</v>
      </c>
      <c r="K342" s="61" t="s">
        <v>18</v>
      </c>
      <c r="L342" s="61" t="s">
        <v>55</v>
      </c>
      <c r="M342" s="61" t="s">
        <v>88</v>
      </c>
      <c r="N342" s="61">
        <v>600</v>
      </c>
    </row>
    <row r="343" spans="1:14" x14ac:dyDescent="0.25">
      <c r="A343" s="61">
        <v>3330</v>
      </c>
      <c r="B343" s="61" t="s">
        <v>2053</v>
      </c>
      <c r="C343" s="61" t="s">
        <v>2023</v>
      </c>
      <c r="D343" s="61" t="s">
        <v>77</v>
      </c>
      <c r="E343" s="62">
        <v>42189</v>
      </c>
      <c r="F343" s="61" t="s">
        <v>2054</v>
      </c>
      <c r="G343" s="61">
        <v>0</v>
      </c>
      <c r="H343" s="61" t="s">
        <v>2055</v>
      </c>
      <c r="I343" s="61">
        <v>0</v>
      </c>
      <c r="J343" s="61" t="s">
        <v>46</v>
      </c>
      <c r="K343" s="61" t="s">
        <v>18</v>
      </c>
      <c r="L343" s="61" t="s">
        <v>55</v>
      </c>
      <c r="M343" s="61" t="s">
        <v>52</v>
      </c>
      <c r="N343" s="61">
        <v>100</v>
      </c>
    </row>
    <row r="344" spans="1:14" x14ac:dyDescent="0.25">
      <c r="A344" s="61">
        <v>3332</v>
      </c>
      <c r="B344" s="61" t="s">
        <v>2056</v>
      </c>
      <c r="C344" s="61" t="s">
        <v>2057</v>
      </c>
      <c r="D344" s="61" t="s">
        <v>77</v>
      </c>
      <c r="E344" s="62">
        <v>43256</v>
      </c>
      <c r="F344" s="61" t="s">
        <v>1109</v>
      </c>
      <c r="G344" s="61">
        <v>0</v>
      </c>
      <c r="H344" s="61" t="s">
        <v>2058</v>
      </c>
      <c r="I344" s="61">
        <v>0</v>
      </c>
      <c r="J344" s="61" t="s">
        <v>46</v>
      </c>
      <c r="K344" s="61" t="s">
        <v>18</v>
      </c>
      <c r="L344" s="61" t="s">
        <v>55</v>
      </c>
      <c r="M344" s="61" t="s">
        <v>51</v>
      </c>
      <c r="N344" s="61">
        <v>100</v>
      </c>
    </row>
    <row r="345" spans="1:14" x14ac:dyDescent="0.25">
      <c r="A345" s="61">
        <v>3335</v>
      </c>
      <c r="B345" s="61" t="s">
        <v>836</v>
      </c>
      <c r="C345" s="61" t="s">
        <v>840</v>
      </c>
      <c r="D345" s="61" t="s">
        <v>75</v>
      </c>
      <c r="E345" s="62">
        <v>41015</v>
      </c>
      <c r="F345" s="61" t="s">
        <v>838</v>
      </c>
      <c r="G345" s="61">
        <v>55092101</v>
      </c>
      <c r="H345" s="61">
        <v>0</v>
      </c>
      <c r="I345" s="61" t="s">
        <v>839</v>
      </c>
      <c r="J345" s="61" t="s">
        <v>33</v>
      </c>
      <c r="K345" s="61" t="s">
        <v>44</v>
      </c>
      <c r="L345" s="61" t="s">
        <v>55</v>
      </c>
      <c r="M345" s="61" t="s">
        <v>76</v>
      </c>
      <c r="N345" s="61">
        <v>150</v>
      </c>
    </row>
    <row r="346" spans="1:14" x14ac:dyDescent="0.25">
      <c r="A346" s="61">
        <v>3336</v>
      </c>
      <c r="B346" s="61" t="s">
        <v>836</v>
      </c>
      <c r="C346" s="61" t="s">
        <v>841</v>
      </c>
      <c r="D346" s="61" t="s">
        <v>75</v>
      </c>
      <c r="E346" s="62">
        <v>41015</v>
      </c>
      <c r="F346" s="61" t="s">
        <v>838</v>
      </c>
      <c r="G346" s="61">
        <v>55092101</v>
      </c>
      <c r="H346" s="61">
        <v>0</v>
      </c>
      <c r="I346" s="61" t="s">
        <v>839</v>
      </c>
      <c r="J346" s="61" t="s">
        <v>33</v>
      </c>
      <c r="K346" s="61" t="s">
        <v>44</v>
      </c>
      <c r="L346" s="61" t="s">
        <v>55</v>
      </c>
      <c r="M346" s="61" t="s">
        <v>76</v>
      </c>
      <c r="N346" s="61">
        <v>150</v>
      </c>
    </row>
    <row r="347" spans="1:14" x14ac:dyDescent="0.25">
      <c r="A347" s="61">
        <v>3337</v>
      </c>
      <c r="B347" s="61" t="s">
        <v>836</v>
      </c>
      <c r="C347" s="61" t="s">
        <v>837</v>
      </c>
      <c r="D347" s="61" t="s">
        <v>77</v>
      </c>
      <c r="E347" s="62">
        <v>41015</v>
      </c>
      <c r="F347" s="61" t="s">
        <v>838</v>
      </c>
      <c r="G347" s="61">
        <v>55092101</v>
      </c>
      <c r="H347" s="61">
        <v>0</v>
      </c>
      <c r="I347" s="61" t="s">
        <v>839</v>
      </c>
      <c r="J347" s="61" t="s">
        <v>33</v>
      </c>
      <c r="K347" s="61" t="s">
        <v>44</v>
      </c>
      <c r="L347" s="61" t="s">
        <v>55</v>
      </c>
      <c r="M347" s="61" t="s">
        <v>76</v>
      </c>
      <c r="N347" s="61">
        <v>150</v>
      </c>
    </row>
    <row r="348" spans="1:14" x14ac:dyDescent="0.25">
      <c r="A348" s="61">
        <v>3342</v>
      </c>
      <c r="B348" s="61" t="s">
        <v>842</v>
      </c>
      <c r="C348" s="61" t="s">
        <v>843</v>
      </c>
      <c r="D348" s="61" t="s">
        <v>75</v>
      </c>
      <c r="E348" s="62">
        <v>24788</v>
      </c>
      <c r="F348" s="61" t="s">
        <v>844</v>
      </c>
      <c r="G348" s="61">
        <v>52540160</v>
      </c>
      <c r="H348" s="61">
        <v>0</v>
      </c>
      <c r="I348" s="61" t="s">
        <v>845</v>
      </c>
      <c r="J348" s="61" t="s">
        <v>33</v>
      </c>
      <c r="K348" s="61" t="s">
        <v>44</v>
      </c>
      <c r="L348" s="61" t="s">
        <v>56</v>
      </c>
      <c r="M348" s="61" t="s">
        <v>255</v>
      </c>
      <c r="N348" s="61">
        <v>600</v>
      </c>
    </row>
    <row r="349" spans="1:14" x14ac:dyDescent="0.25">
      <c r="A349" s="61">
        <v>3343</v>
      </c>
      <c r="B349" s="61" t="s">
        <v>1592</v>
      </c>
      <c r="C349" s="61" t="s">
        <v>1593</v>
      </c>
      <c r="D349" s="61" t="s">
        <v>75</v>
      </c>
      <c r="E349" s="62">
        <v>43155</v>
      </c>
      <c r="F349" s="61" t="s">
        <v>1594</v>
      </c>
      <c r="G349" s="61">
        <v>58659926</v>
      </c>
      <c r="H349" s="61">
        <v>0</v>
      </c>
      <c r="I349" s="61" t="s">
        <v>1595</v>
      </c>
      <c r="J349" s="61" t="s">
        <v>33</v>
      </c>
      <c r="K349" s="61" t="s">
        <v>44</v>
      </c>
      <c r="L349" s="61" t="s">
        <v>55</v>
      </c>
      <c r="M349" s="61" t="s">
        <v>51</v>
      </c>
      <c r="N349" s="61">
        <v>100</v>
      </c>
    </row>
    <row r="350" spans="1:14" x14ac:dyDescent="0.25">
      <c r="A350" s="61">
        <v>3364</v>
      </c>
      <c r="B350" s="61" t="s">
        <v>355</v>
      </c>
      <c r="C350" s="61" t="s">
        <v>356</v>
      </c>
      <c r="D350" s="61" t="s">
        <v>77</v>
      </c>
      <c r="E350" s="62">
        <v>34597</v>
      </c>
      <c r="F350" s="61" t="s">
        <v>357</v>
      </c>
      <c r="G350" s="61">
        <v>0</v>
      </c>
      <c r="H350" s="61">
        <v>0</v>
      </c>
      <c r="I350" s="61">
        <v>0</v>
      </c>
      <c r="J350" s="61" t="s">
        <v>32</v>
      </c>
      <c r="K350" s="61" t="s">
        <v>31</v>
      </c>
      <c r="L350" s="61" t="s">
        <v>55</v>
      </c>
      <c r="M350" s="61" t="s">
        <v>78</v>
      </c>
      <c r="N350" s="61">
        <v>400</v>
      </c>
    </row>
    <row r="351" spans="1:14" x14ac:dyDescent="0.25">
      <c r="A351" s="61">
        <v>3365</v>
      </c>
      <c r="B351" s="61" t="s">
        <v>1462</v>
      </c>
      <c r="C351" s="61" t="s">
        <v>100</v>
      </c>
      <c r="D351" s="61" t="s">
        <v>77</v>
      </c>
      <c r="E351" s="62">
        <v>41196</v>
      </c>
      <c r="F351" s="61" t="s">
        <v>1463</v>
      </c>
      <c r="G351" s="61">
        <v>0</v>
      </c>
      <c r="H351" s="61">
        <v>0</v>
      </c>
      <c r="I351" s="61">
        <v>0</v>
      </c>
      <c r="J351" s="61" t="s">
        <v>728</v>
      </c>
      <c r="K351" s="61" t="s">
        <v>27</v>
      </c>
      <c r="L351" s="61" t="s">
        <v>55</v>
      </c>
      <c r="M351" s="61" t="s">
        <v>76</v>
      </c>
      <c r="N351" s="61">
        <v>150</v>
      </c>
    </row>
    <row r="352" spans="1:14" x14ac:dyDescent="0.25">
      <c r="A352" s="61">
        <v>3367</v>
      </c>
      <c r="B352" s="61" t="s">
        <v>1464</v>
      </c>
      <c r="C352" s="61" t="s">
        <v>1465</v>
      </c>
      <c r="D352" s="61" t="s">
        <v>77</v>
      </c>
      <c r="E352" s="62">
        <v>34989</v>
      </c>
      <c r="F352" s="61" t="s">
        <v>1466</v>
      </c>
      <c r="G352" s="61">
        <v>0</v>
      </c>
      <c r="H352" s="61">
        <v>0</v>
      </c>
      <c r="I352" s="61">
        <v>0</v>
      </c>
      <c r="J352" s="61" t="s">
        <v>728</v>
      </c>
      <c r="K352" s="61" t="s">
        <v>27</v>
      </c>
      <c r="L352" s="61" t="s">
        <v>55</v>
      </c>
      <c r="M352" s="61" t="s">
        <v>78</v>
      </c>
      <c r="N352" s="61">
        <v>400</v>
      </c>
    </row>
    <row r="353" spans="1:14" x14ac:dyDescent="0.25">
      <c r="A353" s="61">
        <v>3371</v>
      </c>
      <c r="B353" s="61" t="s">
        <v>1471</v>
      </c>
      <c r="C353" s="61" t="s">
        <v>1472</v>
      </c>
      <c r="D353" s="61" t="s">
        <v>77</v>
      </c>
      <c r="E353" s="62">
        <v>33424</v>
      </c>
      <c r="F353" s="61" t="s">
        <v>1473</v>
      </c>
      <c r="G353" s="61">
        <v>0</v>
      </c>
      <c r="H353" s="61">
        <v>0</v>
      </c>
      <c r="I353" s="61">
        <v>0</v>
      </c>
      <c r="J353" s="61" t="s">
        <v>728</v>
      </c>
      <c r="K353" s="61" t="s">
        <v>27</v>
      </c>
      <c r="L353" s="61" t="s">
        <v>55</v>
      </c>
      <c r="M353" s="61" t="s">
        <v>88</v>
      </c>
      <c r="N353" s="61">
        <v>600</v>
      </c>
    </row>
    <row r="354" spans="1:14" x14ac:dyDescent="0.25">
      <c r="A354" s="61">
        <v>3373</v>
      </c>
      <c r="B354" s="61" t="s">
        <v>1058</v>
      </c>
      <c r="C354" s="61" t="s">
        <v>1059</v>
      </c>
      <c r="D354" s="61" t="s">
        <v>77</v>
      </c>
      <c r="E354" s="62">
        <v>28376</v>
      </c>
      <c r="F354" s="61" t="s">
        <v>1060</v>
      </c>
      <c r="G354" s="61">
        <v>57070427</v>
      </c>
      <c r="H354" s="61" t="s">
        <v>1061</v>
      </c>
      <c r="I354" s="61" t="s">
        <v>1062</v>
      </c>
      <c r="J354" s="61" t="s">
        <v>362</v>
      </c>
      <c r="K354" s="61" t="s">
        <v>29</v>
      </c>
      <c r="L354" s="61" t="s">
        <v>55</v>
      </c>
      <c r="M354" s="61" t="s">
        <v>88</v>
      </c>
      <c r="N354" s="61">
        <v>600</v>
      </c>
    </row>
    <row r="355" spans="1:14" x14ac:dyDescent="0.25">
      <c r="A355" s="61">
        <v>3375</v>
      </c>
      <c r="B355" s="61" t="s">
        <v>1020</v>
      </c>
      <c r="C355" s="61" t="s">
        <v>1021</v>
      </c>
      <c r="D355" s="61" t="s">
        <v>77</v>
      </c>
      <c r="E355" s="62">
        <v>38775</v>
      </c>
      <c r="F355" s="61" t="s">
        <v>1022</v>
      </c>
      <c r="G355" s="61">
        <v>57050124</v>
      </c>
      <c r="H355" s="61" t="s">
        <v>1023</v>
      </c>
      <c r="I355" s="61" t="s">
        <v>1024</v>
      </c>
      <c r="J355" s="61" t="s">
        <v>362</v>
      </c>
      <c r="K355" s="61" t="s">
        <v>29</v>
      </c>
      <c r="L355" s="61" t="s">
        <v>55</v>
      </c>
      <c r="M355" s="61" t="s">
        <v>78</v>
      </c>
      <c r="N355" s="61">
        <v>400</v>
      </c>
    </row>
    <row r="356" spans="1:14" x14ac:dyDescent="0.25">
      <c r="A356" s="61">
        <v>3376</v>
      </c>
      <c r="B356" s="61" t="s">
        <v>1001</v>
      </c>
      <c r="C356" s="61" t="s">
        <v>1002</v>
      </c>
      <c r="D356" s="61" t="s">
        <v>75</v>
      </c>
      <c r="E356" s="62">
        <v>38036</v>
      </c>
      <c r="F356" s="61" t="s">
        <v>1003</v>
      </c>
      <c r="G356" s="61">
        <v>58013048</v>
      </c>
      <c r="H356" s="61" t="s">
        <v>1004</v>
      </c>
      <c r="I356" s="61" t="s">
        <v>1005</v>
      </c>
      <c r="J356" s="61" t="s">
        <v>362</v>
      </c>
      <c r="K356" s="61" t="s">
        <v>29</v>
      </c>
      <c r="L356" s="61" t="s">
        <v>55</v>
      </c>
      <c r="M356" s="61" t="s">
        <v>78</v>
      </c>
      <c r="N356" s="61">
        <v>400</v>
      </c>
    </row>
    <row r="357" spans="1:14" x14ac:dyDescent="0.25">
      <c r="A357" s="61">
        <v>3378</v>
      </c>
      <c r="B357" s="61" t="s">
        <v>1072</v>
      </c>
      <c r="C357" s="61" t="s">
        <v>1077</v>
      </c>
      <c r="D357" s="61" t="s">
        <v>77</v>
      </c>
      <c r="E357" s="62">
        <v>30448</v>
      </c>
      <c r="F357" s="61" t="s">
        <v>1074</v>
      </c>
      <c r="G357" s="61">
        <v>57706034</v>
      </c>
      <c r="H357" s="61" t="s">
        <v>1078</v>
      </c>
      <c r="I357" s="61" t="s">
        <v>1076</v>
      </c>
      <c r="J357" s="61" t="s">
        <v>362</v>
      </c>
      <c r="K357" s="61" t="s">
        <v>29</v>
      </c>
      <c r="L357" s="61" t="s">
        <v>55</v>
      </c>
      <c r="M357" s="61" t="s">
        <v>88</v>
      </c>
      <c r="N357" s="61">
        <v>600</v>
      </c>
    </row>
    <row r="358" spans="1:14" x14ac:dyDescent="0.25">
      <c r="A358" s="61">
        <v>3379</v>
      </c>
      <c r="B358" s="61" t="s">
        <v>1049</v>
      </c>
      <c r="C358" s="61" t="s">
        <v>1050</v>
      </c>
      <c r="D358" s="61" t="s">
        <v>77</v>
      </c>
      <c r="E358" s="62">
        <v>31698</v>
      </c>
      <c r="F358" s="61" t="s">
        <v>1051</v>
      </c>
      <c r="G358" s="61">
        <v>57644297</v>
      </c>
      <c r="H358" s="61" t="s">
        <v>1052</v>
      </c>
      <c r="I358" s="61">
        <v>0</v>
      </c>
      <c r="J358" s="61" t="s">
        <v>362</v>
      </c>
      <c r="K358" s="61" t="s">
        <v>29</v>
      </c>
      <c r="L358" s="61" t="s">
        <v>55</v>
      </c>
      <c r="M358" s="61" t="s">
        <v>88</v>
      </c>
      <c r="N358" s="61">
        <v>600</v>
      </c>
    </row>
    <row r="359" spans="1:14" x14ac:dyDescent="0.25">
      <c r="A359" s="61">
        <v>3380</v>
      </c>
      <c r="B359" s="61" t="s">
        <v>990</v>
      </c>
      <c r="C359" s="61" t="s">
        <v>991</v>
      </c>
      <c r="D359" s="61" t="s">
        <v>77</v>
      </c>
      <c r="E359" s="62">
        <v>37969</v>
      </c>
      <c r="F359" s="61" t="s">
        <v>992</v>
      </c>
      <c r="G359" s="61">
        <v>58313711</v>
      </c>
      <c r="H359" s="61" t="s">
        <v>993</v>
      </c>
      <c r="I359" s="61" t="s">
        <v>994</v>
      </c>
      <c r="J359" s="61" t="s">
        <v>362</v>
      </c>
      <c r="K359" s="61" t="s">
        <v>29</v>
      </c>
      <c r="L359" s="61" t="s">
        <v>55</v>
      </c>
      <c r="M359" s="61" t="s">
        <v>78</v>
      </c>
      <c r="N359" s="61">
        <v>400</v>
      </c>
    </row>
    <row r="360" spans="1:14" x14ac:dyDescent="0.25">
      <c r="A360" s="61">
        <v>3381</v>
      </c>
      <c r="B360" s="61" t="s">
        <v>1045</v>
      </c>
      <c r="C360" s="61" t="s">
        <v>1046</v>
      </c>
      <c r="D360" s="61" t="s">
        <v>77</v>
      </c>
      <c r="E360" s="62">
        <v>34692</v>
      </c>
      <c r="F360" s="61" t="s">
        <v>1047</v>
      </c>
      <c r="G360" s="61">
        <v>57771420</v>
      </c>
      <c r="H360" s="61" t="s">
        <v>1048</v>
      </c>
      <c r="I360" s="61">
        <v>0</v>
      </c>
      <c r="J360" s="61" t="s">
        <v>362</v>
      </c>
      <c r="K360" s="61" t="s">
        <v>29</v>
      </c>
      <c r="L360" s="61" t="s">
        <v>55</v>
      </c>
      <c r="M360" s="61" t="s">
        <v>78</v>
      </c>
      <c r="N360" s="61">
        <v>400</v>
      </c>
    </row>
    <row r="361" spans="1:14" x14ac:dyDescent="0.25">
      <c r="A361" s="61">
        <v>3382</v>
      </c>
      <c r="B361" s="61" t="s">
        <v>744</v>
      </c>
      <c r="C361" s="61" t="s">
        <v>1041</v>
      </c>
      <c r="D361" s="61" t="s">
        <v>77</v>
      </c>
      <c r="E361" s="62">
        <v>37790</v>
      </c>
      <c r="F361" s="61" t="s">
        <v>1042</v>
      </c>
      <c r="G361" s="61">
        <v>59127699</v>
      </c>
      <c r="H361" s="61" t="s">
        <v>1043</v>
      </c>
      <c r="I361" s="61" t="s">
        <v>1044</v>
      </c>
      <c r="J361" s="61" t="s">
        <v>362</v>
      </c>
      <c r="K361" s="61" t="s">
        <v>29</v>
      </c>
      <c r="L361" s="61" t="s">
        <v>55</v>
      </c>
      <c r="M361" s="61" t="s">
        <v>78</v>
      </c>
      <c r="N361" s="61">
        <v>400</v>
      </c>
    </row>
    <row r="362" spans="1:14" x14ac:dyDescent="0.25">
      <c r="A362" s="61">
        <v>3383</v>
      </c>
      <c r="B362" s="61" t="s">
        <v>1072</v>
      </c>
      <c r="C362" s="61" t="s">
        <v>1073</v>
      </c>
      <c r="D362" s="61" t="s">
        <v>77</v>
      </c>
      <c r="E362" s="62">
        <v>43326</v>
      </c>
      <c r="F362" s="61" t="s">
        <v>1074</v>
      </c>
      <c r="G362" s="61">
        <v>57706034</v>
      </c>
      <c r="H362" s="61" t="s">
        <v>1075</v>
      </c>
      <c r="I362" s="61" t="s">
        <v>1076</v>
      </c>
      <c r="J362" s="61" t="s">
        <v>362</v>
      </c>
      <c r="K362" s="61" t="s">
        <v>29</v>
      </c>
      <c r="L362" s="61" t="s">
        <v>55</v>
      </c>
      <c r="M362" s="61" t="s">
        <v>51</v>
      </c>
      <c r="N362" s="61">
        <v>100</v>
      </c>
    </row>
    <row r="363" spans="1:14" x14ac:dyDescent="0.25">
      <c r="A363" s="61">
        <v>3384</v>
      </c>
      <c r="B363" s="61" t="s">
        <v>981</v>
      </c>
      <c r="C363" s="61" t="s">
        <v>982</v>
      </c>
      <c r="D363" s="61" t="s">
        <v>77</v>
      </c>
      <c r="E363" s="62">
        <v>42094</v>
      </c>
      <c r="F363" s="61" t="s">
        <v>983</v>
      </c>
      <c r="G363" s="61">
        <v>59730882</v>
      </c>
      <c r="H363" s="61" t="s">
        <v>984</v>
      </c>
      <c r="I363" s="61">
        <v>0</v>
      </c>
      <c r="J363" s="61" t="s">
        <v>362</v>
      </c>
      <c r="K363" s="61" t="s">
        <v>29</v>
      </c>
      <c r="L363" s="61" t="s">
        <v>55</v>
      </c>
      <c r="M363" s="61" t="s">
        <v>52</v>
      </c>
      <c r="N363" s="61">
        <v>100</v>
      </c>
    </row>
    <row r="364" spans="1:14" x14ac:dyDescent="0.25">
      <c r="A364" s="61">
        <v>3390</v>
      </c>
      <c r="B364" s="61" t="s">
        <v>1085</v>
      </c>
      <c r="C364" s="61" t="s">
        <v>1086</v>
      </c>
      <c r="D364" s="61" t="s">
        <v>77</v>
      </c>
      <c r="E364" s="62" t="s">
        <v>1087</v>
      </c>
      <c r="F364" s="61" t="s">
        <v>1088</v>
      </c>
      <c r="G364" s="61">
        <v>59262657</v>
      </c>
      <c r="H364" s="61" t="s">
        <v>1089</v>
      </c>
      <c r="I364" s="61">
        <v>0</v>
      </c>
      <c r="J364" s="61" t="s">
        <v>362</v>
      </c>
      <c r="K364" s="61" t="s">
        <v>29</v>
      </c>
      <c r="L364" s="61" t="s">
        <v>55</v>
      </c>
      <c r="M364" s="61" t="s">
        <v>78</v>
      </c>
      <c r="N364" s="61">
        <v>400</v>
      </c>
    </row>
    <row r="365" spans="1:14" x14ac:dyDescent="0.25">
      <c r="A365" s="61">
        <v>3409</v>
      </c>
      <c r="B365" s="61" t="s">
        <v>354</v>
      </c>
      <c r="C365" s="61" t="s">
        <v>402</v>
      </c>
      <c r="D365" s="61" t="s">
        <v>77</v>
      </c>
      <c r="E365" s="62">
        <v>32686</v>
      </c>
      <c r="F365" s="61" t="s">
        <v>479</v>
      </c>
      <c r="G365" s="61">
        <v>59462577</v>
      </c>
      <c r="H365" s="61" t="s">
        <v>403</v>
      </c>
      <c r="I365" s="61" t="s">
        <v>365</v>
      </c>
      <c r="J365" s="61" t="s">
        <v>32</v>
      </c>
      <c r="K365" s="61" t="s">
        <v>31</v>
      </c>
      <c r="L365" s="61" t="s">
        <v>55</v>
      </c>
      <c r="M365" s="61" t="s">
        <v>88</v>
      </c>
      <c r="N365" s="61">
        <v>600</v>
      </c>
    </row>
    <row r="366" spans="1:14" x14ac:dyDescent="0.25">
      <c r="A366" s="61">
        <v>3410</v>
      </c>
      <c r="B366" s="61" t="s">
        <v>404</v>
      </c>
      <c r="C366" s="61" t="s">
        <v>405</v>
      </c>
      <c r="D366" s="61" t="s">
        <v>75</v>
      </c>
      <c r="E366" s="62">
        <v>34624</v>
      </c>
      <c r="F366" s="61" t="s">
        <v>479</v>
      </c>
      <c r="G366" s="61">
        <v>57939218</v>
      </c>
      <c r="H366" s="61" t="s">
        <v>406</v>
      </c>
      <c r="I366" s="61" t="s">
        <v>365</v>
      </c>
      <c r="J366" s="61" t="s">
        <v>32</v>
      </c>
      <c r="K366" s="61" t="s">
        <v>31</v>
      </c>
      <c r="L366" s="61" t="s">
        <v>55</v>
      </c>
      <c r="M366" s="61" t="s">
        <v>78</v>
      </c>
      <c r="N366" s="61">
        <v>400</v>
      </c>
    </row>
    <row r="367" spans="1:14" x14ac:dyDescent="0.25">
      <c r="A367" s="61">
        <v>3411</v>
      </c>
      <c r="B367" s="61" t="s">
        <v>407</v>
      </c>
      <c r="C367" s="61" t="s">
        <v>132</v>
      </c>
      <c r="D367" s="61" t="s">
        <v>77</v>
      </c>
      <c r="E367" s="62">
        <v>41387</v>
      </c>
      <c r="F367" s="61" t="s">
        <v>480</v>
      </c>
      <c r="G367" s="61">
        <v>59266960</v>
      </c>
      <c r="H367" s="61">
        <v>0</v>
      </c>
      <c r="I367" s="61" t="s">
        <v>365</v>
      </c>
      <c r="J367" s="61" t="s">
        <v>32</v>
      </c>
      <c r="K367" s="61" t="s">
        <v>31</v>
      </c>
      <c r="L367" s="61" t="s">
        <v>55</v>
      </c>
      <c r="M367" s="61" t="s">
        <v>53</v>
      </c>
      <c r="N367" s="61">
        <v>150</v>
      </c>
    </row>
    <row r="368" spans="1:14" x14ac:dyDescent="0.25">
      <c r="A368" s="61">
        <v>3413</v>
      </c>
      <c r="B368" s="61" t="s">
        <v>307</v>
      </c>
      <c r="C368" s="61" t="s">
        <v>408</v>
      </c>
      <c r="D368" s="61" t="s">
        <v>75</v>
      </c>
      <c r="E368" s="62">
        <v>41628</v>
      </c>
      <c r="F368" s="61" t="s">
        <v>481</v>
      </c>
      <c r="G368" s="61">
        <v>57113513</v>
      </c>
      <c r="H368" s="61">
        <v>0</v>
      </c>
      <c r="I368" s="61" t="s">
        <v>365</v>
      </c>
      <c r="J368" s="61" t="s">
        <v>32</v>
      </c>
      <c r="K368" s="61" t="s">
        <v>31</v>
      </c>
      <c r="L368" s="61" t="s">
        <v>55</v>
      </c>
      <c r="M368" s="61" t="s">
        <v>53</v>
      </c>
      <c r="N368" s="61">
        <v>150</v>
      </c>
    </row>
    <row r="369" spans="1:14" x14ac:dyDescent="0.25">
      <c r="A369" s="61">
        <v>3417</v>
      </c>
      <c r="B369" s="61" t="s">
        <v>2047</v>
      </c>
      <c r="C369" s="61" t="s">
        <v>2059</v>
      </c>
      <c r="D369" s="61" t="s">
        <v>77</v>
      </c>
      <c r="E369" s="62">
        <v>42530</v>
      </c>
      <c r="F369" s="61" t="s">
        <v>1109</v>
      </c>
      <c r="G369" s="61" t="s">
        <v>2060</v>
      </c>
      <c r="H369" s="61">
        <v>0</v>
      </c>
      <c r="I369" s="61" t="s">
        <v>2061</v>
      </c>
      <c r="J369" s="61" t="s">
        <v>46</v>
      </c>
      <c r="K369" s="61" t="s">
        <v>18</v>
      </c>
      <c r="L369" s="61" t="s">
        <v>55</v>
      </c>
      <c r="M369" s="61" t="s">
        <v>52</v>
      </c>
      <c r="N369" s="61">
        <v>100</v>
      </c>
    </row>
    <row r="370" spans="1:14" x14ac:dyDescent="0.25">
      <c r="A370" s="61">
        <v>3431</v>
      </c>
      <c r="B370" s="61" t="s">
        <v>2062</v>
      </c>
      <c r="C370" s="61" t="s">
        <v>2063</v>
      </c>
      <c r="D370" s="61" t="s">
        <v>75</v>
      </c>
      <c r="E370" s="62">
        <v>40769</v>
      </c>
      <c r="F370" s="61" t="s">
        <v>2064</v>
      </c>
      <c r="G370" s="61">
        <v>54235198</v>
      </c>
      <c r="H370" s="61">
        <v>0</v>
      </c>
      <c r="I370" s="61" t="s">
        <v>2065</v>
      </c>
      <c r="J370" s="61" t="s">
        <v>49</v>
      </c>
      <c r="K370" s="61" t="s">
        <v>18</v>
      </c>
      <c r="L370" s="61" t="s">
        <v>55</v>
      </c>
      <c r="M370" s="61" t="s">
        <v>76</v>
      </c>
      <c r="N370" s="61">
        <v>150</v>
      </c>
    </row>
    <row r="371" spans="1:14" x14ac:dyDescent="0.25">
      <c r="A371" s="61">
        <v>3454</v>
      </c>
      <c r="B371" s="61" t="s">
        <v>410</v>
      </c>
      <c r="C371" s="61" t="s">
        <v>413</v>
      </c>
      <c r="D371" s="61" t="s">
        <v>75</v>
      </c>
      <c r="E371" s="62">
        <v>42378</v>
      </c>
      <c r="F371" s="61" t="s">
        <v>411</v>
      </c>
      <c r="G371" s="61">
        <v>57048623</v>
      </c>
      <c r="H371" s="61">
        <v>0</v>
      </c>
      <c r="I371" s="61" t="s">
        <v>412</v>
      </c>
      <c r="J371" s="61" t="s">
        <v>39</v>
      </c>
      <c r="K371" s="61" t="s">
        <v>26</v>
      </c>
      <c r="L371" s="61" t="s">
        <v>55</v>
      </c>
      <c r="M371" s="61" t="s">
        <v>52</v>
      </c>
      <c r="N371" s="61">
        <v>100</v>
      </c>
    </row>
    <row r="372" spans="1:14" x14ac:dyDescent="0.25">
      <c r="A372" s="61">
        <v>3470</v>
      </c>
      <c r="B372" s="61" t="s">
        <v>414</v>
      </c>
      <c r="C372" s="61" t="s">
        <v>2066</v>
      </c>
      <c r="D372" s="61" t="s">
        <v>75</v>
      </c>
      <c r="E372" s="62">
        <v>24408</v>
      </c>
      <c r="F372" s="61" t="s">
        <v>2067</v>
      </c>
      <c r="G372" s="61">
        <v>57694160</v>
      </c>
      <c r="H372" s="61" t="s">
        <v>2068</v>
      </c>
      <c r="I372" s="61" t="s">
        <v>2069</v>
      </c>
      <c r="J372" s="61" t="s">
        <v>48</v>
      </c>
      <c r="K372" s="61" t="s">
        <v>27</v>
      </c>
      <c r="L372" s="61" t="s">
        <v>1657</v>
      </c>
      <c r="M372" s="61" t="s">
        <v>255</v>
      </c>
      <c r="N372" s="61">
        <v>600</v>
      </c>
    </row>
    <row r="373" spans="1:14" x14ac:dyDescent="0.25">
      <c r="A373" s="61">
        <v>3472</v>
      </c>
      <c r="B373" s="61" t="s">
        <v>2070</v>
      </c>
      <c r="C373" s="61" t="s">
        <v>1864</v>
      </c>
      <c r="D373" s="61" t="s">
        <v>77</v>
      </c>
      <c r="E373" s="62">
        <v>41079</v>
      </c>
      <c r="F373" s="61" t="s">
        <v>2071</v>
      </c>
      <c r="G373" s="61">
        <v>58220116</v>
      </c>
      <c r="H373" s="61" t="s">
        <v>2072</v>
      </c>
      <c r="I373" s="61" t="s">
        <v>2073</v>
      </c>
      <c r="J373" s="61" t="s">
        <v>16</v>
      </c>
      <c r="K373" s="61" t="s">
        <v>28</v>
      </c>
      <c r="L373" s="61" t="s">
        <v>55</v>
      </c>
      <c r="M373" s="61" t="s">
        <v>76</v>
      </c>
      <c r="N373" s="61">
        <v>150</v>
      </c>
    </row>
    <row r="374" spans="1:14" x14ac:dyDescent="0.25">
      <c r="A374" s="61">
        <v>3483</v>
      </c>
      <c r="B374" s="61" t="s">
        <v>2074</v>
      </c>
      <c r="C374" s="61" t="s">
        <v>2075</v>
      </c>
      <c r="D374" s="61" t="s">
        <v>77</v>
      </c>
      <c r="E374" s="62">
        <v>39805</v>
      </c>
      <c r="F374" s="61" t="s">
        <v>2076</v>
      </c>
      <c r="G374" s="61">
        <v>57339438</v>
      </c>
      <c r="H374" s="61">
        <v>0</v>
      </c>
      <c r="I374" s="61">
        <v>0</v>
      </c>
      <c r="J374" s="61" t="s">
        <v>3</v>
      </c>
      <c r="K374" s="61" t="s">
        <v>21</v>
      </c>
      <c r="L374" s="61" t="s">
        <v>55</v>
      </c>
      <c r="M374" s="61" t="s">
        <v>98</v>
      </c>
      <c r="N374" s="61">
        <v>300</v>
      </c>
    </row>
    <row r="375" spans="1:14" x14ac:dyDescent="0.25">
      <c r="A375" s="61">
        <v>3488</v>
      </c>
      <c r="B375" s="61" t="s">
        <v>2077</v>
      </c>
      <c r="C375" s="61" t="s">
        <v>2078</v>
      </c>
      <c r="D375" s="61" t="s">
        <v>75</v>
      </c>
      <c r="E375" s="62">
        <v>38763</v>
      </c>
      <c r="F375" s="61" t="s">
        <v>2079</v>
      </c>
      <c r="G375" s="61">
        <v>59055429</v>
      </c>
      <c r="H375" s="61">
        <v>0</v>
      </c>
      <c r="I375" s="61">
        <v>0</v>
      </c>
      <c r="J375" s="61" t="s">
        <v>3</v>
      </c>
      <c r="K375" s="61" t="s">
        <v>21</v>
      </c>
      <c r="L375" s="61" t="s">
        <v>55</v>
      </c>
      <c r="M375" s="61" t="s">
        <v>78</v>
      </c>
      <c r="N375" s="61">
        <v>400</v>
      </c>
    </row>
    <row r="376" spans="1:14" x14ac:dyDescent="0.25">
      <c r="A376" s="61">
        <v>3491</v>
      </c>
      <c r="B376" s="61" t="s">
        <v>307</v>
      </c>
      <c r="C376" s="61" t="s">
        <v>2080</v>
      </c>
      <c r="D376" s="61" t="s">
        <v>75</v>
      </c>
      <c r="E376" s="62">
        <v>40695</v>
      </c>
      <c r="F376" s="61" t="s">
        <v>2081</v>
      </c>
      <c r="G376" s="61">
        <v>59053915</v>
      </c>
      <c r="H376" s="61">
        <v>0</v>
      </c>
      <c r="I376" s="61">
        <v>0</v>
      </c>
      <c r="J376" s="61" t="s">
        <v>3</v>
      </c>
      <c r="K376" s="61" t="s">
        <v>21</v>
      </c>
      <c r="L376" s="61" t="s">
        <v>55</v>
      </c>
      <c r="M376" s="61" t="s">
        <v>76</v>
      </c>
      <c r="N376" s="61">
        <v>150</v>
      </c>
    </row>
    <row r="377" spans="1:14" x14ac:dyDescent="0.25">
      <c r="A377" s="61">
        <v>3507</v>
      </c>
      <c r="B377" s="61" t="s">
        <v>2082</v>
      </c>
      <c r="C377" s="61" t="s">
        <v>2083</v>
      </c>
      <c r="D377" s="61" t="s">
        <v>77</v>
      </c>
      <c r="E377" s="62">
        <v>40647</v>
      </c>
      <c r="F377" s="61" t="s">
        <v>2084</v>
      </c>
      <c r="G377" s="61">
        <v>57406614</v>
      </c>
      <c r="H377" s="61">
        <v>0</v>
      </c>
      <c r="I377" s="61">
        <v>0</v>
      </c>
      <c r="J377" s="61" t="s">
        <v>48</v>
      </c>
      <c r="K377" s="61" t="s">
        <v>27</v>
      </c>
      <c r="L377" s="61" t="s">
        <v>55</v>
      </c>
      <c r="M377" s="61" t="s">
        <v>76</v>
      </c>
      <c r="N377" s="61">
        <v>150</v>
      </c>
    </row>
    <row r="378" spans="1:14" x14ac:dyDescent="0.25">
      <c r="A378" s="61">
        <v>3528</v>
      </c>
      <c r="B378" s="61" t="s">
        <v>416</v>
      </c>
      <c r="C378" s="61" t="s">
        <v>417</v>
      </c>
      <c r="D378" s="61" t="s">
        <v>77</v>
      </c>
      <c r="E378" s="62">
        <v>30103</v>
      </c>
      <c r="F378" s="61" t="s">
        <v>482</v>
      </c>
      <c r="G378" s="61" t="s">
        <v>418</v>
      </c>
      <c r="H378" s="61" t="s">
        <v>419</v>
      </c>
      <c r="I378" s="61">
        <v>0</v>
      </c>
      <c r="J378" s="61" t="s">
        <v>32</v>
      </c>
      <c r="K378" s="61" t="s">
        <v>31</v>
      </c>
      <c r="L378" s="61" t="s">
        <v>55</v>
      </c>
      <c r="M378" s="61" t="s">
        <v>88</v>
      </c>
      <c r="N378" s="61">
        <v>600</v>
      </c>
    </row>
    <row r="379" spans="1:14" x14ac:dyDescent="0.25">
      <c r="A379" s="61">
        <v>3536</v>
      </c>
      <c r="B379" s="61" t="s">
        <v>315</v>
      </c>
      <c r="C379" s="61" t="s">
        <v>420</v>
      </c>
      <c r="D379" s="61" t="s">
        <v>77</v>
      </c>
      <c r="E379" s="62">
        <v>43242</v>
      </c>
      <c r="F379" s="61" t="s">
        <v>421</v>
      </c>
      <c r="G379" s="61">
        <v>57511588</v>
      </c>
      <c r="H379" s="61">
        <v>0</v>
      </c>
      <c r="I379" s="61">
        <v>0</v>
      </c>
      <c r="J379" s="61" t="s">
        <v>39</v>
      </c>
      <c r="K379" s="61" t="s">
        <v>26</v>
      </c>
      <c r="L379" s="61" t="s">
        <v>55</v>
      </c>
      <c r="M379" s="61" t="s">
        <v>51</v>
      </c>
      <c r="N379" s="61">
        <v>100</v>
      </c>
    </row>
    <row r="380" spans="1:14" x14ac:dyDescent="0.25">
      <c r="A380" s="61">
        <v>3537</v>
      </c>
      <c r="B380" s="61" t="s">
        <v>1290</v>
      </c>
      <c r="C380" s="61" t="s">
        <v>1291</v>
      </c>
      <c r="D380" s="61" t="s">
        <v>77</v>
      </c>
      <c r="E380" s="62">
        <v>33176</v>
      </c>
      <c r="F380" s="61" t="s">
        <v>1292</v>
      </c>
      <c r="G380" s="61">
        <v>58945357</v>
      </c>
      <c r="H380" s="61" t="s">
        <v>1293</v>
      </c>
      <c r="I380" s="61" t="s">
        <v>1294</v>
      </c>
      <c r="J380" s="61" t="s">
        <v>39</v>
      </c>
      <c r="K380" s="61" t="s">
        <v>26</v>
      </c>
      <c r="L380" s="61" t="s">
        <v>55</v>
      </c>
      <c r="M380" s="61" t="s">
        <v>88</v>
      </c>
      <c r="N380" s="61">
        <v>600</v>
      </c>
    </row>
    <row r="381" spans="1:14" x14ac:dyDescent="0.25">
      <c r="A381" s="61">
        <v>3576</v>
      </c>
      <c r="B381" s="61" t="s">
        <v>2085</v>
      </c>
      <c r="C381" s="61" t="s">
        <v>2086</v>
      </c>
      <c r="D381" s="61" t="s">
        <v>75</v>
      </c>
      <c r="E381" s="62">
        <v>39637</v>
      </c>
      <c r="F381" s="61" t="s">
        <v>2087</v>
      </c>
      <c r="G381" s="61">
        <v>23059172906</v>
      </c>
      <c r="H381" s="61" t="s">
        <v>2088</v>
      </c>
      <c r="I381" s="61" t="s">
        <v>428</v>
      </c>
      <c r="J381" s="61" t="s">
        <v>46</v>
      </c>
      <c r="K381" s="61" t="s">
        <v>18</v>
      </c>
      <c r="L381" s="61" t="s">
        <v>55</v>
      </c>
      <c r="M381" s="61" t="s">
        <v>98</v>
      </c>
      <c r="N381" s="61">
        <v>300</v>
      </c>
    </row>
    <row r="382" spans="1:14" x14ac:dyDescent="0.25">
      <c r="A382" s="61">
        <v>3590</v>
      </c>
      <c r="B382" s="61" t="s">
        <v>2089</v>
      </c>
      <c r="C382" s="61" t="s">
        <v>2090</v>
      </c>
      <c r="D382" s="61" t="s">
        <v>75</v>
      </c>
      <c r="E382" s="62">
        <v>40918</v>
      </c>
      <c r="F382" s="61" t="s">
        <v>2091</v>
      </c>
      <c r="G382" s="61">
        <v>55025801</v>
      </c>
      <c r="H382" s="61">
        <v>0</v>
      </c>
      <c r="I382" s="61">
        <v>0</v>
      </c>
      <c r="J382" s="61" t="s">
        <v>3</v>
      </c>
      <c r="K382" s="61" t="s">
        <v>21</v>
      </c>
      <c r="L382" s="61" t="s">
        <v>55</v>
      </c>
      <c r="M382" s="61" t="s">
        <v>76</v>
      </c>
      <c r="N382" s="61">
        <v>150</v>
      </c>
    </row>
    <row r="383" spans="1:14" x14ac:dyDescent="0.25">
      <c r="A383" s="61">
        <v>3612</v>
      </c>
      <c r="B383" s="61" t="s">
        <v>435</v>
      </c>
      <c r="C383" s="61" t="s">
        <v>436</v>
      </c>
      <c r="D383" s="61" t="s">
        <v>77</v>
      </c>
      <c r="E383" s="62">
        <v>40314</v>
      </c>
      <c r="F383" s="61" t="s">
        <v>437</v>
      </c>
      <c r="G383" s="61">
        <v>57906673</v>
      </c>
      <c r="H383" s="61">
        <v>0</v>
      </c>
      <c r="I383" s="61" t="s">
        <v>438</v>
      </c>
      <c r="J383" s="61" t="s">
        <v>49</v>
      </c>
      <c r="K383" s="61" t="s">
        <v>18</v>
      </c>
      <c r="L383" s="61" t="s">
        <v>55</v>
      </c>
      <c r="M383" s="61" t="s">
        <v>57</v>
      </c>
      <c r="N383" s="61">
        <v>200</v>
      </c>
    </row>
    <row r="384" spans="1:14" x14ac:dyDescent="0.25">
      <c r="A384" s="61">
        <v>3613</v>
      </c>
      <c r="B384" s="61" t="s">
        <v>439</v>
      </c>
      <c r="C384" s="61" t="s">
        <v>440</v>
      </c>
      <c r="D384" s="61" t="s">
        <v>75</v>
      </c>
      <c r="E384" s="62">
        <v>42583</v>
      </c>
      <c r="F384" s="61" t="s">
        <v>441</v>
      </c>
      <c r="G384" s="61">
        <v>57775511</v>
      </c>
      <c r="H384" s="61">
        <v>0</v>
      </c>
      <c r="I384" s="61" t="s">
        <v>442</v>
      </c>
      <c r="J384" s="61" t="s">
        <v>49</v>
      </c>
      <c r="K384" s="61" t="s">
        <v>18</v>
      </c>
      <c r="L384" s="61" t="s">
        <v>55</v>
      </c>
      <c r="M384" s="61" t="s">
        <v>52</v>
      </c>
      <c r="N384" s="61">
        <v>100</v>
      </c>
    </row>
    <row r="385" spans="1:14" x14ac:dyDescent="0.25">
      <c r="A385" s="61">
        <v>3626</v>
      </c>
      <c r="B385" s="61" t="s">
        <v>1467</v>
      </c>
      <c r="C385" s="61" t="s">
        <v>1468</v>
      </c>
      <c r="D385" s="61" t="s">
        <v>77</v>
      </c>
      <c r="E385" s="62">
        <v>40791</v>
      </c>
      <c r="F385" s="61" t="s">
        <v>1469</v>
      </c>
      <c r="G385" s="61">
        <v>57180585</v>
      </c>
      <c r="H385" s="61">
        <v>0</v>
      </c>
      <c r="I385" s="61" t="s">
        <v>1470</v>
      </c>
      <c r="J385" s="61" t="s">
        <v>728</v>
      </c>
      <c r="K385" s="61" t="s">
        <v>27</v>
      </c>
      <c r="L385" s="61" t="s">
        <v>55</v>
      </c>
      <c r="M385" s="61" t="s">
        <v>76</v>
      </c>
      <c r="N385" s="61">
        <v>150</v>
      </c>
    </row>
    <row r="386" spans="1:14" x14ac:dyDescent="0.25">
      <c r="A386" s="61">
        <v>3628</v>
      </c>
      <c r="B386" s="61" t="s">
        <v>264</v>
      </c>
      <c r="C386" s="61" t="s">
        <v>445</v>
      </c>
      <c r="D386" s="61" t="s">
        <v>77</v>
      </c>
      <c r="E386" s="62">
        <v>38380</v>
      </c>
      <c r="F386" s="61" t="s">
        <v>483</v>
      </c>
      <c r="G386" s="61">
        <v>59395861</v>
      </c>
      <c r="H386" s="61" t="s">
        <v>446</v>
      </c>
      <c r="I386" s="61" t="s">
        <v>447</v>
      </c>
      <c r="J386" s="61" t="s">
        <v>32</v>
      </c>
      <c r="K386" s="61" t="s">
        <v>31</v>
      </c>
      <c r="L386" s="61" t="s">
        <v>55</v>
      </c>
      <c r="M386" s="61" t="s">
        <v>78</v>
      </c>
      <c r="N386" s="61">
        <v>400</v>
      </c>
    </row>
    <row r="387" spans="1:14" x14ac:dyDescent="0.25">
      <c r="A387" s="61">
        <v>3631</v>
      </c>
      <c r="B387" s="61" t="s">
        <v>236</v>
      </c>
      <c r="C387" s="61" t="s">
        <v>251</v>
      </c>
      <c r="D387" s="61" t="s">
        <v>77</v>
      </c>
      <c r="E387" s="62" t="s">
        <v>448</v>
      </c>
      <c r="F387" s="61" t="s">
        <v>449</v>
      </c>
      <c r="G387" s="61">
        <v>54780558</v>
      </c>
      <c r="H387" s="61">
        <v>0</v>
      </c>
      <c r="I387" s="61">
        <v>0</v>
      </c>
      <c r="J387" s="61" t="s">
        <v>13</v>
      </c>
      <c r="K387" s="61" t="s">
        <v>25</v>
      </c>
      <c r="L387" s="61" t="s">
        <v>56</v>
      </c>
      <c r="M387" s="61" t="s">
        <v>255</v>
      </c>
      <c r="N387" s="61">
        <v>600</v>
      </c>
    </row>
    <row r="388" spans="1:14" x14ac:dyDescent="0.25">
      <c r="A388" s="61">
        <v>3632</v>
      </c>
      <c r="B388" s="61" t="s">
        <v>450</v>
      </c>
      <c r="C388" s="61" t="s">
        <v>451</v>
      </c>
      <c r="D388" s="61" t="s">
        <v>75</v>
      </c>
      <c r="E388" s="62" t="s">
        <v>452</v>
      </c>
      <c r="F388" s="61" t="s">
        <v>453</v>
      </c>
      <c r="G388" s="61">
        <v>57214980</v>
      </c>
      <c r="H388" s="61">
        <v>0</v>
      </c>
      <c r="I388" s="61">
        <v>0</v>
      </c>
      <c r="J388" s="61" t="s">
        <v>13</v>
      </c>
      <c r="K388" s="61" t="s">
        <v>25</v>
      </c>
      <c r="L388" s="61" t="s">
        <v>55</v>
      </c>
      <c r="M388" s="61" t="s">
        <v>76</v>
      </c>
      <c r="N388" s="61">
        <v>150</v>
      </c>
    </row>
    <row r="389" spans="1:14" x14ac:dyDescent="0.25">
      <c r="A389" s="61">
        <v>3633</v>
      </c>
      <c r="B389" s="61" t="s">
        <v>1337</v>
      </c>
      <c r="C389" s="61" t="s">
        <v>1338</v>
      </c>
      <c r="D389" s="61" t="s">
        <v>77</v>
      </c>
      <c r="E389" s="62">
        <v>38880</v>
      </c>
      <c r="F389" s="61" t="s">
        <v>1339</v>
      </c>
      <c r="G389" s="61">
        <v>0</v>
      </c>
      <c r="H389" s="61">
        <v>0</v>
      </c>
      <c r="I389" s="61">
        <v>0</v>
      </c>
      <c r="J389" s="61" t="s">
        <v>13</v>
      </c>
      <c r="K389" s="61" t="s">
        <v>25</v>
      </c>
      <c r="L389" s="61" t="s">
        <v>55</v>
      </c>
      <c r="M389" s="61" t="s">
        <v>78</v>
      </c>
      <c r="N389" s="61">
        <v>400</v>
      </c>
    </row>
    <row r="390" spans="1:14" x14ac:dyDescent="0.25">
      <c r="A390" s="61">
        <v>3638</v>
      </c>
      <c r="B390" s="61" t="s">
        <v>294</v>
      </c>
      <c r="C390" s="61" t="s">
        <v>454</v>
      </c>
      <c r="D390" s="61" t="s">
        <v>75</v>
      </c>
      <c r="E390" s="62">
        <v>40007</v>
      </c>
      <c r="F390" s="61" t="s">
        <v>455</v>
      </c>
      <c r="G390" s="61">
        <v>55162617</v>
      </c>
      <c r="H390" s="61">
        <v>0</v>
      </c>
      <c r="I390" s="61">
        <v>0</v>
      </c>
      <c r="J390" s="61" t="s">
        <v>13</v>
      </c>
      <c r="K390" s="61" t="s">
        <v>25</v>
      </c>
      <c r="L390" s="61" t="s">
        <v>55</v>
      </c>
      <c r="M390" s="61" t="s">
        <v>57</v>
      </c>
      <c r="N390" s="61">
        <v>200</v>
      </c>
    </row>
    <row r="391" spans="1:14" x14ac:dyDescent="0.25">
      <c r="A391" s="61">
        <v>3645</v>
      </c>
      <c r="B391" s="61" t="s">
        <v>484</v>
      </c>
      <c r="C391" s="61" t="s">
        <v>200</v>
      </c>
      <c r="D391" s="61" t="s">
        <v>77</v>
      </c>
      <c r="E391" s="62">
        <v>41875</v>
      </c>
      <c r="F391" s="61" t="s">
        <v>485</v>
      </c>
      <c r="G391" s="61">
        <v>54939784</v>
      </c>
      <c r="H391" s="61">
        <v>0</v>
      </c>
      <c r="I391" s="61">
        <v>0</v>
      </c>
      <c r="J391" s="61" t="s">
        <v>39</v>
      </c>
      <c r="K391" s="61" t="s">
        <v>26</v>
      </c>
      <c r="L391" s="61" t="s">
        <v>55</v>
      </c>
      <c r="M391" s="61" t="s">
        <v>53</v>
      </c>
      <c r="N391" s="61">
        <v>150</v>
      </c>
    </row>
    <row r="392" spans="1:14" x14ac:dyDescent="0.25">
      <c r="A392" s="61">
        <v>3662</v>
      </c>
      <c r="B392" s="61" t="s">
        <v>1325</v>
      </c>
      <c r="C392" s="61" t="s">
        <v>1326</v>
      </c>
      <c r="D392" s="61" t="s">
        <v>77</v>
      </c>
      <c r="E392" s="62" t="s">
        <v>1327</v>
      </c>
      <c r="F392" s="61" t="s">
        <v>1328</v>
      </c>
      <c r="G392" s="61">
        <v>57430277</v>
      </c>
      <c r="H392" s="61">
        <v>0</v>
      </c>
      <c r="I392" s="61">
        <v>0</v>
      </c>
      <c r="J392" s="61" t="s">
        <v>13</v>
      </c>
      <c r="K392" s="61" t="s">
        <v>25</v>
      </c>
      <c r="L392" s="61" t="s">
        <v>55</v>
      </c>
      <c r="M392" s="61" t="s">
        <v>78</v>
      </c>
      <c r="N392" s="61">
        <v>400</v>
      </c>
    </row>
    <row r="393" spans="1:14" x14ac:dyDescent="0.25">
      <c r="A393" s="61">
        <v>3664</v>
      </c>
      <c r="B393" s="61" t="s">
        <v>2092</v>
      </c>
      <c r="C393" s="61" t="s">
        <v>2093</v>
      </c>
      <c r="D393" s="61" t="s">
        <v>75</v>
      </c>
      <c r="E393" s="62">
        <v>39210</v>
      </c>
      <c r="F393" s="61" t="s">
        <v>2094</v>
      </c>
      <c r="G393" s="61">
        <v>59814833</v>
      </c>
      <c r="H393" s="61">
        <v>0</v>
      </c>
      <c r="I393" s="61" t="s">
        <v>2095</v>
      </c>
      <c r="J393" s="61" t="s">
        <v>49</v>
      </c>
      <c r="K393" s="61" t="s">
        <v>18</v>
      </c>
      <c r="L393" s="61" t="s">
        <v>55</v>
      </c>
      <c r="M393" s="61" t="s">
        <v>98</v>
      </c>
      <c r="N393" s="61">
        <v>300</v>
      </c>
    </row>
    <row r="394" spans="1:14" x14ac:dyDescent="0.25">
      <c r="A394" s="61">
        <v>3667</v>
      </c>
      <c r="B394" s="61" t="s">
        <v>1028</v>
      </c>
      <c r="C394" s="61" t="s">
        <v>1029</v>
      </c>
      <c r="D394" s="61" t="s">
        <v>75</v>
      </c>
      <c r="E394" s="62">
        <v>41267</v>
      </c>
      <c r="F394" s="61" t="s">
        <v>1030</v>
      </c>
      <c r="G394" s="61">
        <v>52591506</v>
      </c>
      <c r="H394" s="61">
        <v>0</v>
      </c>
      <c r="I394" s="61">
        <v>0</v>
      </c>
      <c r="J394" s="61" t="s">
        <v>362</v>
      </c>
      <c r="K394" s="61" t="s">
        <v>29</v>
      </c>
      <c r="L394" s="61" t="s">
        <v>55</v>
      </c>
      <c r="M394" s="61" t="s">
        <v>76</v>
      </c>
      <c r="N394" s="61">
        <v>150</v>
      </c>
    </row>
    <row r="395" spans="1:14" x14ac:dyDescent="0.25">
      <c r="A395" s="61">
        <v>3677</v>
      </c>
      <c r="B395" s="61" t="s">
        <v>2096</v>
      </c>
      <c r="C395" s="61" t="s">
        <v>168</v>
      </c>
      <c r="D395" s="61" t="s">
        <v>75</v>
      </c>
      <c r="E395" s="62">
        <v>41143</v>
      </c>
      <c r="F395" s="61" t="s">
        <v>2039</v>
      </c>
      <c r="G395" s="61">
        <v>57164328</v>
      </c>
      <c r="H395" s="61">
        <v>0</v>
      </c>
      <c r="I395" s="61">
        <v>0</v>
      </c>
      <c r="J395" s="61" t="s">
        <v>3</v>
      </c>
      <c r="K395" s="61" t="s">
        <v>21</v>
      </c>
      <c r="L395" s="61" t="s">
        <v>55</v>
      </c>
      <c r="M395" s="61" t="s">
        <v>76</v>
      </c>
      <c r="N395" s="61">
        <v>150</v>
      </c>
    </row>
    <row r="396" spans="1:14" x14ac:dyDescent="0.25">
      <c r="A396" s="61">
        <v>3701</v>
      </c>
      <c r="B396" s="61" t="s">
        <v>829</v>
      </c>
      <c r="C396" s="61" t="s">
        <v>830</v>
      </c>
      <c r="D396" s="61" t="s">
        <v>77</v>
      </c>
      <c r="E396" s="62">
        <v>41030</v>
      </c>
      <c r="F396" s="61" t="s">
        <v>831</v>
      </c>
      <c r="G396" s="61">
        <v>59849386</v>
      </c>
      <c r="H396" s="61">
        <v>0</v>
      </c>
      <c r="I396" s="61" t="s">
        <v>754</v>
      </c>
      <c r="J396" s="61" t="s">
        <v>45</v>
      </c>
      <c r="K396" s="61" t="s">
        <v>28</v>
      </c>
      <c r="L396" s="61" t="s">
        <v>55</v>
      </c>
      <c r="M396" s="61" t="s">
        <v>76</v>
      </c>
      <c r="N396" s="61">
        <v>150</v>
      </c>
    </row>
    <row r="397" spans="1:14" x14ac:dyDescent="0.25">
      <c r="A397" s="61">
        <v>3745</v>
      </c>
      <c r="B397" s="61" t="s">
        <v>2097</v>
      </c>
      <c r="C397" s="61" t="s">
        <v>2098</v>
      </c>
      <c r="D397" s="61" t="s">
        <v>77</v>
      </c>
      <c r="E397" s="62">
        <v>39840</v>
      </c>
      <c r="F397" s="61" t="s">
        <v>2099</v>
      </c>
      <c r="G397" s="61">
        <v>55026446</v>
      </c>
      <c r="H397" s="61">
        <v>0</v>
      </c>
      <c r="I397" s="61" t="s">
        <v>2100</v>
      </c>
      <c r="J397" s="61" t="s">
        <v>49</v>
      </c>
      <c r="K397" s="61" t="s">
        <v>18</v>
      </c>
      <c r="L397" s="61" t="s">
        <v>55</v>
      </c>
      <c r="M397" s="61" t="s">
        <v>57</v>
      </c>
      <c r="N397" s="61">
        <v>200</v>
      </c>
    </row>
    <row r="398" spans="1:14" x14ac:dyDescent="0.25">
      <c r="A398" s="61">
        <v>3751</v>
      </c>
      <c r="B398" s="61" t="s">
        <v>2101</v>
      </c>
      <c r="C398" s="61" t="s">
        <v>2102</v>
      </c>
      <c r="D398" s="61" t="s">
        <v>75</v>
      </c>
      <c r="E398" s="62">
        <v>39599</v>
      </c>
      <c r="F398" s="61" t="s">
        <v>2103</v>
      </c>
      <c r="G398" s="61">
        <v>57495438</v>
      </c>
      <c r="H398" s="61">
        <v>0</v>
      </c>
      <c r="I398" s="61" t="s">
        <v>2104</v>
      </c>
      <c r="J398" s="61" t="s">
        <v>49</v>
      </c>
      <c r="K398" s="61" t="s">
        <v>18</v>
      </c>
      <c r="L398" s="61" t="s">
        <v>55</v>
      </c>
      <c r="M398" s="61" t="s">
        <v>98</v>
      </c>
      <c r="N398" s="61">
        <v>300</v>
      </c>
    </row>
    <row r="399" spans="1:14" x14ac:dyDescent="0.25">
      <c r="A399" s="61">
        <v>3752</v>
      </c>
      <c r="B399" s="61" t="s">
        <v>487</v>
      </c>
      <c r="C399" s="61" t="s">
        <v>488</v>
      </c>
      <c r="D399" s="61" t="s">
        <v>77</v>
      </c>
      <c r="E399" s="62">
        <v>34323</v>
      </c>
      <c r="F399" s="61" t="s">
        <v>489</v>
      </c>
      <c r="G399" s="61">
        <v>57880015</v>
      </c>
      <c r="H399" s="61">
        <v>0</v>
      </c>
      <c r="I399" s="61" t="s">
        <v>490</v>
      </c>
      <c r="J399" s="61" t="s">
        <v>13</v>
      </c>
      <c r="K399" s="61" t="s">
        <v>25</v>
      </c>
      <c r="L399" s="61" t="s">
        <v>55</v>
      </c>
      <c r="M399" s="61" t="s">
        <v>78</v>
      </c>
      <c r="N399" s="61">
        <v>400</v>
      </c>
    </row>
    <row r="400" spans="1:14" x14ac:dyDescent="0.25">
      <c r="A400" s="61">
        <v>3766</v>
      </c>
      <c r="B400" s="61" t="s">
        <v>351</v>
      </c>
      <c r="C400" s="61" t="s">
        <v>906</v>
      </c>
      <c r="D400" s="61" t="s">
        <v>75</v>
      </c>
      <c r="E400" s="62">
        <v>40746</v>
      </c>
      <c r="F400" s="61" t="s">
        <v>907</v>
      </c>
      <c r="G400" s="61">
        <v>59061053</v>
      </c>
      <c r="H400" s="61" t="s">
        <v>908</v>
      </c>
      <c r="I400" s="61" t="s">
        <v>909</v>
      </c>
      <c r="J400" s="61" t="s">
        <v>33</v>
      </c>
      <c r="K400" s="61" t="s">
        <v>44</v>
      </c>
      <c r="L400" s="61" t="s">
        <v>55</v>
      </c>
      <c r="M400" s="61" t="s">
        <v>76</v>
      </c>
      <c r="N400" s="61">
        <v>150</v>
      </c>
    </row>
    <row r="401" spans="1:14" x14ac:dyDescent="0.25">
      <c r="A401" s="61">
        <v>3767</v>
      </c>
      <c r="B401" s="61" t="s">
        <v>1385</v>
      </c>
      <c r="C401" s="61" t="s">
        <v>1386</v>
      </c>
      <c r="D401" s="61" t="s">
        <v>77</v>
      </c>
      <c r="E401" s="62">
        <v>39962</v>
      </c>
      <c r="F401" s="61" t="s">
        <v>1387</v>
      </c>
      <c r="G401" s="61">
        <v>55101203</v>
      </c>
      <c r="H401" s="61" t="s">
        <v>1388</v>
      </c>
      <c r="I401" s="61" t="s">
        <v>1389</v>
      </c>
      <c r="J401" s="61" t="s">
        <v>33</v>
      </c>
      <c r="K401" s="61" t="s">
        <v>44</v>
      </c>
      <c r="L401" s="61" t="s">
        <v>55</v>
      </c>
      <c r="M401" s="61" t="s">
        <v>57</v>
      </c>
      <c r="N401" s="61">
        <v>200</v>
      </c>
    </row>
    <row r="402" spans="1:14" x14ac:dyDescent="0.25">
      <c r="A402" s="61">
        <v>3769</v>
      </c>
      <c r="B402" s="61" t="s">
        <v>2105</v>
      </c>
      <c r="C402" s="61" t="s">
        <v>2106</v>
      </c>
      <c r="D402" s="61" t="s">
        <v>77</v>
      </c>
      <c r="E402" s="62">
        <v>39614</v>
      </c>
      <c r="F402" s="61" t="s">
        <v>2107</v>
      </c>
      <c r="G402" s="61">
        <v>54537224</v>
      </c>
      <c r="H402" s="61">
        <v>0</v>
      </c>
      <c r="I402" s="61" t="s">
        <v>2108</v>
      </c>
      <c r="J402" s="61" t="s">
        <v>49</v>
      </c>
      <c r="K402" s="61" t="s">
        <v>18</v>
      </c>
      <c r="L402" s="61" t="s">
        <v>55</v>
      </c>
      <c r="M402" s="61" t="s">
        <v>98</v>
      </c>
      <c r="N402" s="61">
        <v>300</v>
      </c>
    </row>
    <row r="403" spans="1:14" x14ac:dyDescent="0.25">
      <c r="A403" s="61">
        <v>3774</v>
      </c>
      <c r="B403" s="61" t="s">
        <v>2109</v>
      </c>
      <c r="C403" s="61" t="s">
        <v>2110</v>
      </c>
      <c r="D403" s="61" t="s">
        <v>75</v>
      </c>
      <c r="E403" s="62">
        <v>40068</v>
      </c>
      <c r="F403" s="61" t="s">
        <v>2111</v>
      </c>
      <c r="G403" s="61">
        <v>59164991</v>
      </c>
      <c r="H403" s="61">
        <v>0</v>
      </c>
      <c r="I403" s="61">
        <v>0</v>
      </c>
      <c r="J403" s="61" t="s">
        <v>3</v>
      </c>
      <c r="K403" s="61" t="s">
        <v>21</v>
      </c>
      <c r="L403" s="61" t="s">
        <v>55</v>
      </c>
      <c r="M403" s="61" t="s">
        <v>57</v>
      </c>
      <c r="N403" s="61">
        <v>200</v>
      </c>
    </row>
    <row r="404" spans="1:14" x14ac:dyDescent="0.25">
      <c r="A404" s="61">
        <v>3797</v>
      </c>
      <c r="B404" s="61" t="s">
        <v>351</v>
      </c>
      <c r="C404" s="61" t="s">
        <v>491</v>
      </c>
      <c r="D404" s="61" t="s">
        <v>77</v>
      </c>
      <c r="E404" s="62">
        <v>39247</v>
      </c>
      <c r="F404" s="61" t="s">
        <v>492</v>
      </c>
      <c r="G404" s="61">
        <v>58400223</v>
      </c>
      <c r="H404" s="61">
        <v>0</v>
      </c>
      <c r="I404" s="61">
        <v>0</v>
      </c>
      <c r="J404" s="61" t="s">
        <v>49</v>
      </c>
      <c r="K404" s="61" t="s">
        <v>18</v>
      </c>
      <c r="L404" s="61" t="s">
        <v>55</v>
      </c>
      <c r="M404" s="61" t="s">
        <v>98</v>
      </c>
      <c r="N404" s="61">
        <v>300</v>
      </c>
    </row>
    <row r="405" spans="1:14" x14ac:dyDescent="0.25">
      <c r="A405" s="61">
        <v>3816</v>
      </c>
      <c r="B405" s="61" t="s">
        <v>1560</v>
      </c>
      <c r="C405" s="61" t="s">
        <v>1561</v>
      </c>
      <c r="D405" s="61" t="s">
        <v>75</v>
      </c>
      <c r="E405" s="62">
        <v>35321</v>
      </c>
      <c r="F405" s="61" t="s">
        <v>1562</v>
      </c>
      <c r="G405" s="61">
        <v>57746069</v>
      </c>
      <c r="H405" s="61" t="s">
        <v>1563</v>
      </c>
      <c r="I405" s="61" t="s">
        <v>361</v>
      </c>
      <c r="J405" s="61" t="s">
        <v>32</v>
      </c>
      <c r="K405" s="61" t="s">
        <v>31</v>
      </c>
      <c r="L405" s="61" t="s">
        <v>55</v>
      </c>
      <c r="M405" s="61" t="s">
        <v>78</v>
      </c>
      <c r="N405" s="61">
        <v>400</v>
      </c>
    </row>
    <row r="406" spans="1:14" x14ac:dyDescent="0.25">
      <c r="A406" s="61">
        <v>3817</v>
      </c>
      <c r="B406" s="61" t="s">
        <v>250</v>
      </c>
      <c r="C406" s="61" t="s">
        <v>2112</v>
      </c>
      <c r="D406" s="61" t="s">
        <v>77</v>
      </c>
      <c r="E406" s="62">
        <v>40026</v>
      </c>
      <c r="F406" s="61" t="s">
        <v>2113</v>
      </c>
      <c r="G406" s="61">
        <v>59789523</v>
      </c>
      <c r="H406" s="61">
        <v>0</v>
      </c>
      <c r="I406" s="61" t="s">
        <v>2114</v>
      </c>
      <c r="J406" s="61" t="s">
        <v>49</v>
      </c>
      <c r="K406" s="61" t="s">
        <v>18</v>
      </c>
      <c r="L406" s="61" t="s">
        <v>55</v>
      </c>
      <c r="M406" s="61" t="s">
        <v>57</v>
      </c>
      <c r="N406" s="61">
        <v>200</v>
      </c>
    </row>
    <row r="407" spans="1:14" x14ac:dyDescent="0.25">
      <c r="A407" s="61">
        <v>3819</v>
      </c>
      <c r="B407" s="61" t="s">
        <v>2040</v>
      </c>
      <c r="C407" s="61" t="s">
        <v>2115</v>
      </c>
      <c r="D407" s="61" t="s">
        <v>75</v>
      </c>
      <c r="E407" s="62">
        <v>40736</v>
      </c>
      <c r="F407" s="61" t="s">
        <v>2116</v>
      </c>
      <c r="G407" s="61">
        <v>0</v>
      </c>
      <c r="H407" s="61">
        <v>0</v>
      </c>
      <c r="I407" s="61" t="s">
        <v>428</v>
      </c>
      <c r="J407" s="61" t="s">
        <v>46</v>
      </c>
      <c r="K407" s="61" t="s">
        <v>18</v>
      </c>
      <c r="L407" s="61" t="s">
        <v>55</v>
      </c>
      <c r="M407" s="61" t="s">
        <v>76</v>
      </c>
      <c r="N407" s="61">
        <v>150</v>
      </c>
    </row>
    <row r="408" spans="1:14" x14ac:dyDescent="0.25">
      <c r="A408" s="61">
        <v>3822</v>
      </c>
      <c r="B408" s="61" t="s">
        <v>2117</v>
      </c>
      <c r="C408" s="61" t="s">
        <v>2118</v>
      </c>
      <c r="D408" s="61" t="s">
        <v>75</v>
      </c>
      <c r="E408" s="62">
        <v>41823</v>
      </c>
      <c r="F408" s="61" t="s">
        <v>2045</v>
      </c>
      <c r="G408" s="61">
        <v>0</v>
      </c>
      <c r="H408" s="61">
        <v>0</v>
      </c>
      <c r="I408" s="61" t="s">
        <v>428</v>
      </c>
      <c r="J408" s="61" t="s">
        <v>46</v>
      </c>
      <c r="K408" s="61" t="s">
        <v>18</v>
      </c>
      <c r="L408" s="61" t="s">
        <v>55</v>
      </c>
      <c r="M408" s="61" t="s">
        <v>53</v>
      </c>
      <c r="N408" s="61">
        <v>150</v>
      </c>
    </row>
    <row r="409" spans="1:14" x14ac:dyDescent="0.25">
      <c r="A409" s="61">
        <v>3829</v>
      </c>
      <c r="B409" s="61" t="s">
        <v>1331</v>
      </c>
      <c r="C409" s="61" t="s">
        <v>1332</v>
      </c>
      <c r="D409" s="61" t="s">
        <v>77</v>
      </c>
      <c r="E409" s="62" t="s">
        <v>1333</v>
      </c>
      <c r="F409" s="61" t="s">
        <v>1334</v>
      </c>
      <c r="G409" s="61">
        <v>0</v>
      </c>
      <c r="H409" s="61">
        <v>0</v>
      </c>
      <c r="I409" s="61">
        <v>0</v>
      </c>
      <c r="J409" s="61" t="s">
        <v>13</v>
      </c>
      <c r="K409" s="61" t="s">
        <v>25</v>
      </c>
      <c r="L409" s="61" t="s">
        <v>55</v>
      </c>
      <c r="M409" s="61" t="s">
        <v>57</v>
      </c>
      <c r="N409" s="61">
        <v>200</v>
      </c>
    </row>
    <row r="410" spans="1:14" x14ac:dyDescent="0.25">
      <c r="A410" s="61">
        <v>3831</v>
      </c>
      <c r="B410" s="61" t="s">
        <v>493</v>
      </c>
      <c r="C410" s="61" t="s">
        <v>494</v>
      </c>
      <c r="D410" s="61" t="s">
        <v>75</v>
      </c>
      <c r="E410" s="62">
        <v>40096</v>
      </c>
      <c r="F410" s="61" t="s">
        <v>495</v>
      </c>
      <c r="G410" s="61">
        <v>0</v>
      </c>
      <c r="H410" s="61">
        <v>0</v>
      </c>
      <c r="I410" s="61">
        <v>0</v>
      </c>
      <c r="J410" s="61" t="s">
        <v>13</v>
      </c>
      <c r="K410" s="61" t="s">
        <v>25</v>
      </c>
      <c r="L410" s="61" t="s">
        <v>55</v>
      </c>
      <c r="M410" s="61" t="s">
        <v>57</v>
      </c>
      <c r="N410" s="61">
        <v>200</v>
      </c>
    </row>
    <row r="411" spans="1:14" x14ac:dyDescent="0.25">
      <c r="A411" s="61">
        <v>3834</v>
      </c>
      <c r="B411" s="61" t="s">
        <v>1637</v>
      </c>
      <c r="C411" s="61" t="s">
        <v>1638</v>
      </c>
      <c r="D411" s="61" t="s">
        <v>77</v>
      </c>
      <c r="E411" s="62" t="s">
        <v>1639</v>
      </c>
      <c r="F411" s="61" t="s">
        <v>1640</v>
      </c>
      <c r="G411" s="61">
        <v>58493167</v>
      </c>
      <c r="H411" s="61">
        <v>0</v>
      </c>
      <c r="I411" s="61">
        <v>0</v>
      </c>
      <c r="J411" s="61" t="s">
        <v>13</v>
      </c>
      <c r="K411" s="61" t="s">
        <v>25</v>
      </c>
      <c r="L411" s="61" t="s">
        <v>55</v>
      </c>
      <c r="M411" s="61" t="s">
        <v>98</v>
      </c>
      <c r="N411" s="61">
        <v>300</v>
      </c>
    </row>
    <row r="412" spans="1:14" x14ac:dyDescent="0.25">
      <c r="A412" s="61">
        <v>3840</v>
      </c>
      <c r="B412" s="61" t="s">
        <v>414</v>
      </c>
      <c r="C412" s="61" t="s">
        <v>496</v>
      </c>
      <c r="D412" s="61" t="s">
        <v>77</v>
      </c>
      <c r="E412" s="62">
        <v>31138</v>
      </c>
      <c r="F412" s="61" t="s">
        <v>497</v>
      </c>
      <c r="G412" s="61">
        <v>57718277</v>
      </c>
      <c r="H412" s="61" t="s">
        <v>498</v>
      </c>
      <c r="I412" s="61">
        <v>0</v>
      </c>
      <c r="J412" s="61" t="s">
        <v>32</v>
      </c>
      <c r="K412" s="61" t="s">
        <v>31</v>
      </c>
      <c r="L412" s="61" t="s">
        <v>55</v>
      </c>
      <c r="M412" s="61" t="s">
        <v>88</v>
      </c>
      <c r="N412" s="61">
        <v>600</v>
      </c>
    </row>
    <row r="413" spans="1:14" x14ac:dyDescent="0.25">
      <c r="A413" s="61">
        <v>3841</v>
      </c>
      <c r="B413" s="61" t="s">
        <v>2119</v>
      </c>
      <c r="C413" s="61" t="s">
        <v>2120</v>
      </c>
      <c r="D413" s="61" t="s">
        <v>75</v>
      </c>
      <c r="E413" s="62">
        <v>40644</v>
      </c>
      <c r="F413" s="61" t="s">
        <v>2121</v>
      </c>
      <c r="G413" s="61">
        <v>57500941</v>
      </c>
      <c r="H413" s="61">
        <v>0</v>
      </c>
      <c r="I413" s="61">
        <v>0</v>
      </c>
      <c r="J413" s="61" t="s">
        <v>49</v>
      </c>
      <c r="K413" s="61" t="s">
        <v>18</v>
      </c>
      <c r="L413" s="61" t="s">
        <v>55</v>
      </c>
      <c r="M413" s="61" t="s">
        <v>76</v>
      </c>
      <c r="N413" s="61">
        <v>150</v>
      </c>
    </row>
    <row r="414" spans="1:14" x14ac:dyDescent="0.25">
      <c r="A414" s="61">
        <v>3842</v>
      </c>
      <c r="B414" s="61" t="s">
        <v>307</v>
      </c>
      <c r="C414" s="61" t="s">
        <v>257</v>
      </c>
      <c r="D414" s="61" t="s">
        <v>77</v>
      </c>
      <c r="E414" s="62">
        <v>40277</v>
      </c>
      <c r="F414" s="61" t="s">
        <v>789</v>
      </c>
      <c r="G414" s="61">
        <v>59487057</v>
      </c>
      <c r="H414" s="61" t="s">
        <v>790</v>
      </c>
      <c r="I414" s="61" t="s">
        <v>754</v>
      </c>
      <c r="J414" s="61" t="s">
        <v>45</v>
      </c>
      <c r="K414" s="61" t="s">
        <v>28</v>
      </c>
      <c r="L414" s="61" t="s">
        <v>55</v>
      </c>
      <c r="M414" s="61" t="s">
        <v>57</v>
      </c>
      <c r="N414" s="61">
        <v>200</v>
      </c>
    </row>
    <row r="415" spans="1:14" x14ac:dyDescent="0.25">
      <c r="A415" s="61">
        <v>3843</v>
      </c>
      <c r="B415" s="61" t="s">
        <v>752</v>
      </c>
      <c r="C415" s="61" t="s">
        <v>131</v>
      </c>
      <c r="D415" s="61" t="s">
        <v>77</v>
      </c>
      <c r="E415" s="62">
        <v>42633</v>
      </c>
      <c r="F415" s="61" t="s">
        <v>753</v>
      </c>
      <c r="G415" s="61">
        <v>58329940</v>
      </c>
      <c r="H415" s="61">
        <v>0</v>
      </c>
      <c r="I415" s="61" t="s">
        <v>754</v>
      </c>
      <c r="J415" s="61" t="s">
        <v>45</v>
      </c>
      <c r="K415" s="61" t="s">
        <v>28</v>
      </c>
      <c r="L415" s="61" t="s">
        <v>55</v>
      </c>
      <c r="M415" s="61" t="s">
        <v>52</v>
      </c>
      <c r="N415" s="61">
        <v>100</v>
      </c>
    </row>
    <row r="416" spans="1:14" x14ac:dyDescent="0.25">
      <c r="A416" s="61">
        <v>3844</v>
      </c>
      <c r="B416" s="61" t="s">
        <v>780</v>
      </c>
      <c r="C416" s="61" t="s">
        <v>781</v>
      </c>
      <c r="D416" s="61" t="s">
        <v>77</v>
      </c>
      <c r="E416" s="62">
        <v>41678</v>
      </c>
      <c r="F416" s="61" t="s">
        <v>782</v>
      </c>
      <c r="G416" s="61">
        <v>54924024</v>
      </c>
      <c r="H416" s="61">
        <v>0</v>
      </c>
      <c r="I416" s="61" t="s">
        <v>754</v>
      </c>
      <c r="J416" s="61" t="s">
        <v>45</v>
      </c>
      <c r="K416" s="61" t="s">
        <v>28</v>
      </c>
      <c r="L416" s="61" t="s">
        <v>55</v>
      </c>
      <c r="M416" s="61" t="s">
        <v>53</v>
      </c>
      <c r="N416" s="61">
        <v>150</v>
      </c>
    </row>
    <row r="417" spans="1:14" x14ac:dyDescent="0.25">
      <c r="A417" s="61">
        <v>3845</v>
      </c>
      <c r="B417" s="61" t="s">
        <v>780</v>
      </c>
      <c r="C417" s="61" t="s">
        <v>788</v>
      </c>
      <c r="D417" s="61" t="s">
        <v>77</v>
      </c>
      <c r="E417" s="62">
        <v>40933</v>
      </c>
      <c r="F417" s="61" t="s">
        <v>782</v>
      </c>
      <c r="G417" s="61">
        <v>54924024</v>
      </c>
      <c r="H417" s="61">
        <v>0</v>
      </c>
      <c r="I417" s="61" t="s">
        <v>754</v>
      </c>
      <c r="J417" s="61" t="s">
        <v>45</v>
      </c>
      <c r="K417" s="61" t="s">
        <v>28</v>
      </c>
      <c r="L417" s="61" t="s">
        <v>55</v>
      </c>
      <c r="M417" s="61" t="s">
        <v>76</v>
      </c>
      <c r="N417" s="61">
        <v>150</v>
      </c>
    </row>
    <row r="418" spans="1:14" x14ac:dyDescent="0.25">
      <c r="A418" s="61">
        <v>3848</v>
      </c>
      <c r="B418" s="61" t="s">
        <v>499</v>
      </c>
      <c r="C418" s="61" t="s">
        <v>500</v>
      </c>
      <c r="D418" s="61" t="s">
        <v>75</v>
      </c>
      <c r="E418" s="62">
        <v>42289</v>
      </c>
      <c r="F418" s="61" t="s">
        <v>471</v>
      </c>
      <c r="G418" s="61">
        <v>54856841</v>
      </c>
      <c r="H418" s="61">
        <v>0</v>
      </c>
      <c r="I418" s="61" t="s">
        <v>79</v>
      </c>
      <c r="J418" s="61" t="s">
        <v>39</v>
      </c>
      <c r="K418" s="61" t="s">
        <v>26</v>
      </c>
      <c r="L418" s="61" t="s">
        <v>55</v>
      </c>
      <c r="M418" s="61" t="s">
        <v>52</v>
      </c>
      <c r="N418" s="61">
        <v>100</v>
      </c>
    </row>
    <row r="419" spans="1:14" x14ac:dyDescent="0.25">
      <c r="A419" s="61">
        <v>3850</v>
      </c>
      <c r="B419" s="61" t="s">
        <v>501</v>
      </c>
      <c r="C419" s="61" t="s">
        <v>502</v>
      </c>
      <c r="D419" s="61" t="s">
        <v>77</v>
      </c>
      <c r="E419" s="62">
        <v>41868</v>
      </c>
      <c r="F419" s="61" t="s">
        <v>503</v>
      </c>
      <c r="G419" s="61">
        <v>57759799</v>
      </c>
      <c r="H419" s="61">
        <v>0</v>
      </c>
      <c r="I419" s="61" t="s">
        <v>79</v>
      </c>
      <c r="J419" s="61" t="s">
        <v>39</v>
      </c>
      <c r="K419" s="61" t="s">
        <v>26</v>
      </c>
      <c r="L419" s="61" t="s">
        <v>55</v>
      </c>
      <c r="M419" s="61" t="s">
        <v>53</v>
      </c>
      <c r="N419" s="61">
        <v>150</v>
      </c>
    </row>
    <row r="420" spans="1:14" x14ac:dyDescent="0.25">
      <c r="A420" s="61">
        <v>3851</v>
      </c>
      <c r="B420" s="61" t="s">
        <v>501</v>
      </c>
      <c r="C420" s="61" t="s">
        <v>504</v>
      </c>
      <c r="D420" s="61" t="s">
        <v>77</v>
      </c>
      <c r="E420" s="62">
        <v>41868</v>
      </c>
      <c r="F420" s="61" t="s">
        <v>503</v>
      </c>
      <c r="G420" s="61">
        <v>57759799</v>
      </c>
      <c r="H420" s="61">
        <v>0</v>
      </c>
      <c r="I420" s="61" t="s">
        <v>79</v>
      </c>
      <c r="J420" s="61" t="s">
        <v>39</v>
      </c>
      <c r="K420" s="61" t="s">
        <v>26</v>
      </c>
      <c r="L420" s="61" t="s">
        <v>55</v>
      </c>
      <c r="M420" s="61" t="s">
        <v>53</v>
      </c>
      <c r="N420" s="61">
        <v>150</v>
      </c>
    </row>
    <row r="421" spans="1:14" x14ac:dyDescent="0.25">
      <c r="A421" s="61">
        <v>3852</v>
      </c>
      <c r="B421" s="61" t="s">
        <v>353</v>
      </c>
      <c r="C421" s="61" t="s">
        <v>102</v>
      </c>
      <c r="D421" s="61" t="s">
        <v>75</v>
      </c>
      <c r="E421" s="62">
        <v>41283</v>
      </c>
      <c r="F421" s="61" t="s">
        <v>505</v>
      </c>
      <c r="G421" s="61">
        <v>58472691</v>
      </c>
      <c r="H421" s="61">
        <v>0</v>
      </c>
      <c r="I421" s="61" t="s">
        <v>79</v>
      </c>
      <c r="J421" s="61" t="s">
        <v>39</v>
      </c>
      <c r="K421" s="61" t="s">
        <v>26</v>
      </c>
      <c r="L421" s="61" t="s">
        <v>55</v>
      </c>
      <c r="M421" s="61" t="s">
        <v>53</v>
      </c>
      <c r="N421" s="61">
        <v>150</v>
      </c>
    </row>
    <row r="422" spans="1:14" x14ac:dyDescent="0.25">
      <c r="A422" s="61">
        <v>3884</v>
      </c>
      <c r="B422" s="61" t="s">
        <v>506</v>
      </c>
      <c r="C422" s="61" t="s">
        <v>507</v>
      </c>
      <c r="D422" s="61" t="s">
        <v>77</v>
      </c>
      <c r="E422" s="62">
        <v>43726</v>
      </c>
      <c r="F422" s="61" t="s">
        <v>508</v>
      </c>
      <c r="G422" s="61">
        <v>0</v>
      </c>
      <c r="H422" s="61">
        <v>0</v>
      </c>
      <c r="I422" s="61">
        <v>0</v>
      </c>
      <c r="J422" s="61" t="s">
        <v>32</v>
      </c>
      <c r="K422" s="61" t="s">
        <v>31</v>
      </c>
      <c r="L422" s="61" t="s">
        <v>55</v>
      </c>
      <c r="M422" s="61" t="s">
        <v>51</v>
      </c>
      <c r="N422" s="61">
        <v>100</v>
      </c>
    </row>
    <row r="423" spans="1:14" x14ac:dyDescent="0.25">
      <c r="A423" s="61">
        <v>3896</v>
      </c>
      <c r="B423" s="61" t="s">
        <v>2122</v>
      </c>
      <c r="C423" s="61" t="s">
        <v>2123</v>
      </c>
      <c r="D423" s="61" t="s">
        <v>75</v>
      </c>
      <c r="E423" s="62">
        <v>39927</v>
      </c>
      <c r="F423" s="61" t="s">
        <v>2124</v>
      </c>
      <c r="G423" s="61">
        <v>58465794</v>
      </c>
      <c r="H423" s="61">
        <v>0</v>
      </c>
      <c r="I423" s="61">
        <v>0</v>
      </c>
      <c r="J423" s="61" t="s">
        <v>48</v>
      </c>
      <c r="K423" s="61" t="s">
        <v>27</v>
      </c>
      <c r="L423" s="61" t="s">
        <v>55</v>
      </c>
      <c r="M423" s="61" t="s">
        <v>57</v>
      </c>
      <c r="N423" s="61">
        <v>200</v>
      </c>
    </row>
    <row r="424" spans="1:14" x14ac:dyDescent="0.25">
      <c r="A424" s="61">
        <v>3897</v>
      </c>
      <c r="B424" s="61" t="s">
        <v>2125</v>
      </c>
      <c r="C424" s="61" t="s">
        <v>2126</v>
      </c>
      <c r="D424" s="61" t="s">
        <v>77</v>
      </c>
      <c r="E424" s="62">
        <v>40630</v>
      </c>
      <c r="F424" s="61" t="s">
        <v>2127</v>
      </c>
      <c r="G424" s="61">
        <v>54785156</v>
      </c>
      <c r="H424" s="61">
        <v>0</v>
      </c>
      <c r="I424" s="61">
        <v>0</v>
      </c>
      <c r="J424" s="61" t="s">
        <v>48</v>
      </c>
      <c r="K424" s="61" t="s">
        <v>27</v>
      </c>
      <c r="L424" s="61" t="s">
        <v>55</v>
      </c>
      <c r="M424" s="61" t="s">
        <v>76</v>
      </c>
      <c r="N424" s="61">
        <v>150</v>
      </c>
    </row>
    <row r="425" spans="1:14" x14ac:dyDescent="0.25">
      <c r="A425" s="61">
        <v>3912</v>
      </c>
      <c r="B425" s="61" t="s">
        <v>509</v>
      </c>
      <c r="C425" s="61" t="s">
        <v>510</v>
      </c>
      <c r="D425" s="61" t="s">
        <v>77</v>
      </c>
      <c r="E425" s="62">
        <v>38969</v>
      </c>
      <c r="F425" s="61" t="s">
        <v>511</v>
      </c>
      <c r="G425" s="61">
        <v>59325263</v>
      </c>
      <c r="H425" s="61" t="s">
        <v>512</v>
      </c>
      <c r="I425" s="61" t="s">
        <v>513</v>
      </c>
      <c r="J425" s="61" t="s">
        <v>32</v>
      </c>
      <c r="K425" s="61" t="s">
        <v>31</v>
      </c>
      <c r="L425" s="61" t="s">
        <v>55</v>
      </c>
      <c r="M425" s="61" t="s">
        <v>78</v>
      </c>
      <c r="N425" s="61">
        <v>400</v>
      </c>
    </row>
    <row r="426" spans="1:14" x14ac:dyDescent="0.25">
      <c r="A426" s="61">
        <v>3913</v>
      </c>
      <c r="B426" s="61" t="s">
        <v>2128</v>
      </c>
      <c r="C426" s="61" t="s">
        <v>2129</v>
      </c>
      <c r="D426" s="61" t="s">
        <v>77</v>
      </c>
      <c r="E426" s="62">
        <v>41274</v>
      </c>
      <c r="F426" s="61" t="s">
        <v>2130</v>
      </c>
      <c r="G426" s="61">
        <v>59264642</v>
      </c>
      <c r="H426" s="61" t="s">
        <v>2131</v>
      </c>
      <c r="I426" s="61">
        <v>0</v>
      </c>
      <c r="J426" s="61" t="s">
        <v>16</v>
      </c>
      <c r="K426" s="61" t="s">
        <v>28</v>
      </c>
      <c r="L426" s="61" t="s">
        <v>55</v>
      </c>
      <c r="M426" s="61" t="s">
        <v>76</v>
      </c>
      <c r="N426" s="61">
        <v>150</v>
      </c>
    </row>
    <row r="427" spans="1:14" x14ac:dyDescent="0.25">
      <c r="A427" s="61">
        <v>3914</v>
      </c>
      <c r="B427" s="61" t="s">
        <v>2128</v>
      </c>
      <c r="C427" s="61" t="s">
        <v>2132</v>
      </c>
      <c r="D427" s="61" t="s">
        <v>75</v>
      </c>
      <c r="E427" s="62">
        <v>41336</v>
      </c>
      <c r="F427" s="61" t="s">
        <v>2130</v>
      </c>
      <c r="G427" s="61">
        <v>59264642</v>
      </c>
      <c r="H427" s="61" t="s">
        <v>2133</v>
      </c>
      <c r="I427" s="61">
        <v>0</v>
      </c>
      <c r="J427" s="61" t="s">
        <v>16</v>
      </c>
      <c r="K427" s="61" t="s">
        <v>28</v>
      </c>
      <c r="L427" s="61" t="s">
        <v>55</v>
      </c>
      <c r="M427" s="61" t="s">
        <v>53</v>
      </c>
      <c r="N427" s="61">
        <v>150</v>
      </c>
    </row>
    <row r="428" spans="1:14" x14ac:dyDescent="0.25">
      <c r="A428" s="61">
        <v>3942</v>
      </c>
      <c r="B428" s="61" t="s">
        <v>1337</v>
      </c>
      <c r="C428" s="61" t="s">
        <v>1678</v>
      </c>
      <c r="D428" s="61" t="s">
        <v>77</v>
      </c>
      <c r="E428" s="62">
        <v>40933</v>
      </c>
      <c r="F428" s="61" t="s">
        <v>1679</v>
      </c>
      <c r="G428" s="61">
        <v>1</v>
      </c>
      <c r="H428" s="61">
        <v>0</v>
      </c>
      <c r="I428" s="61">
        <v>0</v>
      </c>
      <c r="J428" s="61" t="s">
        <v>7</v>
      </c>
      <c r="K428" s="61" t="s">
        <v>22</v>
      </c>
      <c r="L428" s="61" t="s">
        <v>55</v>
      </c>
      <c r="M428" s="61" t="s">
        <v>76</v>
      </c>
      <c r="N428" s="61">
        <v>150</v>
      </c>
    </row>
    <row r="429" spans="1:14" x14ac:dyDescent="0.25">
      <c r="A429" s="61">
        <v>3966</v>
      </c>
      <c r="B429" s="61" t="s">
        <v>514</v>
      </c>
      <c r="C429" s="61" t="s">
        <v>276</v>
      </c>
      <c r="D429" s="61" t="s">
        <v>75</v>
      </c>
      <c r="E429" s="62">
        <v>41024</v>
      </c>
      <c r="F429" s="61" t="s">
        <v>468</v>
      </c>
      <c r="G429" s="61">
        <v>57407694</v>
      </c>
      <c r="H429" s="61">
        <v>0</v>
      </c>
      <c r="I429" s="61" t="s">
        <v>515</v>
      </c>
      <c r="J429" s="61" t="s">
        <v>49</v>
      </c>
      <c r="K429" s="61" t="s">
        <v>18</v>
      </c>
      <c r="L429" s="61" t="s">
        <v>55</v>
      </c>
      <c r="M429" s="61" t="s">
        <v>76</v>
      </c>
      <c r="N429" s="61">
        <v>150</v>
      </c>
    </row>
    <row r="430" spans="1:14" x14ac:dyDescent="0.25">
      <c r="A430" s="61">
        <v>3967</v>
      </c>
      <c r="B430" s="61" t="s">
        <v>731</v>
      </c>
      <c r="C430" s="61" t="s">
        <v>516</v>
      </c>
      <c r="D430" s="61" t="s">
        <v>75</v>
      </c>
      <c r="E430" s="62">
        <v>41035</v>
      </c>
      <c r="F430" s="61" t="s">
        <v>517</v>
      </c>
      <c r="G430" s="61">
        <v>0</v>
      </c>
      <c r="H430" s="61">
        <v>0</v>
      </c>
      <c r="I430" s="61" t="s">
        <v>518</v>
      </c>
      <c r="J430" s="61" t="s">
        <v>49</v>
      </c>
      <c r="K430" s="61" t="s">
        <v>18</v>
      </c>
      <c r="L430" s="61" t="s">
        <v>55</v>
      </c>
      <c r="M430" s="61" t="s">
        <v>76</v>
      </c>
      <c r="N430" s="61">
        <v>150</v>
      </c>
    </row>
    <row r="431" spans="1:14" x14ac:dyDescent="0.25">
      <c r="A431" s="61">
        <v>3974</v>
      </c>
      <c r="B431" s="61" t="s">
        <v>1702</v>
      </c>
      <c r="C431" s="61" t="s">
        <v>1703</v>
      </c>
      <c r="D431" s="61" t="s">
        <v>77</v>
      </c>
      <c r="E431" s="62">
        <v>23568</v>
      </c>
      <c r="F431" s="61" t="s">
        <v>1704</v>
      </c>
      <c r="G431" s="61">
        <v>57790168</v>
      </c>
      <c r="H431" s="61" t="s">
        <v>1705</v>
      </c>
      <c r="I431" s="61" t="s">
        <v>1706</v>
      </c>
      <c r="J431" s="61" t="s">
        <v>39</v>
      </c>
      <c r="K431" s="61" t="s">
        <v>26</v>
      </c>
      <c r="L431" s="61" t="s">
        <v>55</v>
      </c>
      <c r="M431" s="61" t="s">
        <v>88</v>
      </c>
      <c r="N431" s="61">
        <v>600</v>
      </c>
    </row>
    <row r="432" spans="1:14" x14ac:dyDescent="0.25">
      <c r="A432" s="61">
        <v>3976</v>
      </c>
      <c r="B432" s="61" t="s">
        <v>519</v>
      </c>
      <c r="C432" s="61" t="s">
        <v>520</v>
      </c>
      <c r="D432" s="61" t="s">
        <v>77</v>
      </c>
      <c r="E432" s="62">
        <v>41049</v>
      </c>
      <c r="F432" s="61" t="s">
        <v>521</v>
      </c>
      <c r="G432" s="61">
        <v>58400799</v>
      </c>
      <c r="H432" s="61">
        <v>0</v>
      </c>
      <c r="I432" s="61" t="s">
        <v>79</v>
      </c>
      <c r="J432" s="61" t="s">
        <v>39</v>
      </c>
      <c r="K432" s="61" t="s">
        <v>26</v>
      </c>
      <c r="L432" s="61" t="s">
        <v>55</v>
      </c>
      <c r="M432" s="61" t="s">
        <v>76</v>
      </c>
      <c r="N432" s="61">
        <v>150</v>
      </c>
    </row>
    <row r="433" spans="1:14" x14ac:dyDescent="0.25">
      <c r="A433" s="61">
        <v>3977</v>
      </c>
      <c r="B433" s="61" t="s">
        <v>2134</v>
      </c>
      <c r="C433" s="61" t="s">
        <v>2135</v>
      </c>
      <c r="D433" s="61" t="s">
        <v>75</v>
      </c>
      <c r="E433" s="62">
        <v>38891</v>
      </c>
      <c r="F433" s="61" t="s">
        <v>2136</v>
      </c>
      <c r="G433" s="61">
        <v>1</v>
      </c>
      <c r="H433" s="61">
        <v>0</v>
      </c>
      <c r="I433" s="61">
        <v>0</v>
      </c>
      <c r="J433" s="61" t="s">
        <v>7</v>
      </c>
      <c r="K433" s="61" t="s">
        <v>22</v>
      </c>
      <c r="L433" s="61" t="s">
        <v>55</v>
      </c>
      <c r="M433" s="61" t="s">
        <v>78</v>
      </c>
      <c r="N433" s="61">
        <v>400</v>
      </c>
    </row>
    <row r="434" spans="1:14" x14ac:dyDescent="0.25">
      <c r="A434" s="61">
        <v>4003</v>
      </c>
      <c r="B434" s="61" t="s">
        <v>1037</v>
      </c>
      <c r="C434" s="61" t="s">
        <v>1038</v>
      </c>
      <c r="D434" s="61" t="s">
        <v>77</v>
      </c>
      <c r="E434" s="62">
        <v>41459</v>
      </c>
      <c r="F434" s="61" t="s">
        <v>1039</v>
      </c>
      <c r="G434" s="61">
        <v>57942217</v>
      </c>
      <c r="H434" s="61">
        <v>0</v>
      </c>
      <c r="I434" s="61">
        <v>0</v>
      </c>
      <c r="J434" s="61" t="s">
        <v>362</v>
      </c>
      <c r="K434" s="61" t="s">
        <v>29</v>
      </c>
      <c r="L434" s="61" t="s">
        <v>55</v>
      </c>
      <c r="M434" s="61" t="s">
        <v>53</v>
      </c>
      <c r="N434" s="61">
        <v>150</v>
      </c>
    </row>
    <row r="435" spans="1:14" x14ac:dyDescent="0.25">
      <c r="A435" s="61">
        <v>4005</v>
      </c>
      <c r="B435" s="61" t="s">
        <v>1346</v>
      </c>
      <c r="C435" s="61" t="s">
        <v>1347</v>
      </c>
      <c r="D435" s="61" t="s">
        <v>77</v>
      </c>
      <c r="E435" s="62">
        <v>37312</v>
      </c>
      <c r="F435" s="61" t="s">
        <v>1348</v>
      </c>
      <c r="G435" s="61">
        <v>58154384</v>
      </c>
      <c r="H435" s="61">
        <v>0</v>
      </c>
      <c r="I435" s="61" t="s">
        <v>1349</v>
      </c>
      <c r="J435" s="61" t="s">
        <v>33</v>
      </c>
      <c r="K435" s="61" t="s">
        <v>44</v>
      </c>
      <c r="L435" s="61" t="s">
        <v>55</v>
      </c>
      <c r="M435" s="61" t="s">
        <v>78</v>
      </c>
      <c r="N435" s="61">
        <v>400</v>
      </c>
    </row>
    <row r="436" spans="1:14" x14ac:dyDescent="0.25">
      <c r="A436" s="61">
        <v>4006</v>
      </c>
      <c r="B436" s="61" t="s">
        <v>211</v>
      </c>
      <c r="C436" s="61" t="s">
        <v>525</v>
      </c>
      <c r="D436" s="61" t="s">
        <v>77</v>
      </c>
      <c r="E436" s="62">
        <v>39504</v>
      </c>
      <c r="F436" s="61" t="s">
        <v>526</v>
      </c>
      <c r="G436" s="61">
        <v>57143313</v>
      </c>
      <c r="H436" s="61" t="s">
        <v>527</v>
      </c>
      <c r="I436" s="61" t="s">
        <v>528</v>
      </c>
      <c r="J436" s="61" t="s">
        <v>32</v>
      </c>
      <c r="K436" s="61" t="s">
        <v>31</v>
      </c>
      <c r="L436" s="61" t="s">
        <v>55</v>
      </c>
      <c r="M436" s="61" t="s">
        <v>98</v>
      </c>
      <c r="N436" s="61">
        <v>300</v>
      </c>
    </row>
    <row r="437" spans="1:14" x14ac:dyDescent="0.25">
      <c r="A437" s="61">
        <v>4037</v>
      </c>
      <c r="B437" s="61" t="s">
        <v>2137</v>
      </c>
      <c r="C437" s="61" t="s">
        <v>2138</v>
      </c>
      <c r="D437" s="61" t="s">
        <v>75</v>
      </c>
      <c r="E437" s="62">
        <v>41160</v>
      </c>
      <c r="F437" s="61" t="s">
        <v>2139</v>
      </c>
      <c r="G437" s="61">
        <v>57972084</v>
      </c>
      <c r="H437" s="61">
        <v>0</v>
      </c>
      <c r="I437" s="61">
        <v>0</v>
      </c>
      <c r="J437" s="61" t="s">
        <v>3</v>
      </c>
      <c r="K437" s="61" t="s">
        <v>21</v>
      </c>
      <c r="L437" s="61" t="s">
        <v>55</v>
      </c>
      <c r="M437" s="61" t="s">
        <v>76</v>
      </c>
      <c r="N437" s="61">
        <v>150</v>
      </c>
    </row>
    <row r="438" spans="1:14" x14ac:dyDescent="0.25">
      <c r="A438" s="61">
        <v>4047</v>
      </c>
      <c r="B438" s="61" t="s">
        <v>364</v>
      </c>
      <c r="C438" s="61" t="s">
        <v>529</v>
      </c>
      <c r="D438" s="61" t="s">
        <v>77</v>
      </c>
      <c r="E438" s="62">
        <v>40266</v>
      </c>
      <c r="F438" s="61" t="s">
        <v>530</v>
      </c>
      <c r="G438" s="61">
        <v>0</v>
      </c>
      <c r="H438" s="61">
        <v>0</v>
      </c>
      <c r="I438" s="61">
        <v>0</v>
      </c>
      <c r="J438" s="61" t="s">
        <v>32</v>
      </c>
      <c r="K438" s="61" t="s">
        <v>31</v>
      </c>
      <c r="L438" s="61" t="s">
        <v>55</v>
      </c>
      <c r="M438" s="61" t="s">
        <v>57</v>
      </c>
      <c r="N438" s="61">
        <v>200</v>
      </c>
    </row>
    <row r="439" spans="1:14" x14ac:dyDescent="0.25">
      <c r="A439" s="61">
        <v>4056</v>
      </c>
      <c r="B439" s="61" t="s">
        <v>531</v>
      </c>
      <c r="C439" s="61" t="s">
        <v>533</v>
      </c>
      <c r="D439" s="61" t="s">
        <v>75</v>
      </c>
      <c r="E439" s="62">
        <v>41202</v>
      </c>
      <c r="F439" s="61" t="s">
        <v>532</v>
      </c>
      <c r="G439" s="61">
        <v>0</v>
      </c>
      <c r="H439" s="61">
        <v>0</v>
      </c>
      <c r="I439" s="61">
        <v>0</v>
      </c>
      <c r="J439" s="61" t="s">
        <v>32</v>
      </c>
      <c r="K439" s="61" t="s">
        <v>31</v>
      </c>
      <c r="L439" s="61" t="s">
        <v>55</v>
      </c>
      <c r="M439" s="61" t="s">
        <v>76</v>
      </c>
      <c r="N439" s="61">
        <v>150</v>
      </c>
    </row>
    <row r="440" spans="1:14" x14ac:dyDescent="0.25">
      <c r="A440" s="61">
        <v>4058</v>
      </c>
      <c r="B440" s="61" t="s">
        <v>341</v>
      </c>
      <c r="C440" s="61" t="s">
        <v>534</v>
      </c>
      <c r="D440" s="61" t="s">
        <v>75</v>
      </c>
      <c r="E440" s="62">
        <v>41147</v>
      </c>
      <c r="F440" s="61" t="s">
        <v>532</v>
      </c>
      <c r="G440" s="61">
        <v>0</v>
      </c>
      <c r="H440" s="61">
        <v>0</v>
      </c>
      <c r="I440" s="61">
        <v>0</v>
      </c>
      <c r="J440" s="61" t="s">
        <v>32</v>
      </c>
      <c r="K440" s="61" t="s">
        <v>31</v>
      </c>
      <c r="L440" s="61" t="s">
        <v>55</v>
      </c>
      <c r="M440" s="61" t="s">
        <v>76</v>
      </c>
      <c r="N440" s="61">
        <v>150</v>
      </c>
    </row>
    <row r="441" spans="1:14" x14ac:dyDescent="0.25">
      <c r="A441" s="61">
        <v>4063</v>
      </c>
      <c r="B441" s="61" t="s">
        <v>366</v>
      </c>
      <c r="C441" s="61" t="s">
        <v>535</v>
      </c>
      <c r="D441" s="61" t="s">
        <v>77</v>
      </c>
      <c r="E441" s="62">
        <v>44088</v>
      </c>
      <c r="F441" s="61" t="s">
        <v>536</v>
      </c>
      <c r="G441" s="61">
        <v>0</v>
      </c>
      <c r="H441" s="61">
        <v>0</v>
      </c>
      <c r="I441" s="61">
        <v>0</v>
      </c>
      <c r="J441" s="61" t="s">
        <v>32</v>
      </c>
      <c r="K441" s="61" t="s">
        <v>31</v>
      </c>
      <c r="L441" s="61" t="s">
        <v>55</v>
      </c>
      <c r="M441" s="61" t="s">
        <v>51</v>
      </c>
      <c r="N441" s="61">
        <v>100</v>
      </c>
    </row>
    <row r="442" spans="1:14" x14ac:dyDescent="0.25">
      <c r="A442" s="61">
        <v>4064</v>
      </c>
      <c r="B442" s="61" t="s">
        <v>1715</v>
      </c>
      <c r="C442" s="61" t="s">
        <v>1716</v>
      </c>
      <c r="D442" s="61" t="s">
        <v>77</v>
      </c>
      <c r="E442" s="62">
        <v>28677</v>
      </c>
      <c r="F442" s="61" t="s">
        <v>1717</v>
      </c>
      <c r="G442" s="61">
        <v>0</v>
      </c>
      <c r="H442" s="61" t="s">
        <v>1718</v>
      </c>
      <c r="I442" s="61" t="s">
        <v>79</v>
      </c>
      <c r="J442" s="61" t="s">
        <v>39</v>
      </c>
      <c r="K442" s="61" t="s">
        <v>26</v>
      </c>
      <c r="L442" s="61" t="s">
        <v>55</v>
      </c>
      <c r="M442" s="61" t="s">
        <v>88</v>
      </c>
      <c r="N442" s="61">
        <v>600</v>
      </c>
    </row>
    <row r="443" spans="1:14" x14ac:dyDescent="0.25">
      <c r="A443" s="61">
        <v>4068</v>
      </c>
      <c r="B443" s="61" t="s">
        <v>1297</v>
      </c>
      <c r="C443" s="61" t="s">
        <v>1298</v>
      </c>
      <c r="D443" s="61" t="s">
        <v>77</v>
      </c>
      <c r="E443" s="62">
        <v>40498</v>
      </c>
      <c r="F443" s="61" t="s">
        <v>1299</v>
      </c>
      <c r="G443" s="61">
        <v>58225261</v>
      </c>
      <c r="H443" s="61">
        <v>0</v>
      </c>
      <c r="I443" s="61" t="s">
        <v>79</v>
      </c>
      <c r="J443" s="61" t="s">
        <v>39</v>
      </c>
      <c r="K443" s="61" t="s">
        <v>26</v>
      </c>
      <c r="L443" s="61" t="s">
        <v>55</v>
      </c>
      <c r="M443" s="61" t="s">
        <v>57</v>
      </c>
      <c r="N443" s="61">
        <v>200</v>
      </c>
    </row>
    <row r="444" spans="1:14" x14ac:dyDescent="0.25">
      <c r="A444" s="61">
        <v>4079</v>
      </c>
      <c r="B444" s="61" t="s">
        <v>537</v>
      </c>
      <c r="C444" s="61" t="s">
        <v>538</v>
      </c>
      <c r="D444" s="61" t="s">
        <v>77</v>
      </c>
      <c r="E444" s="62">
        <v>41592</v>
      </c>
      <c r="F444" s="61" t="s">
        <v>600</v>
      </c>
      <c r="G444" s="61">
        <v>59348687</v>
      </c>
      <c r="H444" s="61">
        <v>0</v>
      </c>
      <c r="I444" s="61" t="s">
        <v>539</v>
      </c>
      <c r="J444" s="61" t="s">
        <v>49</v>
      </c>
      <c r="K444" s="61" t="s">
        <v>18</v>
      </c>
      <c r="L444" s="61" t="s">
        <v>55</v>
      </c>
      <c r="M444" s="61" t="s">
        <v>53</v>
      </c>
      <c r="N444" s="61">
        <v>150</v>
      </c>
    </row>
    <row r="445" spans="1:14" x14ac:dyDescent="0.25">
      <c r="A445" s="61">
        <v>4086</v>
      </c>
      <c r="B445" s="61" t="s">
        <v>2140</v>
      </c>
      <c r="C445" s="61" t="s">
        <v>2141</v>
      </c>
      <c r="D445" s="61" t="s">
        <v>75</v>
      </c>
      <c r="E445" s="62">
        <v>42091</v>
      </c>
      <c r="F445" s="61" t="s">
        <v>2142</v>
      </c>
      <c r="G445" s="61">
        <v>57100115</v>
      </c>
      <c r="H445" s="61">
        <v>0</v>
      </c>
      <c r="I445" s="61">
        <v>0</v>
      </c>
      <c r="J445" s="61" t="s">
        <v>48</v>
      </c>
      <c r="K445" s="61" t="s">
        <v>27</v>
      </c>
      <c r="L445" s="61" t="s">
        <v>55</v>
      </c>
      <c r="M445" s="61" t="s">
        <v>52</v>
      </c>
      <c r="N445" s="61">
        <v>100</v>
      </c>
    </row>
    <row r="446" spans="1:14" x14ac:dyDescent="0.25">
      <c r="A446" s="61">
        <v>4087</v>
      </c>
      <c r="B446" s="61" t="s">
        <v>2143</v>
      </c>
      <c r="C446" s="61" t="s">
        <v>2144</v>
      </c>
      <c r="D446" s="61" t="s">
        <v>75</v>
      </c>
      <c r="E446" s="62">
        <v>41698</v>
      </c>
      <c r="F446" s="61" t="s">
        <v>2145</v>
      </c>
      <c r="G446" s="61">
        <v>54529748</v>
      </c>
      <c r="H446" s="61">
        <v>0</v>
      </c>
      <c r="I446" s="61">
        <v>0</v>
      </c>
      <c r="J446" s="61" t="s">
        <v>48</v>
      </c>
      <c r="K446" s="61" t="s">
        <v>27</v>
      </c>
      <c r="L446" s="61" t="s">
        <v>55</v>
      </c>
      <c r="M446" s="61" t="s">
        <v>53</v>
      </c>
      <c r="N446" s="61">
        <v>150</v>
      </c>
    </row>
    <row r="447" spans="1:14" x14ac:dyDescent="0.25">
      <c r="A447" s="61">
        <v>4091</v>
      </c>
      <c r="B447" s="61" t="s">
        <v>1976</v>
      </c>
      <c r="C447" s="61" t="s">
        <v>2146</v>
      </c>
      <c r="D447" s="61" t="s">
        <v>75</v>
      </c>
      <c r="E447" s="62">
        <v>41172</v>
      </c>
      <c r="F447" s="61" t="s">
        <v>468</v>
      </c>
      <c r="G447" s="61">
        <v>0</v>
      </c>
      <c r="H447" s="61">
        <v>0</v>
      </c>
      <c r="I447" s="61">
        <v>0</v>
      </c>
      <c r="J447" s="61" t="s">
        <v>49</v>
      </c>
      <c r="K447" s="61" t="s">
        <v>18</v>
      </c>
      <c r="L447" s="61" t="s">
        <v>55</v>
      </c>
      <c r="M447" s="61" t="s">
        <v>76</v>
      </c>
      <c r="N447" s="61">
        <v>150</v>
      </c>
    </row>
    <row r="448" spans="1:14" x14ac:dyDescent="0.25">
      <c r="A448" s="61">
        <v>4092</v>
      </c>
      <c r="B448" s="61" t="s">
        <v>1212</v>
      </c>
      <c r="C448" s="61" t="s">
        <v>1401</v>
      </c>
      <c r="D448" s="61" t="s">
        <v>77</v>
      </c>
      <c r="E448" s="62">
        <v>28320</v>
      </c>
      <c r="F448" s="61" t="s">
        <v>1402</v>
      </c>
      <c r="G448" s="61">
        <v>0</v>
      </c>
      <c r="H448" s="61" t="s">
        <v>1403</v>
      </c>
      <c r="I448" s="61" t="s">
        <v>1404</v>
      </c>
      <c r="J448" s="61" t="s">
        <v>42</v>
      </c>
      <c r="K448" s="61" t="s">
        <v>24</v>
      </c>
      <c r="L448" s="61" t="s">
        <v>54</v>
      </c>
      <c r="M448" s="61" t="s">
        <v>255</v>
      </c>
      <c r="N448" s="61">
        <v>600</v>
      </c>
    </row>
    <row r="449" spans="1:14" x14ac:dyDescent="0.25">
      <c r="A449" s="61">
        <v>4096</v>
      </c>
      <c r="B449" s="61" t="s">
        <v>2147</v>
      </c>
      <c r="C449" s="61" t="s">
        <v>853</v>
      </c>
      <c r="D449" s="61" t="s">
        <v>77</v>
      </c>
      <c r="E449" s="62">
        <v>42070</v>
      </c>
      <c r="F449" s="61" t="s">
        <v>2148</v>
      </c>
      <c r="G449" s="61">
        <v>57100773</v>
      </c>
      <c r="H449" s="61">
        <v>0</v>
      </c>
      <c r="I449" s="61">
        <v>0</v>
      </c>
      <c r="J449" s="61" t="s">
        <v>48</v>
      </c>
      <c r="K449" s="61" t="s">
        <v>27</v>
      </c>
      <c r="L449" s="61" t="s">
        <v>55</v>
      </c>
      <c r="M449" s="61" t="s">
        <v>52</v>
      </c>
      <c r="N449" s="61">
        <v>100</v>
      </c>
    </row>
    <row r="450" spans="1:14" x14ac:dyDescent="0.25">
      <c r="A450" s="61">
        <v>4102</v>
      </c>
      <c r="B450" s="61" t="s">
        <v>433</v>
      </c>
      <c r="C450" s="61" t="s">
        <v>543</v>
      </c>
      <c r="D450" s="61" t="s">
        <v>77</v>
      </c>
      <c r="E450" s="62">
        <v>41180</v>
      </c>
      <c r="F450" s="61" t="s">
        <v>601</v>
      </c>
      <c r="G450" s="61">
        <v>59260485</v>
      </c>
      <c r="H450" s="61">
        <v>0</v>
      </c>
      <c r="I450" s="61">
        <v>0</v>
      </c>
      <c r="J450" s="61" t="s">
        <v>49</v>
      </c>
      <c r="K450" s="61" t="s">
        <v>18</v>
      </c>
      <c r="L450" s="61" t="s">
        <v>55</v>
      </c>
      <c r="M450" s="61" t="s">
        <v>76</v>
      </c>
      <c r="N450" s="61">
        <v>150</v>
      </c>
    </row>
    <row r="451" spans="1:14" x14ac:dyDescent="0.25">
      <c r="A451" s="61">
        <v>4104</v>
      </c>
      <c r="B451" s="61" t="s">
        <v>2149</v>
      </c>
      <c r="C451" s="61" t="s">
        <v>2150</v>
      </c>
      <c r="D451" s="61" t="s">
        <v>77</v>
      </c>
      <c r="E451" s="62">
        <v>39843</v>
      </c>
      <c r="F451" s="61" t="s">
        <v>2151</v>
      </c>
      <c r="G451" s="61">
        <v>59876101</v>
      </c>
      <c r="H451" s="61">
        <v>0</v>
      </c>
      <c r="I451" s="61">
        <v>0</v>
      </c>
      <c r="J451" s="61" t="s">
        <v>49</v>
      </c>
      <c r="K451" s="61" t="s">
        <v>18</v>
      </c>
      <c r="L451" s="61" t="s">
        <v>55</v>
      </c>
      <c r="M451" s="61" t="s">
        <v>57</v>
      </c>
      <c r="N451" s="61">
        <v>200</v>
      </c>
    </row>
    <row r="452" spans="1:14" x14ac:dyDescent="0.25">
      <c r="A452" s="61">
        <v>4113</v>
      </c>
      <c r="B452" s="61" t="s">
        <v>544</v>
      </c>
      <c r="C452" s="61" t="s">
        <v>545</v>
      </c>
      <c r="D452" s="61" t="s">
        <v>75</v>
      </c>
      <c r="E452" s="62" t="s">
        <v>546</v>
      </c>
      <c r="F452" s="61" t="s">
        <v>602</v>
      </c>
      <c r="G452" s="61">
        <v>0</v>
      </c>
      <c r="H452" s="61">
        <v>0</v>
      </c>
      <c r="I452" s="61">
        <v>0</v>
      </c>
      <c r="J452" s="61" t="s">
        <v>13</v>
      </c>
      <c r="K452" s="61" t="s">
        <v>25</v>
      </c>
      <c r="L452" s="61" t="s">
        <v>55</v>
      </c>
      <c r="M452" s="61" t="s">
        <v>76</v>
      </c>
      <c r="N452" s="61">
        <v>150</v>
      </c>
    </row>
    <row r="453" spans="1:14" x14ac:dyDescent="0.25">
      <c r="A453" s="61">
        <v>4123</v>
      </c>
      <c r="B453" s="61" t="s">
        <v>152</v>
      </c>
      <c r="C453" s="61" t="s">
        <v>1354</v>
      </c>
      <c r="D453" s="61" t="s">
        <v>77</v>
      </c>
      <c r="E453" s="62">
        <v>40920</v>
      </c>
      <c r="F453" s="61" t="s">
        <v>1355</v>
      </c>
      <c r="G453" s="61">
        <v>54819233</v>
      </c>
      <c r="H453" s="61">
        <v>0</v>
      </c>
      <c r="I453" s="61">
        <v>0</v>
      </c>
      <c r="J453" s="61" t="s">
        <v>33</v>
      </c>
      <c r="K453" s="61" t="s">
        <v>44</v>
      </c>
      <c r="L453" s="61" t="s">
        <v>55</v>
      </c>
      <c r="M453" s="61" t="s">
        <v>76</v>
      </c>
      <c r="N453" s="61">
        <v>150</v>
      </c>
    </row>
    <row r="454" spans="1:14" x14ac:dyDescent="0.25">
      <c r="A454" s="61">
        <v>4125</v>
      </c>
      <c r="B454" s="61" t="s">
        <v>1350</v>
      </c>
      <c r="C454" s="61" t="s">
        <v>1351</v>
      </c>
      <c r="D454" s="61" t="s">
        <v>77</v>
      </c>
      <c r="E454" s="62">
        <v>41178</v>
      </c>
      <c r="F454" s="61" t="s">
        <v>1352</v>
      </c>
      <c r="G454" s="61">
        <v>54835096</v>
      </c>
      <c r="H454" s="61">
        <v>0</v>
      </c>
      <c r="I454" s="61" t="s">
        <v>1353</v>
      </c>
      <c r="J454" s="61" t="s">
        <v>33</v>
      </c>
      <c r="K454" s="61" t="s">
        <v>44</v>
      </c>
      <c r="L454" s="61" t="s">
        <v>55</v>
      </c>
      <c r="M454" s="61" t="s">
        <v>76</v>
      </c>
      <c r="N454" s="61">
        <v>150</v>
      </c>
    </row>
    <row r="455" spans="1:14" x14ac:dyDescent="0.25">
      <c r="A455" s="61">
        <v>4132</v>
      </c>
      <c r="B455" s="61" t="s">
        <v>211</v>
      </c>
      <c r="C455" s="61" t="s">
        <v>547</v>
      </c>
      <c r="D455" s="61" t="s">
        <v>75</v>
      </c>
      <c r="E455" s="62">
        <v>39956</v>
      </c>
      <c r="F455" s="61" t="s">
        <v>526</v>
      </c>
      <c r="G455" s="61">
        <v>57143313</v>
      </c>
      <c r="H455" s="61" t="s">
        <v>548</v>
      </c>
      <c r="I455" s="61" t="s">
        <v>528</v>
      </c>
      <c r="J455" s="61" t="s">
        <v>32</v>
      </c>
      <c r="K455" s="61" t="s">
        <v>31</v>
      </c>
      <c r="L455" s="61" t="s">
        <v>55</v>
      </c>
      <c r="M455" s="61" t="s">
        <v>57</v>
      </c>
      <c r="N455" s="61">
        <v>200</v>
      </c>
    </row>
    <row r="456" spans="1:14" x14ac:dyDescent="0.25">
      <c r="A456" s="61">
        <v>4133</v>
      </c>
      <c r="B456" s="61" t="s">
        <v>549</v>
      </c>
      <c r="C456" s="61" t="s">
        <v>550</v>
      </c>
      <c r="D456" s="61" t="s">
        <v>77</v>
      </c>
      <c r="E456" s="62">
        <v>34528</v>
      </c>
      <c r="F456" s="61" t="s">
        <v>468</v>
      </c>
      <c r="G456" s="61" t="s">
        <v>551</v>
      </c>
      <c r="H456" s="61" t="s">
        <v>552</v>
      </c>
      <c r="I456" s="61" t="s">
        <v>553</v>
      </c>
      <c r="J456" s="61" t="s">
        <v>32</v>
      </c>
      <c r="K456" s="61" t="s">
        <v>31</v>
      </c>
      <c r="L456" s="61" t="s">
        <v>55</v>
      </c>
      <c r="M456" s="61" t="s">
        <v>78</v>
      </c>
      <c r="N456" s="61">
        <v>400</v>
      </c>
    </row>
    <row r="457" spans="1:14" x14ac:dyDescent="0.25">
      <c r="A457" s="61">
        <v>4134</v>
      </c>
      <c r="B457" s="61" t="s">
        <v>554</v>
      </c>
      <c r="C457" s="61" t="s">
        <v>555</v>
      </c>
      <c r="D457" s="61" t="s">
        <v>75</v>
      </c>
      <c r="E457" s="62">
        <v>39984</v>
      </c>
      <c r="F457" s="61" t="s">
        <v>603</v>
      </c>
      <c r="G457" s="61">
        <v>57825671</v>
      </c>
      <c r="H457" s="61">
        <v>0</v>
      </c>
      <c r="I457" s="61" t="s">
        <v>556</v>
      </c>
      <c r="J457" s="61" t="s">
        <v>49</v>
      </c>
      <c r="K457" s="61" t="s">
        <v>18</v>
      </c>
      <c r="L457" s="61" t="s">
        <v>55</v>
      </c>
      <c r="M457" s="61" t="s">
        <v>57</v>
      </c>
      <c r="N457" s="61">
        <v>200</v>
      </c>
    </row>
    <row r="458" spans="1:14" x14ac:dyDescent="0.25">
      <c r="A458" s="61">
        <v>4135</v>
      </c>
      <c r="B458" s="61" t="s">
        <v>435</v>
      </c>
      <c r="C458" s="61" t="s">
        <v>557</v>
      </c>
      <c r="D458" s="61" t="s">
        <v>75</v>
      </c>
      <c r="E458" s="62">
        <v>40939</v>
      </c>
      <c r="F458" s="61" t="s">
        <v>558</v>
      </c>
      <c r="G458" s="61">
        <v>54871764</v>
      </c>
      <c r="H458" s="61">
        <v>0</v>
      </c>
      <c r="I458" s="61">
        <v>0</v>
      </c>
      <c r="J458" s="61" t="s">
        <v>49</v>
      </c>
      <c r="K458" s="61" t="s">
        <v>18</v>
      </c>
      <c r="L458" s="61" t="s">
        <v>55</v>
      </c>
      <c r="M458" s="61" t="s">
        <v>76</v>
      </c>
      <c r="N458" s="61">
        <v>150</v>
      </c>
    </row>
    <row r="459" spans="1:14" x14ac:dyDescent="0.25">
      <c r="A459" s="61">
        <v>4136</v>
      </c>
      <c r="B459" s="61" t="s">
        <v>2152</v>
      </c>
      <c r="C459" s="61" t="s">
        <v>2153</v>
      </c>
      <c r="D459" s="61" t="s">
        <v>75</v>
      </c>
      <c r="E459" s="62">
        <v>40921</v>
      </c>
      <c r="F459" s="61" t="s">
        <v>2154</v>
      </c>
      <c r="G459" s="61">
        <v>57040598</v>
      </c>
      <c r="H459" s="61">
        <v>0</v>
      </c>
      <c r="I459" s="61" t="s">
        <v>2155</v>
      </c>
      <c r="J459" s="61" t="s">
        <v>49</v>
      </c>
      <c r="K459" s="61" t="s">
        <v>18</v>
      </c>
      <c r="L459" s="61" t="s">
        <v>55</v>
      </c>
      <c r="M459" s="61" t="s">
        <v>76</v>
      </c>
      <c r="N459" s="61">
        <v>150</v>
      </c>
    </row>
    <row r="460" spans="1:14" x14ac:dyDescent="0.25">
      <c r="A460" s="61">
        <v>4151</v>
      </c>
      <c r="B460" s="61" t="s">
        <v>1432</v>
      </c>
      <c r="C460" s="61" t="s">
        <v>1433</v>
      </c>
      <c r="D460" s="61" t="s">
        <v>77</v>
      </c>
      <c r="E460" s="62">
        <v>40988</v>
      </c>
      <c r="F460" s="61" t="s">
        <v>1434</v>
      </c>
      <c r="G460" s="61">
        <v>55101246</v>
      </c>
      <c r="H460" s="61" t="s">
        <v>1435</v>
      </c>
      <c r="I460" s="61">
        <v>0</v>
      </c>
      <c r="J460" s="61" t="s">
        <v>42</v>
      </c>
      <c r="K460" s="61" t="s">
        <v>24</v>
      </c>
      <c r="L460" s="61" t="s">
        <v>55</v>
      </c>
      <c r="M460" s="61" t="s">
        <v>76</v>
      </c>
      <c r="N460" s="61">
        <v>150</v>
      </c>
    </row>
    <row r="461" spans="1:14" x14ac:dyDescent="0.25">
      <c r="A461" s="61">
        <v>4163</v>
      </c>
      <c r="B461" s="61" t="s">
        <v>910</v>
      </c>
      <c r="C461" s="61" t="s">
        <v>911</v>
      </c>
      <c r="D461" s="61" t="s">
        <v>77</v>
      </c>
      <c r="E461" s="62">
        <v>41229</v>
      </c>
      <c r="F461" s="61" t="s">
        <v>912</v>
      </c>
      <c r="G461" s="61">
        <v>57406659</v>
      </c>
      <c r="H461" s="61">
        <v>0</v>
      </c>
      <c r="I461" s="61">
        <v>0</v>
      </c>
      <c r="J461" s="61" t="s">
        <v>33</v>
      </c>
      <c r="K461" s="61" t="s">
        <v>44</v>
      </c>
      <c r="L461" s="61" t="s">
        <v>55</v>
      </c>
      <c r="M461" s="61" t="s">
        <v>76</v>
      </c>
      <c r="N461" s="61">
        <v>150</v>
      </c>
    </row>
    <row r="462" spans="1:14" x14ac:dyDescent="0.25">
      <c r="A462" s="61">
        <v>4164</v>
      </c>
      <c r="B462" s="61" t="s">
        <v>559</v>
      </c>
      <c r="C462" s="61" t="s">
        <v>560</v>
      </c>
      <c r="D462" s="61" t="s">
        <v>77</v>
      </c>
      <c r="E462" s="62">
        <v>40951</v>
      </c>
      <c r="F462" s="61" t="s">
        <v>604</v>
      </c>
      <c r="G462" s="61">
        <v>58427949</v>
      </c>
      <c r="H462" s="61">
        <v>0</v>
      </c>
      <c r="I462" s="61" t="s">
        <v>79</v>
      </c>
      <c r="J462" s="61" t="s">
        <v>39</v>
      </c>
      <c r="K462" s="61" t="s">
        <v>26</v>
      </c>
      <c r="L462" s="61" t="s">
        <v>55</v>
      </c>
      <c r="M462" s="61" t="s">
        <v>76</v>
      </c>
      <c r="N462" s="61">
        <v>150</v>
      </c>
    </row>
    <row r="463" spans="1:14" x14ac:dyDescent="0.25">
      <c r="A463" s="61">
        <v>4165</v>
      </c>
      <c r="B463" s="61" t="s">
        <v>147</v>
      </c>
      <c r="C463" s="61" t="s">
        <v>561</v>
      </c>
      <c r="D463" s="61" t="s">
        <v>77</v>
      </c>
      <c r="E463" s="62">
        <v>42516</v>
      </c>
      <c r="F463" s="61" t="s">
        <v>605</v>
      </c>
      <c r="G463" s="61">
        <v>57632423</v>
      </c>
      <c r="H463" s="61">
        <v>0</v>
      </c>
      <c r="I463" s="61" t="s">
        <v>172</v>
      </c>
      <c r="J463" s="61" t="s">
        <v>39</v>
      </c>
      <c r="K463" s="61" t="s">
        <v>26</v>
      </c>
      <c r="L463" s="61" t="s">
        <v>55</v>
      </c>
      <c r="M463" s="61" t="s">
        <v>52</v>
      </c>
      <c r="N463" s="61">
        <v>100</v>
      </c>
    </row>
    <row r="464" spans="1:14" x14ac:dyDescent="0.25">
      <c r="A464" s="61">
        <v>4166</v>
      </c>
      <c r="B464" s="61" t="s">
        <v>562</v>
      </c>
      <c r="C464" s="61" t="s">
        <v>99</v>
      </c>
      <c r="D464" s="61" t="s">
        <v>77</v>
      </c>
      <c r="E464" s="62">
        <v>40547</v>
      </c>
      <c r="F464" s="61" t="s">
        <v>606</v>
      </c>
      <c r="G464" s="61">
        <v>58470216</v>
      </c>
      <c r="H464" s="61">
        <v>0</v>
      </c>
      <c r="I464" s="61" t="s">
        <v>79</v>
      </c>
      <c r="J464" s="61" t="s">
        <v>39</v>
      </c>
      <c r="K464" s="61" t="s">
        <v>26</v>
      </c>
      <c r="L464" s="61" t="s">
        <v>55</v>
      </c>
      <c r="M464" s="61" t="s">
        <v>76</v>
      </c>
      <c r="N464" s="61">
        <v>150</v>
      </c>
    </row>
    <row r="465" spans="1:14" x14ac:dyDescent="0.25">
      <c r="A465" s="61">
        <v>4167</v>
      </c>
      <c r="B465" s="61" t="s">
        <v>825</v>
      </c>
      <c r="C465" s="61" t="s">
        <v>1283</v>
      </c>
      <c r="D465" s="61" t="s">
        <v>77</v>
      </c>
      <c r="E465" s="62">
        <v>40255</v>
      </c>
      <c r="F465" s="61" t="s">
        <v>1284</v>
      </c>
      <c r="G465" s="61">
        <v>54592573</v>
      </c>
      <c r="H465" s="61">
        <v>0</v>
      </c>
      <c r="I465" s="61" t="s">
        <v>79</v>
      </c>
      <c r="J465" s="61" t="s">
        <v>39</v>
      </c>
      <c r="K465" s="61" t="s">
        <v>26</v>
      </c>
      <c r="L465" s="61" t="s">
        <v>55</v>
      </c>
      <c r="M465" s="61" t="s">
        <v>57</v>
      </c>
      <c r="N465" s="61">
        <v>200</v>
      </c>
    </row>
    <row r="466" spans="1:14" x14ac:dyDescent="0.25">
      <c r="A466" s="61">
        <v>4176</v>
      </c>
      <c r="B466" s="61" t="s">
        <v>563</v>
      </c>
      <c r="C466" s="61" t="s">
        <v>564</v>
      </c>
      <c r="D466" s="61" t="s">
        <v>77</v>
      </c>
      <c r="E466" s="62">
        <v>36689</v>
      </c>
      <c r="F466" s="61" t="s">
        <v>265</v>
      </c>
      <c r="G466" s="61">
        <v>57940808</v>
      </c>
      <c r="H466" s="61" t="s">
        <v>565</v>
      </c>
      <c r="I466" s="61" t="s">
        <v>566</v>
      </c>
      <c r="J466" s="61" t="s">
        <v>32</v>
      </c>
      <c r="K466" s="61" t="s">
        <v>31</v>
      </c>
      <c r="L466" s="61" t="s">
        <v>55</v>
      </c>
      <c r="M466" s="61" t="s">
        <v>78</v>
      </c>
      <c r="N466" s="61">
        <v>400</v>
      </c>
    </row>
    <row r="467" spans="1:14" x14ac:dyDescent="0.25">
      <c r="A467" s="61">
        <v>4190</v>
      </c>
      <c r="B467" s="61" t="s">
        <v>2156</v>
      </c>
      <c r="C467" s="61" t="s">
        <v>2157</v>
      </c>
      <c r="D467" s="61" t="s">
        <v>77</v>
      </c>
      <c r="E467" s="62">
        <v>39817</v>
      </c>
      <c r="F467" s="61" t="s">
        <v>2158</v>
      </c>
      <c r="G467" s="61">
        <v>55146903</v>
      </c>
      <c r="H467" s="61">
        <v>0</v>
      </c>
      <c r="I467" s="61" t="s">
        <v>2159</v>
      </c>
      <c r="J467" s="61" t="s">
        <v>49</v>
      </c>
      <c r="K467" s="61" t="s">
        <v>18</v>
      </c>
      <c r="L467" s="61" t="s">
        <v>55</v>
      </c>
      <c r="M467" s="61" t="s">
        <v>57</v>
      </c>
      <c r="N467" s="61">
        <v>200</v>
      </c>
    </row>
    <row r="468" spans="1:14" x14ac:dyDescent="0.25">
      <c r="A468" s="61">
        <v>4193</v>
      </c>
      <c r="B468" s="61" t="s">
        <v>888</v>
      </c>
      <c r="C468" s="61" t="s">
        <v>889</v>
      </c>
      <c r="D468" s="61" t="s">
        <v>75</v>
      </c>
      <c r="E468" s="62">
        <v>39455</v>
      </c>
      <c r="F468" s="61" t="s">
        <v>890</v>
      </c>
      <c r="G468" s="61">
        <v>59882726</v>
      </c>
      <c r="H468" s="61" t="s">
        <v>891</v>
      </c>
      <c r="I468" s="61">
        <v>0</v>
      </c>
      <c r="J468" s="61" t="s">
        <v>33</v>
      </c>
      <c r="K468" s="61" t="s">
        <v>44</v>
      </c>
      <c r="L468" s="61" t="s">
        <v>55</v>
      </c>
      <c r="M468" s="61" t="s">
        <v>98</v>
      </c>
      <c r="N468" s="61">
        <v>300</v>
      </c>
    </row>
    <row r="469" spans="1:14" x14ac:dyDescent="0.25">
      <c r="A469" s="61">
        <v>4195</v>
      </c>
      <c r="B469" s="61" t="s">
        <v>1370</v>
      </c>
      <c r="C469" s="61" t="s">
        <v>1371</v>
      </c>
      <c r="D469" s="61" t="s">
        <v>77</v>
      </c>
      <c r="E469" s="62">
        <v>39164</v>
      </c>
      <c r="F469" s="61" t="s">
        <v>1372</v>
      </c>
      <c r="G469" s="61">
        <v>54830361</v>
      </c>
      <c r="H469" s="61" t="s">
        <v>1373</v>
      </c>
      <c r="I469" s="61">
        <v>0</v>
      </c>
      <c r="J469" s="61" t="s">
        <v>33</v>
      </c>
      <c r="K469" s="61" t="s">
        <v>44</v>
      </c>
      <c r="L469" s="61" t="s">
        <v>55</v>
      </c>
      <c r="M469" s="61" t="s">
        <v>98</v>
      </c>
      <c r="N469" s="61">
        <v>300</v>
      </c>
    </row>
    <row r="470" spans="1:14" x14ac:dyDescent="0.25">
      <c r="A470" s="61">
        <v>4196</v>
      </c>
      <c r="B470" s="61" t="s">
        <v>871</v>
      </c>
      <c r="C470" s="61" t="s">
        <v>872</v>
      </c>
      <c r="D470" s="61" t="s">
        <v>77</v>
      </c>
      <c r="E470" s="62">
        <v>24193</v>
      </c>
      <c r="F470" s="61" t="s">
        <v>873</v>
      </c>
      <c r="G470" s="61">
        <v>58424594</v>
      </c>
      <c r="H470" s="61" t="s">
        <v>874</v>
      </c>
      <c r="I470" s="61">
        <v>0</v>
      </c>
      <c r="J470" s="61" t="s">
        <v>33</v>
      </c>
      <c r="K470" s="61" t="s">
        <v>44</v>
      </c>
      <c r="L470" s="61" t="s">
        <v>55</v>
      </c>
      <c r="M470" s="61" t="s">
        <v>88</v>
      </c>
      <c r="N470" s="61">
        <v>600</v>
      </c>
    </row>
    <row r="471" spans="1:14" x14ac:dyDescent="0.25">
      <c r="A471" s="61">
        <v>4203</v>
      </c>
      <c r="B471" s="61" t="s">
        <v>1212</v>
      </c>
      <c r="C471" s="61" t="s">
        <v>1414</v>
      </c>
      <c r="D471" s="61" t="s">
        <v>75</v>
      </c>
      <c r="E471" s="62">
        <v>28309</v>
      </c>
      <c r="F471" s="61" t="s">
        <v>1402</v>
      </c>
      <c r="G471" s="61">
        <v>58757770</v>
      </c>
      <c r="H471" s="61" t="s">
        <v>1415</v>
      </c>
      <c r="I471" s="61" t="s">
        <v>1416</v>
      </c>
      <c r="J471" s="61" t="s">
        <v>42</v>
      </c>
      <c r="K471" s="61" t="s">
        <v>24</v>
      </c>
      <c r="L471" s="61" t="s">
        <v>54</v>
      </c>
      <c r="M471" s="61" t="s">
        <v>255</v>
      </c>
      <c r="N471" s="61">
        <v>600</v>
      </c>
    </row>
    <row r="472" spans="1:14" x14ac:dyDescent="0.25">
      <c r="A472" s="61">
        <v>4209</v>
      </c>
      <c r="B472" s="61" t="s">
        <v>1583</v>
      </c>
      <c r="C472" s="61" t="s">
        <v>1584</v>
      </c>
      <c r="D472" s="61" t="s">
        <v>75</v>
      </c>
      <c r="E472" s="62">
        <v>40283</v>
      </c>
      <c r="F472" s="61" t="s">
        <v>1585</v>
      </c>
      <c r="G472" s="61">
        <v>54546214</v>
      </c>
      <c r="H472" s="61" t="s">
        <v>1586</v>
      </c>
      <c r="I472" s="61" t="s">
        <v>1587</v>
      </c>
      <c r="J472" s="61" t="s">
        <v>33</v>
      </c>
      <c r="K472" s="61" t="s">
        <v>44</v>
      </c>
      <c r="L472" s="61" t="s">
        <v>55</v>
      </c>
      <c r="M472" s="61" t="s">
        <v>57</v>
      </c>
      <c r="N472" s="61">
        <v>200</v>
      </c>
    </row>
    <row r="473" spans="1:14" x14ac:dyDescent="0.25">
      <c r="A473" s="61">
        <v>4211</v>
      </c>
      <c r="B473" s="61" t="s">
        <v>926</v>
      </c>
      <c r="C473" s="61" t="s">
        <v>927</v>
      </c>
      <c r="D473" s="61" t="s">
        <v>77</v>
      </c>
      <c r="E473" s="62">
        <v>42283</v>
      </c>
      <c r="F473" s="61" t="s">
        <v>928</v>
      </c>
      <c r="G473" s="61">
        <v>52567478</v>
      </c>
      <c r="H473" s="61">
        <v>0</v>
      </c>
      <c r="I473" s="61" t="s">
        <v>929</v>
      </c>
      <c r="J473" s="61" t="s">
        <v>33</v>
      </c>
      <c r="K473" s="61" t="s">
        <v>44</v>
      </c>
      <c r="L473" s="61" t="s">
        <v>55</v>
      </c>
      <c r="M473" s="61" t="s">
        <v>52</v>
      </c>
      <c r="N473" s="61">
        <v>100</v>
      </c>
    </row>
    <row r="474" spans="1:14" x14ac:dyDescent="0.25">
      <c r="A474" s="61">
        <v>4212</v>
      </c>
      <c r="B474" s="61" t="s">
        <v>926</v>
      </c>
      <c r="C474" s="61" t="s">
        <v>930</v>
      </c>
      <c r="D474" s="61" t="s">
        <v>77</v>
      </c>
      <c r="E474" s="62">
        <v>43125</v>
      </c>
      <c r="F474" s="61" t="s">
        <v>928</v>
      </c>
      <c r="G474" s="61">
        <v>52567478</v>
      </c>
      <c r="H474" s="61">
        <v>0</v>
      </c>
      <c r="I474" s="61" t="s">
        <v>929</v>
      </c>
      <c r="J474" s="61" t="s">
        <v>33</v>
      </c>
      <c r="K474" s="61" t="s">
        <v>44</v>
      </c>
      <c r="L474" s="61" t="s">
        <v>55</v>
      </c>
      <c r="M474" s="61" t="s">
        <v>51</v>
      </c>
      <c r="N474" s="61">
        <v>100</v>
      </c>
    </row>
    <row r="475" spans="1:14" x14ac:dyDescent="0.25">
      <c r="A475" s="61">
        <v>4237</v>
      </c>
      <c r="B475" s="61" t="s">
        <v>2140</v>
      </c>
      <c r="C475" s="61" t="s">
        <v>2160</v>
      </c>
      <c r="D475" s="61" t="s">
        <v>77</v>
      </c>
      <c r="E475" s="62">
        <v>42621</v>
      </c>
      <c r="F475" s="61" t="s">
        <v>2142</v>
      </c>
      <c r="G475" s="61">
        <v>57100115</v>
      </c>
      <c r="H475" s="61">
        <v>0</v>
      </c>
      <c r="I475" s="61">
        <v>0</v>
      </c>
      <c r="J475" s="61" t="s">
        <v>48</v>
      </c>
      <c r="K475" s="61" t="s">
        <v>27</v>
      </c>
      <c r="L475" s="61" t="s">
        <v>55</v>
      </c>
      <c r="M475" s="61" t="s">
        <v>52</v>
      </c>
      <c r="N475" s="61">
        <v>100</v>
      </c>
    </row>
    <row r="476" spans="1:14" x14ac:dyDescent="0.25">
      <c r="A476" s="61">
        <v>4238</v>
      </c>
      <c r="B476" s="61" t="s">
        <v>2161</v>
      </c>
      <c r="C476" s="61" t="s">
        <v>2162</v>
      </c>
      <c r="D476" s="61" t="s">
        <v>75</v>
      </c>
      <c r="E476" s="62">
        <v>42083</v>
      </c>
      <c r="F476" s="61" t="s">
        <v>2163</v>
      </c>
      <c r="G476" s="61">
        <v>59776500</v>
      </c>
      <c r="H476" s="61">
        <v>0</v>
      </c>
      <c r="I476" s="61">
        <v>0</v>
      </c>
      <c r="J476" s="61" t="s">
        <v>48</v>
      </c>
      <c r="K476" s="61" t="s">
        <v>27</v>
      </c>
      <c r="L476" s="61" t="s">
        <v>55</v>
      </c>
      <c r="M476" s="61" t="s">
        <v>52</v>
      </c>
      <c r="N476" s="61">
        <v>100</v>
      </c>
    </row>
    <row r="477" spans="1:14" x14ac:dyDescent="0.25">
      <c r="A477" s="61">
        <v>4239</v>
      </c>
      <c r="B477" s="61" t="s">
        <v>2161</v>
      </c>
      <c r="C477" s="61" t="s">
        <v>2164</v>
      </c>
      <c r="D477" s="61" t="s">
        <v>75</v>
      </c>
      <c r="E477" s="62">
        <v>43373</v>
      </c>
      <c r="F477" s="61" t="s">
        <v>2165</v>
      </c>
      <c r="G477" s="61">
        <v>59822140</v>
      </c>
      <c r="H477" s="61">
        <v>0</v>
      </c>
      <c r="I477" s="61">
        <v>0</v>
      </c>
      <c r="J477" s="61" t="s">
        <v>48</v>
      </c>
      <c r="K477" s="61" t="s">
        <v>27</v>
      </c>
      <c r="L477" s="61" t="s">
        <v>55</v>
      </c>
      <c r="M477" s="61" t="s">
        <v>51</v>
      </c>
      <c r="N477" s="61">
        <v>100</v>
      </c>
    </row>
    <row r="478" spans="1:14" x14ac:dyDescent="0.25">
      <c r="A478" s="61">
        <v>4240</v>
      </c>
      <c r="B478" s="61" t="s">
        <v>2161</v>
      </c>
      <c r="C478" s="61" t="s">
        <v>2166</v>
      </c>
      <c r="D478" s="61" t="s">
        <v>75</v>
      </c>
      <c r="E478" s="62">
        <v>42639</v>
      </c>
      <c r="F478" s="61" t="s">
        <v>2167</v>
      </c>
      <c r="G478" s="61">
        <v>59822140</v>
      </c>
      <c r="H478" s="61">
        <v>0</v>
      </c>
      <c r="I478" s="61">
        <v>0</v>
      </c>
      <c r="J478" s="61" t="s">
        <v>48</v>
      </c>
      <c r="K478" s="61" t="s">
        <v>27</v>
      </c>
      <c r="L478" s="61" t="s">
        <v>55</v>
      </c>
      <c r="M478" s="61" t="s">
        <v>52</v>
      </c>
      <c r="N478" s="61">
        <v>100</v>
      </c>
    </row>
    <row r="479" spans="1:14" x14ac:dyDescent="0.25">
      <c r="A479" s="61">
        <v>4251</v>
      </c>
      <c r="B479" s="61" t="s">
        <v>1664</v>
      </c>
      <c r="C479" s="61" t="s">
        <v>127</v>
      </c>
      <c r="D479" s="61" t="s">
        <v>77</v>
      </c>
      <c r="E479" s="62">
        <v>42468</v>
      </c>
      <c r="F479" s="61" t="s">
        <v>2054</v>
      </c>
      <c r="G479" s="61">
        <v>0</v>
      </c>
      <c r="H479" s="61">
        <v>0</v>
      </c>
      <c r="I479" s="61" t="s">
        <v>428</v>
      </c>
      <c r="J479" s="61" t="s">
        <v>46</v>
      </c>
      <c r="K479" s="61" t="s">
        <v>18</v>
      </c>
      <c r="L479" s="61" t="s">
        <v>55</v>
      </c>
      <c r="M479" s="61" t="s">
        <v>52</v>
      </c>
      <c r="N479" s="61">
        <v>100</v>
      </c>
    </row>
    <row r="480" spans="1:14" x14ac:dyDescent="0.25">
      <c r="A480" s="61">
        <v>4252</v>
      </c>
      <c r="B480" s="61" t="s">
        <v>264</v>
      </c>
      <c r="C480" s="61" t="s">
        <v>568</v>
      </c>
      <c r="D480" s="61" t="s">
        <v>77</v>
      </c>
      <c r="E480" s="62">
        <v>40299</v>
      </c>
      <c r="F480" s="61" t="s">
        <v>569</v>
      </c>
      <c r="G480" s="61">
        <v>57970833</v>
      </c>
      <c r="H480" s="61" t="s">
        <v>570</v>
      </c>
      <c r="I480" s="61" t="s">
        <v>571</v>
      </c>
      <c r="J480" s="61" t="s">
        <v>32</v>
      </c>
      <c r="K480" s="61" t="s">
        <v>31</v>
      </c>
      <c r="L480" s="61" t="s">
        <v>55</v>
      </c>
      <c r="M480" s="61" t="s">
        <v>57</v>
      </c>
      <c r="N480" s="61">
        <v>200</v>
      </c>
    </row>
    <row r="481" spans="1:14" x14ac:dyDescent="0.25">
      <c r="A481" s="61">
        <v>4253</v>
      </c>
      <c r="B481" s="61" t="s">
        <v>1518</v>
      </c>
      <c r="C481" s="61" t="s">
        <v>1519</v>
      </c>
      <c r="D481" s="61" t="s">
        <v>75</v>
      </c>
      <c r="E481" s="62">
        <v>32677</v>
      </c>
      <c r="F481" s="61" t="s">
        <v>1520</v>
      </c>
      <c r="G481" s="61">
        <v>54936864</v>
      </c>
      <c r="H481" s="61" t="s">
        <v>1521</v>
      </c>
      <c r="I481" s="61" t="s">
        <v>1522</v>
      </c>
      <c r="J481" s="61" t="s">
        <v>32</v>
      </c>
      <c r="K481" s="61" t="s">
        <v>31</v>
      </c>
      <c r="L481" s="61" t="s">
        <v>55</v>
      </c>
      <c r="M481" s="61" t="s">
        <v>88</v>
      </c>
      <c r="N481" s="61">
        <v>600</v>
      </c>
    </row>
    <row r="482" spans="1:14" x14ac:dyDescent="0.25">
      <c r="A482" s="61">
        <v>4254</v>
      </c>
      <c r="B482" s="61" t="s">
        <v>1531</v>
      </c>
      <c r="C482" s="61" t="s">
        <v>1532</v>
      </c>
      <c r="D482" s="61" t="s">
        <v>75</v>
      </c>
      <c r="E482" s="62">
        <v>34863</v>
      </c>
      <c r="F482" s="61" t="s">
        <v>1533</v>
      </c>
      <c r="G482" s="61">
        <v>58806884</v>
      </c>
      <c r="H482" s="61" t="s">
        <v>1534</v>
      </c>
      <c r="I482" s="61" t="s">
        <v>1522</v>
      </c>
      <c r="J482" s="61" t="s">
        <v>32</v>
      </c>
      <c r="K482" s="61" t="s">
        <v>31</v>
      </c>
      <c r="L482" s="61" t="s">
        <v>55</v>
      </c>
      <c r="M482" s="61" t="s">
        <v>78</v>
      </c>
      <c r="N482" s="61">
        <v>400</v>
      </c>
    </row>
    <row r="483" spans="1:14" x14ac:dyDescent="0.25">
      <c r="A483" s="61">
        <v>4263</v>
      </c>
      <c r="B483" s="61" t="s">
        <v>997</v>
      </c>
      <c r="C483" s="61" t="s">
        <v>1000</v>
      </c>
      <c r="D483" s="61" t="s">
        <v>77</v>
      </c>
      <c r="E483" s="62">
        <v>42716</v>
      </c>
      <c r="F483" s="61" t="s">
        <v>999</v>
      </c>
      <c r="G483" s="61">
        <v>57232474</v>
      </c>
      <c r="H483" s="61">
        <v>0</v>
      </c>
      <c r="I483" s="61">
        <v>0</v>
      </c>
      <c r="J483" s="61" t="s">
        <v>362</v>
      </c>
      <c r="K483" s="61" t="s">
        <v>29</v>
      </c>
      <c r="L483" s="61" t="s">
        <v>55</v>
      </c>
      <c r="M483" s="61" t="s">
        <v>52</v>
      </c>
      <c r="N483" s="61">
        <v>100</v>
      </c>
    </row>
    <row r="484" spans="1:14" x14ac:dyDescent="0.25">
      <c r="A484" s="61">
        <v>4264</v>
      </c>
      <c r="B484" s="61" t="s">
        <v>997</v>
      </c>
      <c r="C484" s="61" t="s">
        <v>998</v>
      </c>
      <c r="D484" s="61" t="s">
        <v>75</v>
      </c>
      <c r="E484" s="62">
        <v>41191</v>
      </c>
      <c r="F484" s="61" t="s">
        <v>999</v>
      </c>
      <c r="G484" s="61">
        <v>57232474</v>
      </c>
      <c r="H484" s="61">
        <v>0</v>
      </c>
      <c r="I484" s="61">
        <v>0</v>
      </c>
      <c r="J484" s="61" t="s">
        <v>362</v>
      </c>
      <c r="K484" s="61" t="s">
        <v>29</v>
      </c>
      <c r="L484" s="61" t="s">
        <v>55</v>
      </c>
      <c r="M484" s="61" t="s">
        <v>76</v>
      </c>
      <c r="N484" s="61">
        <v>150</v>
      </c>
    </row>
    <row r="485" spans="1:14" x14ac:dyDescent="0.25">
      <c r="A485" s="61">
        <v>4265</v>
      </c>
      <c r="B485" s="61" t="s">
        <v>1025</v>
      </c>
      <c r="C485" s="61" t="s">
        <v>1026</v>
      </c>
      <c r="D485" s="61" t="s">
        <v>77</v>
      </c>
      <c r="E485" s="62">
        <v>41143</v>
      </c>
      <c r="F485" s="61" t="s">
        <v>1027</v>
      </c>
      <c r="G485" s="61">
        <v>59006765</v>
      </c>
      <c r="H485" s="61">
        <v>0</v>
      </c>
      <c r="I485" s="61">
        <v>0</v>
      </c>
      <c r="J485" s="61" t="s">
        <v>362</v>
      </c>
      <c r="K485" s="61" t="s">
        <v>29</v>
      </c>
      <c r="L485" s="61" t="s">
        <v>55</v>
      </c>
      <c r="M485" s="61" t="s">
        <v>76</v>
      </c>
      <c r="N485" s="61">
        <v>150</v>
      </c>
    </row>
    <row r="486" spans="1:14" x14ac:dyDescent="0.25">
      <c r="A486" s="61">
        <v>4267</v>
      </c>
      <c r="B486" s="61" t="s">
        <v>2168</v>
      </c>
      <c r="C486" s="61" t="s">
        <v>2169</v>
      </c>
      <c r="D486" s="61" t="s">
        <v>75</v>
      </c>
      <c r="E486" s="62">
        <v>43442</v>
      </c>
      <c r="F486" s="61" t="s">
        <v>2170</v>
      </c>
      <c r="G486" s="61">
        <v>57524849</v>
      </c>
      <c r="H486" s="61">
        <v>0</v>
      </c>
      <c r="I486" s="61">
        <v>0</v>
      </c>
      <c r="J486" s="61" t="s">
        <v>48</v>
      </c>
      <c r="K486" s="61" t="s">
        <v>27</v>
      </c>
      <c r="L486" s="61" t="s">
        <v>55</v>
      </c>
      <c r="M486" s="61" t="s">
        <v>51</v>
      </c>
      <c r="N486" s="61">
        <v>100</v>
      </c>
    </row>
    <row r="487" spans="1:14" x14ac:dyDescent="0.25">
      <c r="A487" s="61">
        <v>4268</v>
      </c>
      <c r="B487" s="61" t="s">
        <v>2168</v>
      </c>
      <c r="C487" s="61" t="s">
        <v>2171</v>
      </c>
      <c r="D487" s="61" t="s">
        <v>77</v>
      </c>
      <c r="E487" s="62">
        <v>42849</v>
      </c>
      <c r="F487" s="61" t="s">
        <v>2170</v>
      </c>
      <c r="G487" s="61">
        <v>57524849</v>
      </c>
      <c r="H487" s="61">
        <v>0</v>
      </c>
      <c r="I487" s="61">
        <v>0</v>
      </c>
      <c r="J487" s="61" t="s">
        <v>48</v>
      </c>
      <c r="K487" s="61" t="s">
        <v>27</v>
      </c>
      <c r="L487" s="61" t="s">
        <v>55</v>
      </c>
      <c r="M487" s="61" t="s">
        <v>51</v>
      </c>
      <c r="N487" s="61">
        <v>100</v>
      </c>
    </row>
    <row r="488" spans="1:14" x14ac:dyDescent="0.25">
      <c r="A488" s="61">
        <v>4269</v>
      </c>
      <c r="B488" s="61" t="s">
        <v>1871</v>
      </c>
      <c r="C488" s="61" t="s">
        <v>2172</v>
      </c>
      <c r="D488" s="61" t="s">
        <v>77</v>
      </c>
      <c r="E488" s="62">
        <v>40374</v>
      </c>
      <c r="F488" s="61" t="s">
        <v>2173</v>
      </c>
      <c r="G488" s="61">
        <v>57875199</v>
      </c>
      <c r="H488" s="61">
        <v>0</v>
      </c>
      <c r="I488" s="61">
        <v>0</v>
      </c>
      <c r="J488" s="61" t="s">
        <v>48</v>
      </c>
      <c r="K488" s="61" t="s">
        <v>27</v>
      </c>
      <c r="L488" s="61" t="s">
        <v>55</v>
      </c>
      <c r="M488" s="61" t="s">
        <v>57</v>
      </c>
      <c r="N488" s="61">
        <v>200</v>
      </c>
    </row>
    <row r="489" spans="1:14" x14ac:dyDescent="0.25">
      <c r="A489" s="61">
        <v>4275</v>
      </c>
      <c r="B489" s="61" t="s">
        <v>1056</v>
      </c>
      <c r="C489" s="61" t="s">
        <v>1057</v>
      </c>
      <c r="D489" s="61" t="s">
        <v>75</v>
      </c>
      <c r="E489" s="62">
        <v>40333</v>
      </c>
      <c r="F489" s="61" t="s">
        <v>999</v>
      </c>
      <c r="G489" s="61">
        <v>57554111</v>
      </c>
      <c r="H489" s="61">
        <v>0</v>
      </c>
      <c r="I489" s="61">
        <v>0</v>
      </c>
      <c r="J489" s="61" t="s">
        <v>362</v>
      </c>
      <c r="K489" s="61" t="s">
        <v>29</v>
      </c>
      <c r="L489" s="61" t="s">
        <v>55</v>
      </c>
      <c r="M489" s="61" t="s">
        <v>57</v>
      </c>
      <c r="N489" s="61">
        <v>200</v>
      </c>
    </row>
    <row r="490" spans="1:14" x14ac:dyDescent="0.25">
      <c r="A490" s="61">
        <v>4276</v>
      </c>
      <c r="B490" s="61" t="s">
        <v>744</v>
      </c>
      <c r="C490" s="61" t="s">
        <v>1040</v>
      </c>
      <c r="D490" s="61" t="s">
        <v>77</v>
      </c>
      <c r="E490" s="62">
        <v>42142</v>
      </c>
      <c r="F490" s="61" t="s">
        <v>1027</v>
      </c>
      <c r="G490" s="61">
        <v>59783776</v>
      </c>
      <c r="H490" s="61">
        <v>0</v>
      </c>
      <c r="I490" s="61">
        <v>0</v>
      </c>
      <c r="J490" s="61" t="s">
        <v>362</v>
      </c>
      <c r="K490" s="61" t="s">
        <v>29</v>
      </c>
      <c r="L490" s="61" t="s">
        <v>55</v>
      </c>
      <c r="M490" s="61" t="s">
        <v>52</v>
      </c>
      <c r="N490" s="61">
        <v>100</v>
      </c>
    </row>
    <row r="491" spans="1:14" x14ac:dyDescent="0.25">
      <c r="A491" s="61">
        <v>4278</v>
      </c>
      <c r="B491" s="61" t="s">
        <v>2174</v>
      </c>
      <c r="C491" s="61" t="s">
        <v>2175</v>
      </c>
      <c r="D491" s="61" t="s">
        <v>77</v>
      </c>
      <c r="E491" s="62">
        <v>43168</v>
      </c>
      <c r="F491" s="61" t="s">
        <v>2176</v>
      </c>
      <c r="G491" s="61">
        <v>57512804</v>
      </c>
      <c r="H491" s="61">
        <v>0</v>
      </c>
      <c r="I491" s="61" t="s">
        <v>1746</v>
      </c>
      <c r="J491" s="61" t="s">
        <v>33</v>
      </c>
      <c r="K491" s="61" t="s">
        <v>44</v>
      </c>
      <c r="L491" s="61" t="s">
        <v>55</v>
      </c>
      <c r="M491" s="61" t="s">
        <v>51</v>
      </c>
      <c r="N491" s="61">
        <v>100</v>
      </c>
    </row>
    <row r="492" spans="1:14" x14ac:dyDescent="0.25">
      <c r="A492" s="61">
        <v>4280</v>
      </c>
      <c r="B492" s="61" t="s">
        <v>506</v>
      </c>
      <c r="C492" s="61" t="s">
        <v>572</v>
      </c>
      <c r="D492" s="61" t="s">
        <v>75</v>
      </c>
      <c r="E492" s="62">
        <v>40663</v>
      </c>
      <c r="F492" s="61" t="s">
        <v>573</v>
      </c>
      <c r="G492" s="61">
        <v>0</v>
      </c>
      <c r="H492" s="61">
        <v>0</v>
      </c>
      <c r="I492" s="61">
        <v>0</v>
      </c>
      <c r="J492" s="61" t="s">
        <v>32</v>
      </c>
      <c r="K492" s="61" t="s">
        <v>31</v>
      </c>
      <c r="L492" s="61" t="s">
        <v>55</v>
      </c>
      <c r="M492" s="61" t="s">
        <v>76</v>
      </c>
      <c r="N492" s="61">
        <v>150</v>
      </c>
    </row>
    <row r="493" spans="1:14" x14ac:dyDescent="0.25">
      <c r="A493" s="61">
        <v>4281</v>
      </c>
      <c r="B493" s="61" t="s">
        <v>506</v>
      </c>
      <c r="C493" s="61" t="s">
        <v>574</v>
      </c>
      <c r="D493" s="61" t="s">
        <v>77</v>
      </c>
      <c r="E493" s="62">
        <v>29151</v>
      </c>
      <c r="F493" s="61" t="s">
        <v>573</v>
      </c>
      <c r="G493" s="61">
        <v>0</v>
      </c>
      <c r="H493" s="61">
        <v>0</v>
      </c>
      <c r="I493" s="61">
        <v>0</v>
      </c>
      <c r="J493" s="61" t="s">
        <v>32</v>
      </c>
      <c r="K493" s="61" t="s">
        <v>31</v>
      </c>
      <c r="L493" s="61" t="s">
        <v>55</v>
      </c>
      <c r="M493" s="61" t="s">
        <v>88</v>
      </c>
      <c r="N493" s="61">
        <v>600</v>
      </c>
    </row>
    <row r="494" spans="1:14" x14ac:dyDescent="0.25">
      <c r="A494" s="61">
        <v>4284</v>
      </c>
      <c r="B494" s="61" t="s">
        <v>575</v>
      </c>
      <c r="C494" s="61" t="s">
        <v>486</v>
      </c>
      <c r="D494" s="61" t="s">
        <v>75</v>
      </c>
      <c r="E494" s="62">
        <v>40835</v>
      </c>
      <c r="F494" s="61" t="s">
        <v>576</v>
      </c>
      <c r="G494" s="61">
        <v>0</v>
      </c>
      <c r="H494" s="61">
        <v>0</v>
      </c>
      <c r="I494" s="61">
        <v>0</v>
      </c>
      <c r="J494" s="61" t="s">
        <v>32</v>
      </c>
      <c r="K494" s="61" t="s">
        <v>31</v>
      </c>
      <c r="L494" s="61" t="s">
        <v>55</v>
      </c>
      <c r="M494" s="61" t="s">
        <v>76</v>
      </c>
      <c r="N494" s="61">
        <v>150</v>
      </c>
    </row>
    <row r="495" spans="1:14" x14ac:dyDescent="0.25">
      <c r="A495" s="61">
        <v>4286</v>
      </c>
      <c r="B495" s="61" t="s">
        <v>577</v>
      </c>
      <c r="C495" s="61" t="s">
        <v>578</v>
      </c>
      <c r="D495" s="61" t="s">
        <v>77</v>
      </c>
      <c r="E495" s="62">
        <v>33078</v>
      </c>
      <c r="F495" s="61" t="s">
        <v>607</v>
      </c>
      <c r="G495" s="61">
        <v>0</v>
      </c>
      <c r="H495" s="61">
        <v>0</v>
      </c>
      <c r="I495" s="61">
        <v>0</v>
      </c>
      <c r="J495" s="61" t="s">
        <v>32</v>
      </c>
      <c r="K495" s="61" t="s">
        <v>31</v>
      </c>
      <c r="L495" s="61" t="s">
        <v>55</v>
      </c>
      <c r="M495" s="61" t="s">
        <v>88</v>
      </c>
      <c r="N495" s="61">
        <v>600</v>
      </c>
    </row>
    <row r="496" spans="1:14" x14ac:dyDescent="0.25">
      <c r="A496" s="61">
        <v>4287</v>
      </c>
      <c r="B496" s="61" t="s">
        <v>579</v>
      </c>
      <c r="C496" s="61" t="s">
        <v>425</v>
      </c>
      <c r="D496" s="61" t="s">
        <v>75</v>
      </c>
      <c r="E496" s="62">
        <v>40951</v>
      </c>
      <c r="F496" s="61" t="s">
        <v>580</v>
      </c>
      <c r="G496" s="61">
        <v>0</v>
      </c>
      <c r="H496" s="61">
        <v>0</v>
      </c>
      <c r="I496" s="61">
        <v>0</v>
      </c>
      <c r="J496" s="61" t="s">
        <v>32</v>
      </c>
      <c r="K496" s="61" t="s">
        <v>31</v>
      </c>
      <c r="L496" s="61" t="s">
        <v>55</v>
      </c>
      <c r="M496" s="61" t="s">
        <v>76</v>
      </c>
      <c r="N496" s="61">
        <v>150</v>
      </c>
    </row>
    <row r="497" spans="1:14" x14ac:dyDescent="0.25">
      <c r="A497" s="61">
        <v>4288</v>
      </c>
      <c r="B497" s="61" t="s">
        <v>581</v>
      </c>
      <c r="C497" s="61" t="s">
        <v>582</v>
      </c>
      <c r="D497" s="61" t="s">
        <v>75</v>
      </c>
      <c r="E497" s="62">
        <v>40403</v>
      </c>
      <c r="F497" s="61" t="s">
        <v>583</v>
      </c>
      <c r="G497" s="61">
        <v>0</v>
      </c>
      <c r="H497" s="61">
        <v>0</v>
      </c>
      <c r="I497" s="61">
        <v>0</v>
      </c>
      <c r="J497" s="61" t="s">
        <v>32</v>
      </c>
      <c r="K497" s="61" t="s">
        <v>31</v>
      </c>
      <c r="L497" s="61" t="s">
        <v>55</v>
      </c>
      <c r="M497" s="61" t="s">
        <v>57</v>
      </c>
      <c r="N497" s="61">
        <v>200</v>
      </c>
    </row>
    <row r="498" spans="1:14" x14ac:dyDescent="0.25">
      <c r="A498" s="61">
        <v>4289</v>
      </c>
      <c r="B498" s="61" t="s">
        <v>581</v>
      </c>
      <c r="C498" s="61" t="s">
        <v>584</v>
      </c>
      <c r="D498" s="61" t="s">
        <v>77</v>
      </c>
      <c r="E498" s="62">
        <v>42694</v>
      </c>
      <c r="F498" s="61" t="s">
        <v>583</v>
      </c>
      <c r="G498" s="61">
        <v>0</v>
      </c>
      <c r="H498" s="61">
        <v>0</v>
      </c>
      <c r="I498" s="61">
        <v>0</v>
      </c>
      <c r="J498" s="61" t="s">
        <v>32</v>
      </c>
      <c r="K498" s="61" t="s">
        <v>31</v>
      </c>
      <c r="L498" s="61" t="s">
        <v>55</v>
      </c>
      <c r="M498" s="61" t="s">
        <v>52</v>
      </c>
      <c r="N498" s="61">
        <v>100</v>
      </c>
    </row>
    <row r="499" spans="1:14" x14ac:dyDescent="0.25">
      <c r="A499" s="61">
        <v>4290</v>
      </c>
      <c r="B499" s="61" t="s">
        <v>585</v>
      </c>
      <c r="C499" s="61" t="s">
        <v>586</v>
      </c>
      <c r="D499" s="61" t="s">
        <v>75</v>
      </c>
      <c r="E499" s="62">
        <v>40135</v>
      </c>
      <c r="F499" s="61" t="s">
        <v>587</v>
      </c>
      <c r="G499" s="61">
        <v>0</v>
      </c>
      <c r="H499" s="61">
        <v>0</v>
      </c>
      <c r="I499" s="61">
        <v>0</v>
      </c>
      <c r="J499" s="61" t="s">
        <v>32</v>
      </c>
      <c r="K499" s="61" t="s">
        <v>31</v>
      </c>
      <c r="L499" s="61" t="s">
        <v>55</v>
      </c>
      <c r="M499" s="61" t="s">
        <v>57</v>
      </c>
      <c r="N499" s="61">
        <v>200</v>
      </c>
    </row>
    <row r="500" spans="1:14" x14ac:dyDescent="0.25">
      <c r="A500" s="61">
        <v>4300</v>
      </c>
      <c r="B500" s="61" t="s">
        <v>1381</v>
      </c>
      <c r="C500" s="61" t="s">
        <v>1382</v>
      </c>
      <c r="D500" s="61" t="s">
        <v>75</v>
      </c>
      <c r="E500" s="62">
        <v>39160</v>
      </c>
      <c r="F500" s="61" t="s">
        <v>1383</v>
      </c>
      <c r="G500" s="61">
        <v>58446861</v>
      </c>
      <c r="H500" s="61" t="s">
        <v>1384</v>
      </c>
      <c r="I500" s="61">
        <v>0</v>
      </c>
      <c r="J500" s="61" t="s">
        <v>33</v>
      </c>
      <c r="K500" s="61" t="s">
        <v>44</v>
      </c>
      <c r="L500" s="61" t="s">
        <v>55</v>
      </c>
      <c r="M500" s="61" t="s">
        <v>98</v>
      </c>
      <c r="N500" s="61">
        <v>300</v>
      </c>
    </row>
    <row r="501" spans="1:14" x14ac:dyDescent="0.25">
      <c r="A501" s="61">
        <v>4302</v>
      </c>
      <c r="B501" s="61" t="s">
        <v>1547</v>
      </c>
      <c r="C501" s="61" t="s">
        <v>1548</v>
      </c>
      <c r="D501" s="61" t="s">
        <v>77</v>
      </c>
      <c r="E501" s="62">
        <v>37464</v>
      </c>
      <c r="F501" s="61" t="s">
        <v>1549</v>
      </c>
      <c r="G501" s="61">
        <v>0</v>
      </c>
      <c r="H501" s="61" t="s">
        <v>1550</v>
      </c>
      <c r="I501" s="61">
        <v>0</v>
      </c>
      <c r="J501" s="61" t="s">
        <v>32</v>
      </c>
      <c r="K501" s="61" t="s">
        <v>31</v>
      </c>
      <c r="L501" s="61" t="s">
        <v>55</v>
      </c>
      <c r="M501" s="61" t="s">
        <v>78</v>
      </c>
      <c r="N501" s="61">
        <v>400</v>
      </c>
    </row>
    <row r="502" spans="1:14" x14ac:dyDescent="0.25">
      <c r="A502" s="61">
        <v>4303</v>
      </c>
      <c r="B502" s="61" t="s">
        <v>1016</v>
      </c>
      <c r="C502" s="61" t="s">
        <v>1019</v>
      </c>
      <c r="D502" s="61" t="s">
        <v>75</v>
      </c>
      <c r="E502" s="62">
        <v>41057</v>
      </c>
      <c r="F502" s="61" t="s">
        <v>1018</v>
      </c>
      <c r="G502" s="61">
        <v>54913528</v>
      </c>
      <c r="H502" s="61">
        <v>0</v>
      </c>
      <c r="I502" s="61">
        <v>0</v>
      </c>
      <c r="J502" s="61" t="s">
        <v>362</v>
      </c>
      <c r="K502" s="61" t="s">
        <v>29</v>
      </c>
      <c r="L502" s="61" t="s">
        <v>55</v>
      </c>
      <c r="M502" s="61" t="s">
        <v>76</v>
      </c>
      <c r="N502" s="61">
        <v>150</v>
      </c>
    </row>
    <row r="503" spans="1:14" x14ac:dyDescent="0.25">
      <c r="A503" s="61">
        <v>4304</v>
      </c>
      <c r="B503" s="61" t="s">
        <v>1016</v>
      </c>
      <c r="C503" s="61" t="s">
        <v>1017</v>
      </c>
      <c r="D503" s="61" t="s">
        <v>77</v>
      </c>
      <c r="E503" s="62">
        <v>42665</v>
      </c>
      <c r="F503" s="61" t="s">
        <v>1018</v>
      </c>
      <c r="G503" s="61">
        <v>54913528</v>
      </c>
      <c r="H503" s="61">
        <v>0</v>
      </c>
      <c r="I503" s="61">
        <v>0</v>
      </c>
      <c r="J503" s="61" t="s">
        <v>362</v>
      </c>
      <c r="K503" s="61" t="s">
        <v>29</v>
      </c>
      <c r="L503" s="61" t="s">
        <v>55</v>
      </c>
      <c r="M503" s="61" t="s">
        <v>52</v>
      </c>
      <c r="N503" s="61">
        <v>100</v>
      </c>
    </row>
    <row r="504" spans="1:14" x14ac:dyDescent="0.25">
      <c r="A504" s="61">
        <v>4309</v>
      </c>
      <c r="B504" s="61" t="s">
        <v>1365</v>
      </c>
      <c r="C504" s="61" t="s">
        <v>1368</v>
      </c>
      <c r="D504" s="61" t="s">
        <v>75</v>
      </c>
      <c r="E504" s="62">
        <v>30369</v>
      </c>
      <c r="F504" s="61" t="s">
        <v>1369</v>
      </c>
      <c r="G504" s="61">
        <v>57959331</v>
      </c>
      <c r="H504" s="61">
        <v>0</v>
      </c>
      <c r="I504" s="61" t="s">
        <v>1367</v>
      </c>
      <c r="J504" s="61" t="s">
        <v>33</v>
      </c>
      <c r="K504" s="61" t="s">
        <v>44</v>
      </c>
      <c r="L504" s="61" t="s">
        <v>55</v>
      </c>
      <c r="M504" s="61" t="s">
        <v>88</v>
      </c>
      <c r="N504" s="61">
        <v>600</v>
      </c>
    </row>
    <row r="505" spans="1:14" x14ac:dyDescent="0.25">
      <c r="A505" s="61">
        <v>4310</v>
      </c>
      <c r="B505" s="61" t="s">
        <v>588</v>
      </c>
      <c r="C505" s="61" t="s">
        <v>589</v>
      </c>
      <c r="D505" s="61" t="s">
        <v>77</v>
      </c>
      <c r="E505" s="62" t="s">
        <v>590</v>
      </c>
      <c r="F505" s="61" t="s">
        <v>591</v>
      </c>
      <c r="G505" s="61">
        <v>54506337</v>
      </c>
      <c r="H505" s="61" t="s">
        <v>592</v>
      </c>
      <c r="I505" s="61">
        <v>0</v>
      </c>
      <c r="J505" s="61" t="s">
        <v>13</v>
      </c>
      <c r="K505" s="61" t="s">
        <v>25</v>
      </c>
      <c r="L505" s="61" t="s">
        <v>55</v>
      </c>
      <c r="M505" s="61" t="s">
        <v>88</v>
      </c>
      <c r="N505" s="61">
        <v>600</v>
      </c>
    </row>
    <row r="506" spans="1:14" x14ac:dyDescent="0.25">
      <c r="A506" s="61">
        <v>4324</v>
      </c>
      <c r="B506" s="61" t="s">
        <v>1340</v>
      </c>
      <c r="C506" s="61" t="s">
        <v>1295</v>
      </c>
      <c r="D506" s="61" t="s">
        <v>77</v>
      </c>
      <c r="E506" s="62" t="s">
        <v>1341</v>
      </c>
      <c r="F506" s="61" t="s">
        <v>1342</v>
      </c>
      <c r="G506" s="61">
        <v>0</v>
      </c>
      <c r="H506" s="61">
        <v>0</v>
      </c>
      <c r="I506" s="61">
        <v>0</v>
      </c>
      <c r="J506" s="61" t="s">
        <v>13</v>
      </c>
      <c r="K506" s="61" t="s">
        <v>25</v>
      </c>
      <c r="L506" s="61" t="s">
        <v>55</v>
      </c>
      <c r="M506" s="61" t="s">
        <v>98</v>
      </c>
      <c r="N506" s="61">
        <v>300</v>
      </c>
    </row>
    <row r="507" spans="1:14" x14ac:dyDescent="0.25">
      <c r="A507" s="61">
        <v>4325</v>
      </c>
      <c r="B507" s="61" t="s">
        <v>1343</v>
      </c>
      <c r="C507" s="61" t="s">
        <v>99</v>
      </c>
      <c r="D507" s="61" t="s">
        <v>77</v>
      </c>
      <c r="E507" s="62" t="s">
        <v>1344</v>
      </c>
      <c r="F507" s="61" t="s">
        <v>1345</v>
      </c>
      <c r="G507" s="61">
        <v>0</v>
      </c>
      <c r="H507" s="61">
        <v>0</v>
      </c>
      <c r="I507" s="61">
        <v>0</v>
      </c>
      <c r="J507" s="61" t="s">
        <v>13</v>
      </c>
      <c r="K507" s="61" t="s">
        <v>25</v>
      </c>
      <c r="L507" s="61" t="s">
        <v>55</v>
      </c>
      <c r="M507" s="61" t="s">
        <v>57</v>
      </c>
      <c r="N507" s="61">
        <v>200</v>
      </c>
    </row>
    <row r="508" spans="1:14" x14ac:dyDescent="0.25">
      <c r="A508" s="61">
        <v>4327</v>
      </c>
      <c r="B508" s="61" t="s">
        <v>181</v>
      </c>
      <c r="C508" s="61" t="s">
        <v>212</v>
      </c>
      <c r="D508" s="61" t="s">
        <v>75</v>
      </c>
      <c r="E508" s="62">
        <v>42679</v>
      </c>
      <c r="F508" s="61" t="s">
        <v>287</v>
      </c>
      <c r="G508" s="61" t="s">
        <v>608</v>
      </c>
      <c r="H508" s="61">
        <v>0</v>
      </c>
      <c r="I508" s="61" t="s">
        <v>567</v>
      </c>
      <c r="J508" s="61" t="s">
        <v>32</v>
      </c>
      <c r="K508" s="61" t="s">
        <v>31</v>
      </c>
      <c r="L508" s="61" t="s">
        <v>55</v>
      </c>
      <c r="M508" s="61" t="s">
        <v>52</v>
      </c>
      <c r="N508" s="61">
        <v>100</v>
      </c>
    </row>
    <row r="509" spans="1:14" x14ac:dyDescent="0.25">
      <c r="A509" s="61">
        <v>4372</v>
      </c>
      <c r="B509" s="61" t="s">
        <v>856</v>
      </c>
      <c r="C509" s="61" t="s">
        <v>857</v>
      </c>
      <c r="D509" s="61" t="s">
        <v>77</v>
      </c>
      <c r="E509" s="62">
        <v>42195</v>
      </c>
      <c r="F509" s="61" t="s">
        <v>858</v>
      </c>
      <c r="G509" s="61">
        <v>57172427</v>
      </c>
      <c r="H509" s="61">
        <v>0</v>
      </c>
      <c r="I509" s="61">
        <v>0</v>
      </c>
      <c r="J509" s="61" t="s">
        <v>33</v>
      </c>
      <c r="K509" s="61" t="s">
        <v>44</v>
      </c>
      <c r="L509" s="61" t="s">
        <v>55</v>
      </c>
      <c r="M509" s="61" t="s">
        <v>52</v>
      </c>
      <c r="N509" s="61">
        <v>100</v>
      </c>
    </row>
    <row r="510" spans="1:14" x14ac:dyDescent="0.25">
      <c r="A510" s="61">
        <v>4373</v>
      </c>
      <c r="B510" s="61" t="s">
        <v>856</v>
      </c>
      <c r="C510" s="61" t="s">
        <v>859</v>
      </c>
      <c r="D510" s="61" t="s">
        <v>77</v>
      </c>
      <c r="E510" s="62">
        <v>42195</v>
      </c>
      <c r="F510" s="61" t="s">
        <v>858</v>
      </c>
      <c r="G510" s="61">
        <v>57172427</v>
      </c>
      <c r="H510" s="61">
        <v>0</v>
      </c>
      <c r="I510" s="61">
        <v>0</v>
      </c>
      <c r="J510" s="61" t="s">
        <v>33</v>
      </c>
      <c r="K510" s="61" t="s">
        <v>44</v>
      </c>
      <c r="L510" s="61" t="s">
        <v>55</v>
      </c>
      <c r="M510" s="61" t="s">
        <v>52</v>
      </c>
      <c r="N510" s="61">
        <v>100</v>
      </c>
    </row>
    <row r="511" spans="1:14" x14ac:dyDescent="0.25">
      <c r="A511" s="61">
        <v>4379</v>
      </c>
      <c r="B511" s="61" t="s">
        <v>423</v>
      </c>
      <c r="C511" s="61" t="s">
        <v>609</v>
      </c>
      <c r="D511" s="61" t="s">
        <v>75</v>
      </c>
      <c r="E511" s="62">
        <v>39541</v>
      </c>
      <c r="F511" s="61" t="s">
        <v>610</v>
      </c>
      <c r="G511" s="61" t="s">
        <v>611</v>
      </c>
      <c r="H511" s="61">
        <v>0</v>
      </c>
      <c r="I511" s="61" t="s">
        <v>567</v>
      </c>
      <c r="J511" s="61" t="s">
        <v>32</v>
      </c>
      <c r="K511" s="61" t="s">
        <v>31</v>
      </c>
      <c r="L511" s="61" t="s">
        <v>55</v>
      </c>
      <c r="M511" s="61" t="s">
        <v>98</v>
      </c>
      <c r="N511" s="61">
        <v>300</v>
      </c>
    </row>
    <row r="512" spans="1:14" x14ac:dyDescent="0.25">
      <c r="A512" s="61">
        <v>4382</v>
      </c>
      <c r="B512" s="61" t="s">
        <v>415</v>
      </c>
      <c r="C512" s="61" t="s">
        <v>612</v>
      </c>
      <c r="D512" s="61" t="s">
        <v>75</v>
      </c>
      <c r="E512" s="62">
        <v>40042</v>
      </c>
      <c r="F512" s="61" t="s">
        <v>613</v>
      </c>
      <c r="G512" s="61">
        <v>55195928</v>
      </c>
      <c r="H512" s="61">
        <v>0</v>
      </c>
      <c r="I512" s="61" t="s">
        <v>614</v>
      </c>
      <c r="J512" s="61" t="s">
        <v>49</v>
      </c>
      <c r="K512" s="61" t="s">
        <v>18</v>
      </c>
      <c r="L512" s="61" t="s">
        <v>55</v>
      </c>
      <c r="M512" s="61" t="s">
        <v>57</v>
      </c>
      <c r="N512" s="61">
        <v>200</v>
      </c>
    </row>
    <row r="513" spans="1:14" x14ac:dyDescent="0.25">
      <c r="A513" s="61">
        <v>4383</v>
      </c>
      <c r="B513" s="61" t="s">
        <v>271</v>
      </c>
      <c r="C513" s="61" t="s">
        <v>615</v>
      </c>
      <c r="D513" s="61" t="s">
        <v>77</v>
      </c>
      <c r="E513" s="62">
        <v>40219</v>
      </c>
      <c r="F513" s="61" t="s">
        <v>616</v>
      </c>
      <c r="G513" s="61">
        <v>57247156</v>
      </c>
      <c r="H513" s="61">
        <v>0</v>
      </c>
      <c r="I513" s="61" t="s">
        <v>617</v>
      </c>
      <c r="J513" s="61" t="s">
        <v>49</v>
      </c>
      <c r="K513" s="61" t="s">
        <v>18</v>
      </c>
      <c r="L513" s="61" t="s">
        <v>55</v>
      </c>
      <c r="M513" s="61" t="s">
        <v>57</v>
      </c>
      <c r="N513" s="61">
        <v>200</v>
      </c>
    </row>
    <row r="514" spans="1:14" x14ac:dyDescent="0.25">
      <c r="A514" s="61">
        <v>4384</v>
      </c>
      <c r="B514" s="61" t="s">
        <v>618</v>
      </c>
      <c r="C514" s="61" t="s">
        <v>619</v>
      </c>
      <c r="D514" s="61" t="s">
        <v>77</v>
      </c>
      <c r="E514" s="62">
        <v>40397</v>
      </c>
      <c r="F514" s="61" t="s">
        <v>620</v>
      </c>
      <c r="G514" s="61">
        <v>0</v>
      </c>
      <c r="H514" s="61" t="s">
        <v>621</v>
      </c>
      <c r="I514" s="61" t="s">
        <v>567</v>
      </c>
      <c r="J514" s="61" t="s">
        <v>32</v>
      </c>
      <c r="K514" s="61" t="s">
        <v>31</v>
      </c>
      <c r="L514" s="61" t="s">
        <v>55</v>
      </c>
      <c r="M514" s="61" t="s">
        <v>57</v>
      </c>
      <c r="N514" s="61">
        <v>200</v>
      </c>
    </row>
    <row r="515" spans="1:14" x14ac:dyDescent="0.25">
      <c r="A515" s="61">
        <v>4389</v>
      </c>
      <c r="B515" s="61" t="s">
        <v>2177</v>
      </c>
      <c r="C515" s="61" t="s">
        <v>2178</v>
      </c>
      <c r="D515" s="61" t="s">
        <v>77</v>
      </c>
      <c r="E515" s="62">
        <v>39640</v>
      </c>
      <c r="F515" s="61" t="s">
        <v>2179</v>
      </c>
      <c r="G515" s="61">
        <v>59487685</v>
      </c>
      <c r="H515" s="61">
        <v>0</v>
      </c>
      <c r="I515" s="61" t="s">
        <v>2180</v>
      </c>
      <c r="J515" s="61" t="s">
        <v>49</v>
      </c>
      <c r="K515" s="61" t="s">
        <v>18</v>
      </c>
      <c r="L515" s="61" t="s">
        <v>55</v>
      </c>
      <c r="M515" s="61" t="s">
        <v>98</v>
      </c>
      <c r="N515" s="61">
        <v>300</v>
      </c>
    </row>
    <row r="516" spans="1:14" x14ac:dyDescent="0.25">
      <c r="A516" s="61">
        <v>4396</v>
      </c>
      <c r="B516" s="61" t="s">
        <v>2181</v>
      </c>
      <c r="C516" s="61" t="s">
        <v>2182</v>
      </c>
      <c r="D516" s="61" t="s">
        <v>77</v>
      </c>
      <c r="E516" s="62">
        <v>40052</v>
      </c>
      <c r="F516" s="61" t="s">
        <v>2183</v>
      </c>
      <c r="G516" s="61">
        <v>0</v>
      </c>
      <c r="H516" s="61">
        <v>0</v>
      </c>
      <c r="I516" s="61" t="s">
        <v>428</v>
      </c>
      <c r="J516" s="61" t="s">
        <v>46</v>
      </c>
      <c r="K516" s="61" t="s">
        <v>18</v>
      </c>
      <c r="L516" s="61" t="s">
        <v>55</v>
      </c>
      <c r="M516" s="61" t="s">
        <v>57</v>
      </c>
      <c r="N516" s="61">
        <v>200</v>
      </c>
    </row>
    <row r="517" spans="1:14" x14ac:dyDescent="0.25">
      <c r="A517" s="61">
        <v>4403</v>
      </c>
      <c r="B517" s="61" t="s">
        <v>867</v>
      </c>
      <c r="C517" s="61" t="s">
        <v>868</v>
      </c>
      <c r="D517" s="61" t="s">
        <v>77</v>
      </c>
      <c r="E517" s="62">
        <v>31092</v>
      </c>
      <c r="F517" s="61" t="s">
        <v>869</v>
      </c>
      <c r="G517" s="61">
        <v>57275419</v>
      </c>
      <c r="H517" s="61" t="s">
        <v>870</v>
      </c>
      <c r="I517" s="61">
        <v>0</v>
      </c>
      <c r="J517" s="61" t="s">
        <v>33</v>
      </c>
      <c r="K517" s="61" t="s">
        <v>44</v>
      </c>
      <c r="L517" s="61" t="s">
        <v>55</v>
      </c>
      <c r="M517" s="61" t="s">
        <v>88</v>
      </c>
      <c r="N517" s="61">
        <v>600</v>
      </c>
    </row>
    <row r="518" spans="1:14" x14ac:dyDescent="0.25">
      <c r="A518" s="61">
        <v>4406</v>
      </c>
      <c r="B518" s="61" t="s">
        <v>423</v>
      </c>
      <c r="C518" s="61" t="s">
        <v>622</v>
      </c>
      <c r="D518" s="61" t="s">
        <v>77</v>
      </c>
      <c r="E518" s="62">
        <v>43540</v>
      </c>
      <c r="F518" s="61" t="s">
        <v>521</v>
      </c>
      <c r="G518" s="61">
        <v>58405457</v>
      </c>
      <c r="H518" s="61">
        <v>0</v>
      </c>
      <c r="I518" s="61" t="s">
        <v>292</v>
      </c>
      <c r="J518" s="61" t="s">
        <v>39</v>
      </c>
      <c r="K518" s="61" t="s">
        <v>26</v>
      </c>
      <c r="L518" s="61" t="s">
        <v>55</v>
      </c>
      <c r="M518" s="61" t="s">
        <v>51</v>
      </c>
      <c r="N518" s="61">
        <v>100</v>
      </c>
    </row>
    <row r="519" spans="1:14" x14ac:dyDescent="0.25">
      <c r="A519" s="61">
        <v>4408</v>
      </c>
      <c r="B519" s="61" t="s">
        <v>308</v>
      </c>
      <c r="C519" s="61" t="s">
        <v>408</v>
      </c>
      <c r="D519" s="61" t="s">
        <v>75</v>
      </c>
      <c r="E519" s="62">
        <v>41930</v>
      </c>
      <c r="F519" s="61" t="s">
        <v>2184</v>
      </c>
      <c r="G519" s="61">
        <v>57901269</v>
      </c>
      <c r="H519" s="61">
        <v>0</v>
      </c>
      <c r="I519" s="61">
        <v>0</v>
      </c>
      <c r="J519" s="61" t="s">
        <v>3</v>
      </c>
      <c r="K519" s="61" t="s">
        <v>21</v>
      </c>
      <c r="L519" s="61" t="s">
        <v>55</v>
      </c>
      <c r="M519" s="61" t="s">
        <v>53</v>
      </c>
      <c r="N519" s="61">
        <v>150</v>
      </c>
    </row>
    <row r="520" spans="1:14" x14ac:dyDescent="0.25">
      <c r="A520" s="61">
        <v>4454</v>
      </c>
      <c r="B520" s="61" t="s">
        <v>618</v>
      </c>
      <c r="C520" s="61" t="s">
        <v>623</v>
      </c>
      <c r="D520" s="61" t="s">
        <v>77</v>
      </c>
      <c r="E520" s="62">
        <v>29623</v>
      </c>
      <c r="F520" s="61" t="s">
        <v>620</v>
      </c>
      <c r="G520" s="61">
        <v>0</v>
      </c>
      <c r="H520" s="61" t="s">
        <v>624</v>
      </c>
      <c r="I520" s="61" t="s">
        <v>567</v>
      </c>
      <c r="J520" s="61" t="s">
        <v>32</v>
      </c>
      <c r="K520" s="61" t="s">
        <v>31</v>
      </c>
      <c r="L520" s="61" t="s">
        <v>55</v>
      </c>
      <c r="M520" s="61" t="s">
        <v>88</v>
      </c>
      <c r="N520" s="61">
        <v>600</v>
      </c>
    </row>
    <row r="521" spans="1:14" x14ac:dyDescent="0.25">
      <c r="A521" s="61">
        <v>4460</v>
      </c>
      <c r="B521" s="61" t="s">
        <v>133</v>
      </c>
      <c r="C521" s="61" t="s">
        <v>625</v>
      </c>
      <c r="D521" s="61" t="s">
        <v>75</v>
      </c>
      <c r="E521" s="62">
        <v>39786</v>
      </c>
      <c r="F521" s="61" t="s">
        <v>626</v>
      </c>
      <c r="G521" s="61">
        <v>54721986</v>
      </c>
      <c r="H521" s="61">
        <v>0</v>
      </c>
      <c r="I521" s="61" t="s">
        <v>292</v>
      </c>
      <c r="J521" s="61" t="s">
        <v>39</v>
      </c>
      <c r="K521" s="61" t="s">
        <v>26</v>
      </c>
      <c r="L521" s="61" t="s">
        <v>55</v>
      </c>
      <c r="M521" s="61" t="s">
        <v>98</v>
      </c>
      <c r="N521" s="61">
        <v>300</v>
      </c>
    </row>
    <row r="522" spans="1:14" x14ac:dyDescent="0.25">
      <c r="A522" s="61">
        <v>4466</v>
      </c>
      <c r="B522" s="61" t="s">
        <v>196</v>
      </c>
      <c r="C522" s="61" t="s">
        <v>1651</v>
      </c>
      <c r="D522" s="61" t="s">
        <v>75</v>
      </c>
      <c r="E522" s="62">
        <v>40148</v>
      </c>
      <c r="F522" s="61" t="s">
        <v>1652</v>
      </c>
      <c r="G522" s="61">
        <v>0</v>
      </c>
      <c r="H522" s="61">
        <v>0</v>
      </c>
      <c r="I522" s="61">
        <v>0</v>
      </c>
      <c r="J522" s="61" t="s">
        <v>6</v>
      </c>
      <c r="K522" s="61" t="s">
        <v>22</v>
      </c>
      <c r="L522" s="61" t="s">
        <v>55</v>
      </c>
      <c r="M522" s="61" t="s">
        <v>57</v>
      </c>
      <c r="N522" s="61">
        <v>200</v>
      </c>
    </row>
    <row r="523" spans="1:14" x14ac:dyDescent="0.25">
      <c r="A523" s="61">
        <v>4471</v>
      </c>
      <c r="B523" s="61" t="s">
        <v>627</v>
      </c>
      <c r="C523" s="61" t="s">
        <v>92</v>
      </c>
      <c r="D523" s="61" t="s">
        <v>75</v>
      </c>
      <c r="E523" s="62">
        <v>42138</v>
      </c>
      <c r="F523" s="61" t="s">
        <v>628</v>
      </c>
      <c r="G523" s="61">
        <v>59109561</v>
      </c>
      <c r="H523" s="61">
        <v>0</v>
      </c>
      <c r="I523" s="61" t="s">
        <v>292</v>
      </c>
      <c r="J523" s="61" t="s">
        <v>39</v>
      </c>
      <c r="K523" s="61" t="s">
        <v>26</v>
      </c>
      <c r="L523" s="61" t="s">
        <v>55</v>
      </c>
      <c r="M523" s="61" t="s">
        <v>52</v>
      </c>
      <c r="N523" s="61">
        <v>100</v>
      </c>
    </row>
    <row r="524" spans="1:14" x14ac:dyDescent="0.25">
      <c r="A524" s="61">
        <v>4472</v>
      </c>
      <c r="B524" s="61" t="s">
        <v>2185</v>
      </c>
      <c r="C524" s="61" t="s">
        <v>2186</v>
      </c>
      <c r="D524" s="61" t="s">
        <v>75</v>
      </c>
      <c r="E524" s="62">
        <v>40515</v>
      </c>
      <c r="F524" s="61" t="s">
        <v>2187</v>
      </c>
      <c r="G524" s="61">
        <v>54826964</v>
      </c>
      <c r="H524" s="61">
        <v>0</v>
      </c>
      <c r="I524" s="61">
        <v>0</v>
      </c>
      <c r="J524" s="61" t="s">
        <v>49</v>
      </c>
      <c r="K524" s="61" t="s">
        <v>18</v>
      </c>
      <c r="L524" s="61" t="s">
        <v>55</v>
      </c>
      <c r="M524" s="61" t="s">
        <v>57</v>
      </c>
      <c r="N524" s="61">
        <v>200</v>
      </c>
    </row>
    <row r="525" spans="1:14" x14ac:dyDescent="0.25">
      <c r="A525" s="61">
        <v>4473</v>
      </c>
      <c r="B525" s="61" t="s">
        <v>629</v>
      </c>
      <c r="C525" s="61" t="s">
        <v>409</v>
      </c>
      <c r="D525" s="61" t="s">
        <v>77</v>
      </c>
      <c r="E525" s="62">
        <v>39735</v>
      </c>
      <c r="F525" s="61" t="s">
        <v>630</v>
      </c>
      <c r="G525" s="61">
        <v>58916395</v>
      </c>
      <c r="H525" s="61">
        <v>0</v>
      </c>
      <c r="I525" s="61" t="s">
        <v>631</v>
      </c>
      <c r="J525" s="61" t="s">
        <v>49</v>
      </c>
      <c r="K525" s="61" t="s">
        <v>18</v>
      </c>
      <c r="L525" s="61" t="s">
        <v>55</v>
      </c>
      <c r="M525" s="61" t="s">
        <v>98</v>
      </c>
      <c r="N525" s="61">
        <v>300</v>
      </c>
    </row>
    <row r="526" spans="1:14" x14ac:dyDescent="0.25">
      <c r="A526" s="61">
        <v>4474</v>
      </c>
      <c r="B526" s="61" t="s">
        <v>2188</v>
      </c>
      <c r="C526" s="61" t="s">
        <v>2189</v>
      </c>
      <c r="D526" s="61" t="s">
        <v>77</v>
      </c>
      <c r="E526" s="62">
        <v>40158</v>
      </c>
      <c r="F526" s="61" t="s">
        <v>2190</v>
      </c>
      <c r="G526" s="61">
        <v>57229640</v>
      </c>
      <c r="H526" s="61">
        <v>0</v>
      </c>
      <c r="I526" s="61" t="s">
        <v>2191</v>
      </c>
      <c r="J526" s="61" t="s">
        <v>49</v>
      </c>
      <c r="K526" s="61" t="s">
        <v>18</v>
      </c>
      <c r="L526" s="61" t="s">
        <v>55</v>
      </c>
      <c r="M526" s="61" t="s">
        <v>57</v>
      </c>
      <c r="N526" s="61">
        <v>200</v>
      </c>
    </row>
    <row r="527" spans="1:14" x14ac:dyDescent="0.25">
      <c r="A527" s="61">
        <v>4475</v>
      </c>
      <c r="B527" s="61" t="s">
        <v>2192</v>
      </c>
      <c r="C527" s="61" t="s">
        <v>2193</v>
      </c>
      <c r="D527" s="61" t="s">
        <v>75</v>
      </c>
      <c r="E527" s="62">
        <v>40170</v>
      </c>
      <c r="F527" s="61" t="s">
        <v>2194</v>
      </c>
      <c r="G527" s="61">
        <v>54832061</v>
      </c>
      <c r="H527" s="61">
        <v>0</v>
      </c>
      <c r="I527" s="61" t="s">
        <v>2195</v>
      </c>
      <c r="J527" s="61" t="s">
        <v>49</v>
      </c>
      <c r="K527" s="61" t="s">
        <v>18</v>
      </c>
      <c r="L527" s="61" t="s">
        <v>55</v>
      </c>
      <c r="M527" s="61" t="s">
        <v>57</v>
      </c>
      <c r="N527" s="61">
        <v>200</v>
      </c>
    </row>
    <row r="528" spans="1:14" x14ac:dyDescent="0.25">
      <c r="A528" s="61">
        <v>4481</v>
      </c>
      <c r="B528" s="61" t="s">
        <v>632</v>
      </c>
      <c r="C528" s="61" t="s">
        <v>633</v>
      </c>
      <c r="D528" s="61" t="s">
        <v>75</v>
      </c>
      <c r="E528" s="62">
        <v>40962</v>
      </c>
      <c r="F528" s="61" t="s">
        <v>634</v>
      </c>
      <c r="G528" s="61">
        <v>59734733</v>
      </c>
      <c r="H528" s="61">
        <v>0</v>
      </c>
      <c r="I528" s="61" t="s">
        <v>292</v>
      </c>
      <c r="J528" s="61" t="s">
        <v>39</v>
      </c>
      <c r="K528" s="61" t="s">
        <v>26</v>
      </c>
      <c r="L528" s="61" t="s">
        <v>55</v>
      </c>
      <c r="M528" s="61" t="s">
        <v>76</v>
      </c>
      <c r="N528" s="61">
        <v>150</v>
      </c>
    </row>
    <row r="529" spans="1:14" x14ac:dyDescent="0.25">
      <c r="A529" s="61">
        <v>4493</v>
      </c>
      <c r="B529" s="61" t="s">
        <v>635</v>
      </c>
      <c r="C529" s="61" t="s">
        <v>93</v>
      </c>
      <c r="D529" s="61" t="s">
        <v>75</v>
      </c>
      <c r="E529" s="62">
        <v>40994</v>
      </c>
      <c r="F529" s="61" t="s">
        <v>636</v>
      </c>
      <c r="G529" s="61">
        <v>57114262</v>
      </c>
      <c r="H529" s="61">
        <v>0</v>
      </c>
      <c r="I529" s="61" t="s">
        <v>637</v>
      </c>
      <c r="J529" s="61" t="s">
        <v>49</v>
      </c>
      <c r="K529" s="61" t="s">
        <v>18</v>
      </c>
      <c r="L529" s="61" t="s">
        <v>55</v>
      </c>
      <c r="M529" s="61" t="s">
        <v>76</v>
      </c>
      <c r="N529" s="61">
        <v>150</v>
      </c>
    </row>
    <row r="530" spans="1:14" x14ac:dyDescent="0.25">
      <c r="A530" s="61">
        <v>4494</v>
      </c>
      <c r="B530" s="61" t="s">
        <v>121</v>
      </c>
      <c r="C530" s="61" t="s">
        <v>638</v>
      </c>
      <c r="D530" s="61" t="s">
        <v>77</v>
      </c>
      <c r="E530" s="62">
        <v>39859</v>
      </c>
      <c r="F530" s="61" t="s">
        <v>639</v>
      </c>
      <c r="G530" s="61">
        <v>57557700</v>
      </c>
      <c r="H530" s="61">
        <v>0</v>
      </c>
      <c r="I530" s="61" t="s">
        <v>640</v>
      </c>
      <c r="J530" s="61" t="s">
        <v>49</v>
      </c>
      <c r="K530" s="61" t="s">
        <v>18</v>
      </c>
      <c r="L530" s="61" t="s">
        <v>55</v>
      </c>
      <c r="M530" s="61" t="s">
        <v>57</v>
      </c>
      <c r="N530" s="61">
        <v>200</v>
      </c>
    </row>
    <row r="531" spans="1:14" x14ac:dyDescent="0.25">
      <c r="A531" s="61">
        <v>4499</v>
      </c>
      <c r="B531" s="61" t="s">
        <v>805</v>
      </c>
      <c r="C531" s="61" t="s">
        <v>1670</v>
      </c>
      <c r="D531" s="61" t="s">
        <v>77</v>
      </c>
      <c r="E531" s="62">
        <v>40153</v>
      </c>
      <c r="F531" s="61" t="s">
        <v>1671</v>
      </c>
      <c r="G531" s="61">
        <v>1</v>
      </c>
      <c r="H531" s="61">
        <v>0</v>
      </c>
      <c r="I531" s="61">
        <v>0</v>
      </c>
      <c r="J531" s="61" t="s">
        <v>7</v>
      </c>
      <c r="K531" s="61" t="s">
        <v>22</v>
      </c>
      <c r="L531" s="61" t="s">
        <v>55</v>
      </c>
      <c r="M531" s="61" t="s">
        <v>57</v>
      </c>
      <c r="N531" s="61">
        <v>200</v>
      </c>
    </row>
    <row r="532" spans="1:14" x14ac:dyDescent="0.25">
      <c r="A532" s="61">
        <v>4503</v>
      </c>
      <c r="B532" s="61" t="s">
        <v>450</v>
      </c>
      <c r="C532" s="61" t="s">
        <v>2196</v>
      </c>
      <c r="D532" s="61" t="s">
        <v>77</v>
      </c>
      <c r="E532" s="62">
        <v>39532</v>
      </c>
      <c r="F532" s="61" t="s">
        <v>2197</v>
      </c>
      <c r="G532" s="61">
        <v>54519496</v>
      </c>
      <c r="H532" s="61">
        <v>0</v>
      </c>
      <c r="I532" s="61">
        <v>0</v>
      </c>
      <c r="J532" s="61" t="s">
        <v>48</v>
      </c>
      <c r="K532" s="61" t="s">
        <v>27</v>
      </c>
      <c r="L532" s="61" t="s">
        <v>55</v>
      </c>
      <c r="M532" s="61" t="s">
        <v>98</v>
      </c>
      <c r="N532" s="61">
        <v>300</v>
      </c>
    </row>
    <row r="533" spans="1:14" x14ac:dyDescent="0.25">
      <c r="A533" s="61">
        <v>4504</v>
      </c>
      <c r="B533" s="61" t="s">
        <v>2140</v>
      </c>
      <c r="C533" s="61" t="s">
        <v>2198</v>
      </c>
      <c r="D533" s="61" t="s">
        <v>75</v>
      </c>
      <c r="E533" s="62">
        <v>33799</v>
      </c>
      <c r="F533" s="61" t="s">
        <v>2199</v>
      </c>
      <c r="G533" s="61">
        <v>57781766</v>
      </c>
      <c r="H533" s="61" t="s">
        <v>2200</v>
      </c>
      <c r="I533" s="61">
        <v>0</v>
      </c>
      <c r="J533" s="61" t="s">
        <v>48</v>
      </c>
      <c r="K533" s="61" t="s">
        <v>27</v>
      </c>
      <c r="L533" s="61" t="s">
        <v>55</v>
      </c>
      <c r="M533" s="61" t="s">
        <v>78</v>
      </c>
      <c r="N533" s="61">
        <v>400</v>
      </c>
    </row>
    <row r="534" spans="1:14" x14ac:dyDescent="0.25">
      <c r="A534" s="61">
        <v>4505</v>
      </c>
      <c r="B534" s="61" t="s">
        <v>2201</v>
      </c>
      <c r="C534" s="61" t="s">
        <v>2202</v>
      </c>
      <c r="D534" s="61" t="s">
        <v>77</v>
      </c>
      <c r="E534" s="62">
        <v>40956</v>
      </c>
      <c r="F534" s="61" t="s">
        <v>2203</v>
      </c>
      <c r="G534" s="61">
        <v>54946736</v>
      </c>
      <c r="H534" s="61">
        <v>0</v>
      </c>
      <c r="I534" s="61" t="s">
        <v>2204</v>
      </c>
      <c r="J534" s="61" t="s">
        <v>49</v>
      </c>
      <c r="K534" s="61" t="s">
        <v>18</v>
      </c>
      <c r="L534" s="61" t="s">
        <v>55</v>
      </c>
      <c r="M534" s="61" t="s">
        <v>76</v>
      </c>
      <c r="N534" s="61">
        <v>150</v>
      </c>
    </row>
    <row r="535" spans="1:14" x14ac:dyDescent="0.25">
      <c r="A535" s="61">
        <v>4506</v>
      </c>
      <c r="B535" s="61" t="s">
        <v>892</v>
      </c>
      <c r="C535" s="61" t="s">
        <v>893</v>
      </c>
      <c r="D535" s="61" t="s">
        <v>77</v>
      </c>
      <c r="E535" s="62">
        <v>40311</v>
      </c>
      <c r="F535" s="61" t="s">
        <v>894</v>
      </c>
      <c r="G535" s="61">
        <v>57482266</v>
      </c>
      <c r="H535" s="61">
        <v>0</v>
      </c>
      <c r="I535" s="61" t="s">
        <v>895</v>
      </c>
      <c r="J535" s="61" t="s">
        <v>33</v>
      </c>
      <c r="K535" s="61" t="s">
        <v>44</v>
      </c>
      <c r="L535" s="61" t="s">
        <v>55</v>
      </c>
      <c r="M535" s="61" t="s">
        <v>57</v>
      </c>
      <c r="N535" s="61">
        <v>200</v>
      </c>
    </row>
    <row r="536" spans="1:14" x14ac:dyDescent="0.25">
      <c r="A536" s="61">
        <v>4508</v>
      </c>
      <c r="B536" s="61" t="s">
        <v>848</v>
      </c>
      <c r="C536" s="61" t="s">
        <v>849</v>
      </c>
      <c r="D536" s="61" t="s">
        <v>75</v>
      </c>
      <c r="E536" s="62">
        <v>42434</v>
      </c>
      <c r="F536" s="61" t="s">
        <v>850</v>
      </c>
      <c r="G536" s="61">
        <v>33616981864</v>
      </c>
      <c r="H536" s="61">
        <v>0</v>
      </c>
      <c r="I536" s="61" t="s">
        <v>851</v>
      </c>
      <c r="J536" s="61" t="s">
        <v>33</v>
      </c>
      <c r="K536" s="61" t="s">
        <v>44</v>
      </c>
      <c r="L536" s="61" t="s">
        <v>55</v>
      </c>
      <c r="M536" s="61" t="s">
        <v>52</v>
      </c>
      <c r="N536" s="61">
        <v>100</v>
      </c>
    </row>
    <row r="537" spans="1:14" x14ac:dyDescent="0.25">
      <c r="A537" s="61">
        <v>4531</v>
      </c>
      <c r="B537" s="61" t="s">
        <v>1356</v>
      </c>
      <c r="C537" s="61" t="s">
        <v>1357</v>
      </c>
      <c r="D537" s="61" t="s">
        <v>77</v>
      </c>
      <c r="E537" s="62">
        <v>39804</v>
      </c>
      <c r="F537" s="61" t="s">
        <v>1358</v>
      </c>
      <c r="G537" s="61">
        <v>54768543</v>
      </c>
      <c r="H537" s="61" t="s">
        <v>1359</v>
      </c>
      <c r="I537" s="61" t="s">
        <v>1360</v>
      </c>
      <c r="J537" s="61" t="s">
        <v>33</v>
      </c>
      <c r="K537" s="61" t="s">
        <v>44</v>
      </c>
      <c r="L537" s="61" t="s">
        <v>55</v>
      </c>
      <c r="M537" s="61" t="s">
        <v>98</v>
      </c>
      <c r="N537" s="61">
        <v>300</v>
      </c>
    </row>
    <row r="538" spans="1:14" x14ac:dyDescent="0.25">
      <c r="A538" s="61">
        <v>4532</v>
      </c>
      <c r="B538" s="61" t="s">
        <v>2205</v>
      </c>
      <c r="C538" s="61" t="s">
        <v>2206</v>
      </c>
      <c r="D538" s="61" t="s">
        <v>75</v>
      </c>
      <c r="E538" s="62">
        <v>41053</v>
      </c>
      <c r="F538" s="61" t="s">
        <v>2207</v>
      </c>
      <c r="G538" s="61">
        <v>54915414</v>
      </c>
      <c r="H538" s="61">
        <v>0</v>
      </c>
      <c r="I538" s="61">
        <v>0</v>
      </c>
      <c r="J538" s="61" t="s">
        <v>3</v>
      </c>
      <c r="K538" s="61" t="s">
        <v>21</v>
      </c>
      <c r="L538" s="61" t="s">
        <v>55</v>
      </c>
      <c r="M538" s="61" t="s">
        <v>76</v>
      </c>
      <c r="N538" s="61">
        <v>150</v>
      </c>
    </row>
    <row r="539" spans="1:14" x14ac:dyDescent="0.25">
      <c r="A539" s="61">
        <v>4548</v>
      </c>
      <c r="B539" s="61" t="s">
        <v>2188</v>
      </c>
      <c r="C539" s="61" t="s">
        <v>2208</v>
      </c>
      <c r="D539" s="61" t="s">
        <v>75</v>
      </c>
      <c r="E539" s="62">
        <v>40605</v>
      </c>
      <c r="F539" s="61" t="s">
        <v>2209</v>
      </c>
      <c r="G539" s="61">
        <v>55311670</v>
      </c>
      <c r="H539" s="61">
        <v>0</v>
      </c>
      <c r="I539" s="61" t="s">
        <v>2210</v>
      </c>
      <c r="J539" s="61" t="s">
        <v>49</v>
      </c>
      <c r="K539" s="61" t="s">
        <v>18</v>
      </c>
      <c r="L539" s="61" t="s">
        <v>55</v>
      </c>
      <c r="M539" s="61" t="s">
        <v>76</v>
      </c>
      <c r="N539" s="61">
        <v>150</v>
      </c>
    </row>
    <row r="540" spans="1:14" x14ac:dyDescent="0.25">
      <c r="A540" s="61">
        <v>4549</v>
      </c>
      <c r="B540" s="65" t="s">
        <v>2211</v>
      </c>
      <c r="C540" s="61" t="s">
        <v>132</v>
      </c>
      <c r="D540" s="61" t="s">
        <v>77</v>
      </c>
      <c r="E540" s="62">
        <v>40279</v>
      </c>
      <c r="F540" s="61" t="s">
        <v>1672</v>
      </c>
      <c r="G540" s="61">
        <v>0</v>
      </c>
      <c r="H540" s="61">
        <v>0</v>
      </c>
      <c r="I540" s="61">
        <v>0</v>
      </c>
      <c r="J540" s="61" t="s">
        <v>7</v>
      </c>
      <c r="K540" s="61" t="s">
        <v>22</v>
      </c>
      <c r="L540" s="61" t="s">
        <v>55</v>
      </c>
      <c r="M540" s="61" t="s">
        <v>57</v>
      </c>
      <c r="N540" s="61">
        <v>200</v>
      </c>
    </row>
    <row r="541" spans="1:14" x14ac:dyDescent="0.25">
      <c r="A541" s="61">
        <v>4550</v>
      </c>
      <c r="B541" s="61" t="s">
        <v>1673</v>
      </c>
      <c r="C541" s="61" t="s">
        <v>99</v>
      </c>
      <c r="D541" s="61" t="s">
        <v>77</v>
      </c>
      <c r="E541" s="62">
        <v>40210</v>
      </c>
      <c r="F541" s="61" t="s">
        <v>1674</v>
      </c>
      <c r="G541" s="61">
        <v>0</v>
      </c>
      <c r="H541" s="61">
        <v>0</v>
      </c>
      <c r="I541" s="61">
        <v>0</v>
      </c>
      <c r="J541" s="61" t="s">
        <v>7</v>
      </c>
      <c r="K541" s="61" t="s">
        <v>22</v>
      </c>
      <c r="L541" s="61" t="s">
        <v>55</v>
      </c>
      <c r="M541" s="61" t="s">
        <v>57</v>
      </c>
      <c r="N541" s="61">
        <v>200</v>
      </c>
    </row>
    <row r="542" spans="1:14" x14ac:dyDescent="0.25">
      <c r="A542" s="61">
        <v>4551</v>
      </c>
      <c r="B542" s="61" t="s">
        <v>791</v>
      </c>
      <c r="C542" s="61" t="s">
        <v>1688</v>
      </c>
      <c r="D542" s="61" t="s">
        <v>77</v>
      </c>
      <c r="E542" s="62">
        <v>40461</v>
      </c>
      <c r="F542" s="61" t="s">
        <v>1689</v>
      </c>
      <c r="G542" s="61">
        <v>0</v>
      </c>
      <c r="H542" s="61">
        <v>0</v>
      </c>
      <c r="I542" s="61">
        <v>0</v>
      </c>
      <c r="J542" s="61" t="s">
        <v>7</v>
      </c>
      <c r="K542" s="61" t="s">
        <v>22</v>
      </c>
      <c r="L542" s="61" t="s">
        <v>55</v>
      </c>
      <c r="M542" s="61" t="s">
        <v>57</v>
      </c>
      <c r="N542" s="61">
        <v>200</v>
      </c>
    </row>
    <row r="543" spans="1:14" x14ac:dyDescent="0.25">
      <c r="A543" s="61">
        <v>4555</v>
      </c>
      <c r="B543" s="61" t="s">
        <v>2161</v>
      </c>
      <c r="C543" s="61" t="s">
        <v>2212</v>
      </c>
      <c r="D543" s="61" t="s">
        <v>75</v>
      </c>
      <c r="E543" s="62" t="s">
        <v>2213</v>
      </c>
      <c r="F543" s="61" t="s">
        <v>2214</v>
      </c>
      <c r="G543" s="61">
        <v>0</v>
      </c>
      <c r="H543" s="61" t="s">
        <v>2215</v>
      </c>
      <c r="I543" s="61">
        <v>0</v>
      </c>
      <c r="J543" s="61" t="s">
        <v>48</v>
      </c>
      <c r="K543" s="61" t="s">
        <v>27</v>
      </c>
      <c r="L543" s="61" t="s">
        <v>55</v>
      </c>
      <c r="M543" s="61" t="s">
        <v>88</v>
      </c>
      <c r="N543" s="61">
        <v>600</v>
      </c>
    </row>
    <row r="544" spans="1:14" x14ac:dyDescent="0.25">
      <c r="A544" s="61">
        <v>4556</v>
      </c>
      <c r="B544" s="61" t="s">
        <v>2216</v>
      </c>
      <c r="C544" s="61" t="s">
        <v>2217</v>
      </c>
      <c r="D544" s="61" t="s">
        <v>77</v>
      </c>
      <c r="E544" s="62" t="s">
        <v>2218</v>
      </c>
      <c r="F544" s="61" t="s">
        <v>2219</v>
      </c>
      <c r="G544" s="61">
        <v>57449315</v>
      </c>
      <c r="H544" s="61">
        <v>0</v>
      </c>
      <c r="I544" s="61">
        <v>0</v>
      </c>
      <c r="J544" s="61" t="s">
        <v>48</v>
      </c>
      <c r="K544" s="61" t="s">
        <v>27</v>
      </c>
      <c r="L544" s="61" t="s">
        <v>55</v>
      </c>
      <c r="M544" s="61" t="s">
        <v>57</v>
      </c>
      <c r="N544" s="61">
        <v>200</v>
      </c>
    </row>
    <row r="545" spans="1:14" x14ac:dyDescent="0.25">
      <c r="A545" s="61">
        <v>4557</v>
      </c>
      <c r="B545" s="61" t="s">
        <v>1278</v>
      </c>
      <c r="C545" s="61" t="s">
        <v>1279</v>
      </c>
      <c r="D545" s="61" t="s">
        <v>77</v>
      </c>
      <c r="E545" s="62">
        <v>31420</v>
      </c>
      <c r="F545" s="61" t="s">
        <v>1280</v>
      </c>
      <c r="G545" s="61">
        <v>58680500</v>
      </c>
      <c r="H545" s="61" t="s">
        <v>1281</v>
      </c>
      <c r="I545" s="61" t="s">
        <v>1282</v>
      </c>
      <c r="J545" s="61" t="s">
        <v>39</v>
      </c>
      <c r="K545" s="61" t="s">
        <v>26</v>
      </c>
      <c r="L545" s="61" t="s">
        <v>55</v>
      </c>
      <c r="M545" s="61" t="s">
        <v>88</v>
      </c>
      <c r="N545" s="61">
        <v>600</v>
      </c>
    </row>
    <row r="546" spans="1:14" x14ac:dyDescent="0.25">
      <c r="A546" s="61">
        <v>4558</v>
      </c>
      <c r="B546" s="61" t="s">
        <v>641</v>
      </c>
      <c r="C546" s="61" t="s">
        <v>642</v>
      </c>
      <c r="D546" s="61" t="s">
        <v>75</v>
      </c>
      <c r="E546" s="62">
        <v>30923</v>
      </c>
      <c r="F546" s="61" t="s">
        <v>643</v>
      </c>
      <c r="G546" s="61">
        <v>57269930</v>
      </c>
      <c r="H546" s="61" t="s">
        <v>644</v>
      </c>
      <c r="I546" s="61" t="s">
        <v>645</v>
      </c>
      <c r="J546" s="61" t="s">
        <v>39</v>
      </c>
      <c r="K546" s="61" t="s">
        <v>26</v>
      </c>
      <c r="L546" s="61" t="s">
        <v>55</v>
      </c>
      <c r="M546" s="61" t="s">
        <v>88</v>
      </c>
      <c r="N546" s="61">
        <v>600</v>
      </c>
    </row>
    <row r="547" spans="1:14" x14ac:dyDescent="0.25">
      <c r="A547" s="61">
        <v>4564</v>
      </c>
      <c r="B547" s="61" t="s">
        <v>2220</v>
      </c>
      <c r="C547" s="61" t="s">
        <v>2221</v>
      </c>
      <c r="D547" s="61" t="s">
        <v>77</v>
      </c>
      <c r="E547" s="62">
        <v>40547</v>
      </c>
      <c r="F547" s="61" t="s">
        <v>2222</v>
      </c>
      <c r="G547" s="61">
        <v>58497460</v>
      </c>
      <c r="H547" s="61">
        <v>0</v>
      </c>
      <c r="I547" s="61">
        <v>0</v>
      </c>
      <c r="J547" s="61" t="s">
        <v>49</v>
      </c>
      <c r="K547" s="61" t="s">
        <v>18</v>
      </c>
      <c r="L547" s="61" t="s">
        <v>55</v>
      </c>
      <c r="M547" s="61" t="s">
        <v>76</v>
      </c>
      <c r="N547" s="61">
        <v>150</v>
      </c>
    </row>
    <row r="548" spans="1:14" x14ac:dyDescent="0.25">
      <c r="A548" s="61">
        <v>4567</v>
      </c>
      <c r="B548" s="61" t="s">
        <v>1568</v>
      </c>
      <c r="C548" s="61" t="s">
        <v>1569</v>
      </c>
      <c r="D548" s="61" t="s">
        <v>77</v>
      </c>
      <c r="E548" s="62" t="s">
        <v>1570</v>
      </c>
      <c r="F548" s="61" t="s">
        <v>1571</v>
      </c>
      <c r="G548" s="61">
        <v>58412005</v>
      </c>
      <c r="H548" s="61" t="s">
        <v>1572</v>
      </c>
      <c r="I548" s="61" t="s">
        <v>1573</v>
      </c>
      <c r="J548" s="61" t="s">
        <v>32</v>
      </c>
      <c r="K548" s="61" t="s">
        <v>31</v>
      </c>
      <c r="L548" s="61" t="s">
        <v>55</v>
      </c>
      <c r="M548" s="61" t="s">
        <v>78</v>
      </c>
      <c r="N548" s="61">
        <v>400</v>
      </c>
    </row>
    <row r="549" spans="1:14" x14ac:dyDescent="0.25">
      <c r="A549" s="61">
        <v>4578</v>
      </c>
      <c r="B549" s="61" t="s">
        <v>1053</v>
      </c>
      <c r="C549" s="61" t="s">
        <v>1054</v>
      </c>
      <c r="D549" s="61" t="s">
        <v>77</v>
      </c>
      <c r="E549" s="62">
        <v>37892</v>
      </c>
      <c r="F549" s="61" t="s">
        <v>1055</v>
      </c>
      <c r="G549" s="61">
        <v>58995484</v>
      </c>
      <c r="H549" s="61">
        <v>0</v>
      </c>
      <c r="I549" s="61">
        <v>0</v>
      </c>
      <c r="J549" s="61" t="s">
        <v>362</v>
      </c>
      <c r="K549" s="61" t="s">
        <v>29</v>
      </c>
      <c r="L549" s="61" t="s">
        <v>55</v>
      </c>
      <c r="M549" s="61" t="s">
        <v>78</v>
      </c>
      <c r="N549" s="61">
        <v>400</v>
      </c>
    </row>
    <row r="550" spans="1:14" x14ac:dyDescent="0.25">
      <c r="A550" s="61">
        <v>4579</v>
      </c>
      <c r="B550" s="61" t="s">
        <v>1081</v>
      </c>
      <c r="C550" s="61" t="s">
        <v>1082</v>
      </c>
      <c r="D550" s="61" t="s">
        <v>77</v>
      </c>
      <c r="E550" s="62">
        <v>38229</v>
      </c>
      <c r="F550" s="61" t="s">
        <v>1083</v>
      </c>
      <c r="G550" s="61" t="s">
        <v>1084</v>
      </c>
      <c r="H550" s="61">
        <v>0</v>
      </c>
      <c r="I550" s="61">
        <v>0</v>
      </c>
      <c r="J550" s="61" t="s">
        <v>362</v>
      </c>
      <c r="K550" s="61" t="s">
        <v>29</v>
      </c>
      <c r="L550" s="61" t="s">
        <v>55</v>
      </c>
      <c r="M550" s="61" t="s">
        <v>78</v>
      </c>
      <c r="N550" s="61">
        <v>400</v>
      </c>
    </row>
    <row r="551" spans="1:14" x14ac:dyDescent="0.25">
      <c r="A551" s="61">
        <v>4585</v>
      </c>
      <c r="B551" s="61" t="s">
        <v>1675</v>
      </c>
      <c r="C551" s="61" t="s">
        <v>1676</v>
      </c>
      <c r="D551" s="61" t="s">
        <v>77</v>
      </c>
      <c r="E551" s="62">
        <v>39322</v>
      </c>
      <c r="F551" s="61" t="s">
        <v>1677</v>
      </c>
      <c r="G551" s="61">
        <v>0</v>
      </c>
      <c r="H551" s="61">
        <v>0</v>
      </c>
      <c r="I551" s="61">
        <v>0</v>
      </c>
      <c r="J551" s="61" t="s">
        <v>7</v>
      </c>
      <c r="K551" s="61" t="s">
        <v>22</v>
      </c>
      <c r="L551" s="61" t="s">
        <v>55</v>
      </c>
      <c r="M551" s="61" t="s">
        <v>98</v>
      </c>
      <c r="N551" s="61">
        <v>300</v>
      </c>
    </row>
    <row r="552" spans="1:14" x14ac:dyDescent="0.25">
      <c r="A552" s="61">
        <v>4605</v>
      </c>
      <c r="B552" s="61" t="s">
        <v>2223</v>
      </c>
      <c r="C552" s="61" t="s">
        <v>2224</v>
      </c>
      <c r="D552" s="61" t="s">
        <v>75</v>
      </c>
      <c r="E552" s="62">
        <v>33354</v>
      </c>
      <c r="F552" s="61" t="s">
        <v>2225</v>
      </c>
      <c r="G552" s="61">
        <v>59394450</v>
      </c>
      <c r="H552" s="61">
        <v>0</v>
      </c>
      <c r="I552" s="61" t="s">
        <v>2226</v>
      </c>
      <c r="J552" s="61" t="s">
        <v>49</v>
      </c>
      <c r="K552" s="61" t="s">
        <v>18</v>
      </c>
      <c r="L552" s="61" t="s">
        <v>55</v>
      </c>
      <c r="M552" s="61" t="s">
        <v>88</v>
      </c>
      <c r="N552" s="61">
        <v>600</v>
      </c>
    </row>
    <row r="553" spans="1:14" x14ac:dyDescent="0.25">
      <c r="A553" s="61">
        <v>4609</v>
      </c>
      <c r="B553" s="61" t="s">
        <v>1409</v>
      </c>
      <c r="C553" s="61" t="s">
        <v>1410</v>
      </c>
      <c r="D553" s="61" t="s">
        <v>75</v>
      </c>
      <c r="E553" s="62">
        <v>29576</v>
      </c>
      <c r="F553" s="61" t="s">
        <v>1411</v>
      </c>
      <c r="G553" s="61">
        <v>57311762</v>
      </c>
      <c r="H553" s="61" t="s">
        <v>1412</v>
      </c>
      <c r="I553" s="61" t="s">
        <v>1413</v>
      </c>
      <c r="J553" s="61" t="s">
        <v>42</v>
      </c>
      <c r="K553" s="61" t="s">
        <v>24</v>
      </c>
      <c r="L553" s="61" t="s">
        <v>55</v>
      </c>
      <c r="M553" s="61" t="s">
        <v>88</v>
      </c>
      <c r="N553" s="61">
        <v>600</v>
      </c>
    </row>
    <row r="554" spans="1:14" x14ac:dyDescent="0.25">
      <c r="A554" s="61">
        <v>4610</v>
      </c>
      <c r="B554" s="61" t="s">
        <v>540</v>
      </c>
      <c r="C554" s="61" t="s">
        <v>648</v>
      </c>
      <c r="D554" s="61" t="s">
        <v>77</v>
      </c>
      <c r="E554" s="62">
        <v>35902</v>
      </c>
      <c r="F554" s="61" t="s">
        <v>541</v>
      </c>
      <c r="G554" s="61">
        <v>58381282</v>
      </c>
      <c r="H554" s="61" t="s">
        <v>542</v>
      </c>
      <c r="I554" s="61" t="s">
        <v>649</v>
      </c>
      <c r="J554" s="61" t="s">
        <v>32</v>
      </c>
      <c r="K554" s="61" t="s">
        <v>31</v>
      </c>
      <c r="L554" s="61" t="s">
        <v>55</v>
      </c>
      <c r="M554" s="61" t="s">
        <v>78</v>
      </c>
      <c r="N554" s="61">
        <v>400</v>
      </c>
    </row>
    <row r="555" spans="1:14" x14ac:dyDescent="0.25">
      <c r="A555" s="61">
        <v>4611</v>
      </c>
      <c r="B555" s="61" t="s">
        <v>650</v>
      </c>
      <c r="C555" s="61" t="s">
        <v>228</v>
      </c>
      <c r="D555" s="61" t="s">
        <v>77</v>
      </c>
      <c r="E555" s="62" t="s">
        <v>651</v>
      </c>
      <c r="F555" s="61" t="s">
        <v>652</v>
      </c>
      <c r="G555" s="61">
        <v>57813356</v>
      </c>
      <c r="H555" s="61" t="s">
        <v>653</v>
      </c>
      <c r="I555" s="61" t="s">
        <v>654</v>
      </c>
      <c r="J555" s="61" t="s">
        <v>32</v>
      </c>
      <c r="K555" s="61" t="s">
        <v>31</v>
      </c>
      <c r="L555" s="61" t="s">
        <v>55</v>
      </c>
      <c r="M555" s="61" t="s">
        <v>78</v>
      </c>
      <c r="N555" s="61">
        <v>400</v>
      </c>
    </row>
    <row r="556" spans="1:14" x14ac:dyDescent="0.25">
      <c r="A556" s="61">
        <v>4612</v>
      </c>
      <c r="B556" s="61" t="s">
        <v>655</v>
      </c>
      <c r="C556" s="61" t="s">
        <v>656</v>
      </c>
      <c r="D556" s="61" t="s">
        <v>77</v>
      </c>
      <c r="E556" s="62">
        <v>40657</v>
      </c>
      <c r="F556" s="61" t="s">
        <v>657</v>
      </c>
      <c r="G556" s="61">
        <v>58383389</v>
      </c>
      <c r="H556" s="61">
        <v>0</v>
      </c>
      <c r="I556" s="61" t="s">
        <v>658</v>
      </c>
      <c r="J556" s="61" t="s">
        <v>32</v>
      </c>
      <c r="K556" s="61" t="s">
        <v>31</v>
      </c>
      <c r="L556" s="61" t="s">
        <v>55</v>
      </c>
      <c r="M556" s="61" t="s">
        <v>76</v>
      </c>
      <c r="N556" s="61">
        <v>150</v>
      </c>
    </row>
    <row r="557" spans="1:14" x14ac:dyDescent="0.25">
      <c r="A557" s="61">
        <v>4613</v>
      </c>
      <c r="B557" s="61" t="s">
        <v>426</v>
      </c>
      <c r="C557" s="61" t="s">
        <v>427</v>
      </c>
      <c r="D557" s="61" t="s">
        <v>77</v>
      </c>
      <c r="E557" s="62" t="s">
        <v>659</v>
      </c>
      <c r="F557" s="61" t="s">
        <v>660</v>
      </c>
      <c r="G557" s="61">
        <v>58097109</v>
      </c>
      <c r="H557" s="61">
        <v>0</v>
      </c>
      <c r="I557" s="61" t="s">
        <v>661</v>
      </c>
      <c r="J557" s="61" t="s">
        <v>13</v>
      </c>
      <c r="K557" s="61" t="s">
        <v>25</v>
      </c>
      <c r="L557" s="61" t="s">
        <v>54</v>
      </c>
      <c r="M557" s="61" t="s">
        <v>255</v>
      </c>
      <c r="N557" s="61">
        <v>600</v>
      </c>
    </row>
    <row r="558" spans="1:14" x14ac:dyDescent="0.25">
      <c r="A558" s="61">
        <v>4614</v>
      </c>
      <c r="B558" s="61" t="s">
        <v>662</v>
      </c>
      <c r="C558" s="61" t="s">
        <v>663</v>
      </c>
      <c r="D558" s="61" t="s">
        <v>77</v>
      </c>
      <c r="E558" s="62">
        <v>39274</v>
      </c>
      <c r="F558" s="61" t="s">
        <v>664</v>
      </c>
      <c r="G558" s="61">
        <v>57562205</v>
      </c>
      <c r="H558" s="61">
        <v>0</v>
      </c>
      <c r="I558" s="61" t="s">
        <v>665</v>
      </c>
      <c r="J558" s="61" t="s">
        <v>49</v>
      </c>
      <c r="K558" s="61" t="s">
        <v>18</v>
      </c>
      <c r="L558" s="61" t="s">
        <v>55</v>
      </c>
      <c r="M558" s="61" t="s">
        <v>98</v>
      </c>
      <c r="N558" s="61">
        <v>300</v>
      </c>
    </row>
    <row r="559" spans="1:14" x14ac:dyDescent="0.25">
      <c r="A559" s="61">
        <v>4615</v>
      </c>
      <c r="B559" s="61" t="s">
        <v>666</v>
      </c>
      <c r="C559" s="61" t="s">
        <v>667</v>
      </c>
      <c r="D559" s="61" t="s">
        <v>75</v>
      </c>
      <c r="E559" s="62">
        <v>41947</v>
      </c>
      <c r="F559" s="61" t="s">
        <v>668</v>
      </c>
      <c r="G559" s="61">
        <v>59131712</v>
      </c>
      <c r="H559" s="61">
        <v>0</v>
      </c>
      <c r="I559" s="61" t="s">
        <v>669</v>
      </c>
      <c r="J559" s="61" t="s">
        <v>49</v>
      </c>
      <c r="K559" s="61" t="s">
        <v>18</v>
      </c>
      <c r="L559" s="61" t="s">
        <v>55</v>
      </c>
      <c r="M559" s="61" t="s">
        <v>53</v>
      </c>
      <c r="N559" s="61">
        <v>150</v>
      </c>
    </row>
    <row r="560" spans="1:14" x14ac:dyDescent="0.25">
      <c r="A560" s="61">
        <v>4616</v>
      </c>
      <c r="B560" s="61" t="s">
        <v>670</v>
      </c>
      <c r="C560" s="61" t="s">
        <v>671</v>
      </c>
      <c r="D560" s="61" t="s">
        <v>77</v>
      </c>
      <c r="E560" s="62">
        <v>40736</v>
      </c>
      <c r="F560" s="61" t="s">
        <v>672</v>
      </c>
      <c r="G560" s="61">
        <v>59055711</v>
      </c>
      <c r="H560" s="61">
        <v>0</v>
      </c>
      <c r="I560" s="61" t="s">
        <v>673</v>
      </c>
      <c r="J560" s="61" t="s">
        <v>49</v>
      </c>
      <c r="K560" s="61" t="s">
        <v>18</v>
      </c>
      <c r="L560" s="61" t="s">
        <v>55</v>
      </c>
      <c r="M560" s="61" t="s">
        <v>76</v>
      </c>
      <c r="N560" s="61">
        <v>150</v>
      </c>
    </row>
    <row r="561" spans="1:14" x14ac:dyDescent="0.25">
      <c r="A561" s="61">
        <v>4617</v>
      </c>
      <c r="B561" s="61" t="s">
        <v>674</v>
      </c>
      <c r="C561" s="61" t="s">
        <v>443</v>
      </c>
      <c r="D561" s="61" t="s">
        <v>75</v>
      </c>
      <c r="E561" s="62">
        <v>39819</v>
      </c>
      <c r="F561" s="61" t="s">
        <v>675</v>
      </c>
      <c r="G561" s="61">
        <v>57071969</v>
      </c>
      <c r="H561" s="61">
        <v>0</v>
      </c>
      <c r="I561" s="61" t="s">
        <v>444</v>
      </c>
      <c r="J561" s="61" t="s">
        <v>49</v>
      </c>
      <c r="K561" s="61" t="s">
        <v>18</v>
      </c>
      <c r="L561" s="61" t="s">
        <v>55</v>
      </c>
      <c r="M561" s="61" t="s">
        <v>57</v>
      </c>
      <c r="N561" s="61">
        <v>200</v>
      </c>
    </row>
    <row r="562" spans="1:14" x14ac:dyDescent="0.25">
      <c r="A562" s="61">
        <v>4618</v>
      </c>
      <c r="B562" s="61" t="s">
        <v>676</v>
      </c>
      <c r="C562" s="61" t="s">
        <v>202</v>
      </c>
      <c r="D562" s="61" t="s">
        <v>75</v>
      </c>
      <c r="E562" s="62">
        <v>41137</v>
      </c>
      <c r="F562" s="61" t="s">
        <v>677</v>
      </c>
      <c r="G562" s="61">
        <v>57780624</v>
      </c>
      <c r="H562" s="61">
        <v>0</v>
      </c>
      <c r="I562" s="61" t="s">
        <v>293</v>
      </c>
      <c r="J562" s="61" t="s">
        <v>49</v>
      </c>
      <c r="K562" s="61" t="s">
        <v>18</v>
      </c>
      <c r="L562" s="61" t="s">
        <v>55</v>
      </c>
      <c r="M562" s="61" t="s">
        <v>76</v>
      </c>
      <c r="N562" s="61">
        <v>150</v>
      </c>
    </row>
    <row r="563" spans="1:14" x14ac:dyDescent="0.25">
      <c r="A563" s="61">
        <v>4619</v>
      </c>
      <c r="B563" s="61" t="s">
        <v>676</v>
      </c>
      <c r="C563" s="61" t="s">
        <v>342</v>
      </c>
      <c r="D563" s="61" t="s">
        <v>77</v>
      </c>
      <c r="E563" s="62">
        <v>39566</v>
      </c>
      <c r="F563" s="61" t="s">
        <v>677</v>
      </c>
      <c r="G563" s="61">
        <v>59022357</v>
      </c>
      <c r="H563" s="61">
        <v>0</v>
      </c>
      <c r="I563" s="61" t="s">
        <v>293</v>
      </c>
      <c r="J563" s="61" t="s">
        <v>49</v>
      </c>
      <c r="K563" s="61" t="s">
        <v>18</v>
      </c>
      <c r="L563" s="61" t="s">
        <v>55</v>
      </c>
      <c r="M563" s="61" t="s">
        <v>98</v>
      </c>
      <c r="N563" s="61">
        <v>300</v>
      </c>
    </row>
    <row r="564" spans="1:14" x14ac:dyDescent="0.25">
      <c r="A564" s="61">
        <v>4620</v>
      </c>
      <c r="B564" s="61" t="s">
        <v>678</v>
      </c>
      <c r="C564" s="66" t="s">
        <v>2227</v>
      </c>
      <c r="D564" s="61" t="s">
        <v>77</v>
      </c>
      <c r="E564" s="62">
        <v>40196</v>
      </c>
      <c r="F564" s="61" t="s">
        <v>679</v>
      </c>
      <c r="G564" s="61">
        <v>54541249</v>
      </c>
      <c r="H564" s="61">
        <v>0</v>
      </c>
      <c r="I564" s="61" t="s">
        <v>680</v>
      </c>
      <c r="J564" s="61" t="s">
        <v>49</v>
      </c>
      <c r="K564" s="61" t="s">
        <v>18</v>
      </c>
      <c r="L564" s="61" t="s">
        <v>55</v>
      </c>
      <c r="M564" s="61" t="s">
        <v>57</v>
      </c>
      <c r="N564" s="61">
        <v>200</v>
      </c>
    </row>
    <row r="565" spans="1:14" x14ac:dyDescent="0.25">
      <c r="A565" s="61">
        <v>4621</v>
      </c>
      <c r="B565" s="61" t="s">
        <v>681</v>
      </c>
      <c r="C565" s="61" t="s">
        <v>682</v>
      </c>
      <c r="D565" s="61" t="s">
        <v>77</v>
      </c>
      <c r="E565" s="62">
        <v>36934</v>
      </c>
      <c r="F565" s="61" t="s">
        <v>683</v>
      </c>
      <c r="G565" s="61">
        <v>58144822</v>
      </c>
      <c r="H565" s="61" t="s">
        <v>684</v>
      </c>
      <c r="I565" s="61" t="s">
        <v>434</v>
      </c>
      <c r="J565" s="61" t="s">
        <v>49</v>
      </c>
      <c r="K565" s="61" t="s">
        <v>18</v>
      </c>
      <c r="L565" s="61" t="s">
        <v>55</v>
      </c>
      <c r="M565" s="61" t="s">
        <v>78</v>
      </c>
      <c r="N565" s="61">
        <v>400</v>
      </c>
    </row>
    <row r="566" spans="1:14" x14ac:dyDescent="0.25">
      <c r="A566" s="61">
        <v>4622</v>
      </c>
      <c r="B566" s="61" t="s">
        <v>685</v>
      </c>
      <c r="C566" s="61" t="s">
        <v>599</v>
      </c>
      <c r="D566" s="61" t="s">
        <v>77</v>
      </c>
      <c r="E566" s="62">
        <v>40918</v>
      </c>
      <c r="F566" s="61" t="s">
        <v>686</v>
      </c>
      <c r="G566" s="61">
        <v>57932693</v>
      </c>
      <c r="H566" s="61">
        <v>0</v>
      </c>
      <c r="I566" s="61" t="s">
        <v>687</v>
      </c>
      <c r="J566" s="61" t="s">
        <v>49</v>
      </c>
      <c r="K566" s="61" t="s">
        <v>18</v>
      </c>
      <c r="L566" s="61" t="s">
        <v>55</v>
      </c>
      <c r="M566" s="61" t="s">
        <v>76</v>
      </c>
      <c r="N566" s="61">
        <v>150</v>
      </c>
    </row>
    <row r="567" spans="1:14" x14ac:dyDescent="0.25">
      <c r="A567" s="61">
        <v>4623</v>
      </c>
      <c r="B567" s="61" t="s">
        <v>688</v>
      </c>
      <c r="C567" s="61" t="s">
        <v>424</v>
      </c>
      <c r="D567" s="61" t="s">
        <v>77</v>
      </c>
      <c r="E567" s="62">
        <v>40250</v>
      </c>
      <c r="F567" s="61" t="s">
        <v>732</v>
      </c>
      <c r="G567" s="61">
        <v>54946429</v>
      </c>
      <c r="H567" s="61">
        <v>0</v>
      </c>
      <c r="I567" s="61" t="s">
        <v>689</v>
      </c>
      <c r="J567" s="61" t="s">
        <v>49</v>
      </c>
      <c r="K567" s="61" t="s">
        <v>18</v>
      </c>
      <c r="L567" s="61" t="s">
        <v>55</v>
      </c>
      <c r="M567" s="61" t="s">
        <v>57</v>
      </c>
      <c r="N567" s="61">
        <v>200</v>
      </c>
    </row>
    <row r="568" spans="1:14" x14ac:dyDescent="0.25">
      <c r="A568" s="61">
        <v>4624</v>
      </c>
      <c r="B568" s="61" t="s">
        <v>502</v>
      </c>
      <c r="C568" s="61" t="s">
        <v>100</v>
      </c>
      <c r="D568" s="61" t="s">
        <v>77</v>
      </c>
      <c r="E568" s="62">
        <v>41926</v>
      </c>
      <c r="F568" s="61" t="s">
        <v>690</v>
      </c>
      <c r="G568" s="61">
        <v>59733165</v>
      </c>
      <c r="H568" s="61">
        <v>0</v>
      </c>
      <c r="I568" s="61" t="s">
        <v>691</v>
      </c>
      <c r="J568" s="61" t="s">
        <v>49</v>
      </c>
      <c r="K568" s="61" t="s">
        <v>18</v>
      </c>
      <c r="L568" s="61" t="s">
        <v>55</v>
      </c>
      <c r="M568" s="61" t="s">
        <v>53</v>
      </c>
      <c r="N568" s="61">
        <v>150</v>
      </c>
    </row>
    <row r="569" spans="1:14" x14ac:dyDescent="0.25">
      <c r="A569" s="61">
        <v>4625</v>
      </c>
      <c r="B569" s="61" t="s">
        <v>502</v>
      </c>
      <c r="C569" s="61" t="s">
        <v>692</v>
      </c>
      <c r="D569" s="61" t="s">
        <v>77</v>
      </c>
      <c r="E569" s="62">
        <v>42403</v>
      </c>
      <c r="F569" s="61" t="s">
        <v>693</v>
      </c>
      <c r="G569" s="61">
        <v>59733165</v>
      </c>
      <c r="H569" s="61">
        <v>0</v>
      </c>
      <c r="I569" s="61" t="s">
        <v>691</v>
      </c>
      <c r="J569" s="61" t="s">
        <v>49</v>
      </c>
      <c r="K569" s="61" t="s">
        <v>18</v>
      </c>
      <c r="L569" s="61" t="s">
        <v>55</v>
      </c>
      <c r="M569" s="61" t="s">
        <v>52</v>
      </c>
      <c r="N569" s="61">
        <v>100</v>
      </c>
    </row>
    <row r="570" spans="1:14" x14ac:dyDescent="0.25">
      <c r="A570" s="61">
        <v>4626</v>
      </c>
      <c r="B570" s="61" t="s">
        <v>502</v>
      </c>
      <c r="C570" s="61" t="s">
        <v>322</v>
      </c>
      <c r="D570" s="61" t="s">
        <v>77</v>
      </c>
      <c r="E570" s="62">
        <v>43635</v>
      </c>
      <c r="F570" s="61" t="s">
        <v>694</v>
      </c>
      <c r="G570" s="61">
        <v>59733165</v>
      </c>
      <c r="H570" s="61">
        <v>0</v>
      </c>
      <c r="I570" s="61" t="s">
        <v>691</v>
      </c>
      <c r="J570" s="61" t="s">
        <v>49</v>
      </c>
      <c r="K570" s="61" t="s">
        <v>18</v>
      </c>
      <c r="L570" s="61" t="s">
        <v>55</v>
      </c>
      <c r="M570" s="61" t="s">
        <v>51</v>
      </c>
      <c r="N570" s="61">
        <v>100</v>
      </c>
    </row>
    <row r="571" spans="1:14" x14ac:dyDescent="0.25">
      <c r="A571" s="61">
        <v>4627</v>
      </c>
      <c r="B571" s="61" t="s">
        <v>695</v>
      </c>
      <c r="C571" s="61" t="s">
        <v>696</v>
      </c>
      <c r="D571" s="61" t="s">
        <v>75</v>
      </c>
      <c r="E571" s="62">
        <v>43549</v>
      </c>
      <c r="F571" s="61" t="s">
        <v>697</v>
      </c>
      <c r="G571" s="61">
        <v>57998828</v>
      </c>
      <c r="H571" s="61">
        <v>0</v>
      </c>
      <c r="I571" s="61">
        <v>0</v>
      </c>
      <c r="J571" s="61" t="s">
        <v>49</v>
      </c>
      <c r="K571" s="61" t="s">
        <v>18</v>
      </c>
      <c r="L571" s="61" t="s">
        <v>55</v>
      </c>
      <c r="M571" s="61" t="s">
        <v>51</v>
      </c>
      <c r="N571" s="61">
        <v>100</v>
      </c>
    </row>
    <row r="572" spans="1:14" x14ac:dyDescent="0.25">
      <c r="A572" s="61">
        <v>4628</v>
      </c>
      <c r="B572" s="61" t="s">
        <v>695</v>
      </c>
      <c r="C572" s="61" t="s">
        <v>698</v>
      </c>
      <c r="D572" s="61" t="s">
        <v>75</v>
      </c>
      <c r="E572" s="62">
        <v>42405</v>
      </c>
      <c r="F572" s="61" t="s">
        <v>697</v>
      </c>
      <c r="G572" s="61">
        <v>57998828</v>
      </c>
      <c r="H572" s="61">
        <v>0</v>
      </c>
      <c r="I572" s="61">
        <v>0</v>
      </c>
      <c r="J572" s="61" t="s">
        <v>49</v>
      </c>
      <c r="K572" s="61" t="s">
        <v>18</v>
      </c>
      <c r="L572" s="61" t="s">
        <v>55</v>
      </c>
      <c r="M572" s="61" t="s">
        <v>52</v>
      </c>
      <c r="N572" s="61">
        <v>100</v>
      </c>
    </row>
    <row r="573" spans="1:14" x14ac:dyDescent="0.25">
      <c r="A573" s="61">
        <v>4629</v>
      </c>
      <c r="B573" s="61" t="s">
        <v>699</v>
      </c>
      <c r="C573" s="61" t="s">
        <v>700</v>
      </c>
      <c r="D573" s="61" t="s">
        <v>77</v>
      </c>
      <c r="E573" s="62">
        <v>43324</v>
      </c>
      <c r="F573" s="61" t="s">
        <v>701</v>
      </c>
      <c r="G573" s="61">
        <v>59310598</v>
      </c>
      <c r="H573" s="61">
        <v>0</v>
      </c>
      <c r="I573" s="61" t="s">
        <v>219</v>
      </c>
      <c r="J573" s="61" t="s">
        <v>49</v>
      </c>
      <c r="K573" s="61" t="s">
        <v>18</v>
      </c>
      <c r="L573" s="61" t="s">
        <v>55</v>
      </c>
      <c r="M573" s="61" t="s">
        <v>51</v>
      </c>
      <c r="N573" s="61">
        <v>100</v>
      </c>
    </row>
    <row r="574" spans="1:14" x14ac:dyDescent="0.25">
      <c r="A574" s="61">
        <v>4630</v>
      </c>
      <c r="B574" s="61" t="s">
        <v>702</v>
      </c>
      <c r="C574" s="61" t="s">
        <v>703</v>
      </c>
      <c r="D574" s="61" t="s">
        <v>75</v>
      </c>
      <c r="E574" s="62">
        <v>39305</v>
      </c>
      <c r="F574" s="61" t="s">
        <v>233</v>
      </c>
      <c r="G574" s="61">
        <v>57469735</v>
      </c>
      <c r="H574" s="61" t="s">
        <v>704</v>
      </c>
      <c r="I574" s="61" t="s">
        <v>235</v>
      </c>
      <c r="J574" s="61" t="s">
        <v>32</v>
      </c>
      <c r="K574" s="61" t="s">
        <v>31</v>
      </c>
      <c r="L574" s="61" t="s">
        <v>55</v>
      </c>
      <c r="M574" s="61" t="s">
        <v>98</v>
      </c>
      <c r="N574" s="61">
        <v>300</v>
      </c>
    </row>
    <row r="575" spans="1:14" x14ac:dyDescent="0.25">
      <c r="A575" s="61">
        <v>4631</v>
      </c>
      <c r="B575" s="61" t="s">
        <v>705</v>
      </c>
      <c r="C575" s="61" t="s">
        <v>706</v>
      </c>
      <c r="D575" s="61" t="s">
        <v>77</v>
      </c>
      <c r="E575" s="62">
        <v>41012</v>
      </c>
      <c r="F575" s="61" t="s">
        <v>233</v>
      </c>
      <c r="G575" s="61">
        <v>0</v>
      </c>
      <c r="H575" s="61" t="s">
        <v>707</v>
      </c>
      <c r="I575" s="61" t="s">
        <v>235</v>
      </c>
      <c r="J575" s="61" t="s">
        <v>32</v>
      </c>
      <c r="K575" s="61" t="s">
        <v>31</v>
      </c>
      <c r="L575" s="61" t="s">
        <v>55</v>
      </c>
      <c r="M575" s="61" t="s">
        <v>76</v>
      </c>
      <c r="N575" s="61">
        <v>150</v>
      </c>
    </row>
    <row r="576" spans="1:14" x14ac:dyDescent="0.25">
      <c r="A576" s="61">
        <v>4632</v>
      </c>
      <c r="B576" s="61" t="s">
        <v>708</v>
      </c>
      <c r="C576" s="61" t="s">
        <v>709</v>
      </c>
      <c r="D576" s="61" t="s">
        <v>77</v>
      </c>
      <c r="E576" s="62">
        <v>35586</v>
      </c>
      <c r="F576" s="61" t="s">
        <v>710</v>
      </c>
      <c r="G576" s="61">
        <v>54772584</v>
      </c>
      <c r="H576" s="61" t="s">
        <v>711</v>
      </c>
      <c r="I576" s="61" t="s">
        <v>712</v>
      </c>
      <c r="J576" s="61" t="s">
        <v>32</v>
      </c>
      <c r="K576" s="61" t="s">
        <v>31</v>
      </c>
      <c r="L576" s="61" t="s">
        <v>55</v>
      </c>
      <c r="M576" s="61" t="s">
        <v>78</v>
      </c>
      <c r="N576" s="61">
        <v>400</v>
      </c>
    </row>
    <row r="577" spans="1:14" x14ac:dyDescent="0.25">
      <c r="A577" s="61">
        <v>4634</v>
      </c>
      <c r="B577" s="61" t="s">
        <v>363</v>
      </c>
      <c r="C577" s="61" t="s">
        <v>713</v>
      </c>
      <c r="D577" s="61" t="s">
        <v>75</v>
      </c>
      <c r="E577" s="62">
        <v>40386</v>
      </c>
      <c r="F577" s="61" t="s">
        <v>479</v>
      </c>
      <c r="G577" s="61">
        <v>0</v>
      </c>
      <c r="H577" s="61">
        <v>0</v>
      </c>
      <c r="I577" s="61" t="s">
        <v>428</v>
      </c>
      <c r="J577" s="61" t="s">
        <v>32</v>
      </c>
      <c r="K577" s="61" t="s">
        <v>31</v>
      </c>
      <c r="L577" s="61" t="s">
        <v>55</v>
      </c>
      <c r="M577" s="61" t="s">
        <v>57</v>
      </c>
      <c r="N577" s="61">
        <v>200</v>
      </c>
    </row>
    <row r="578" spans="1:14" x14ac:dyDescent="0.25">
      <c r="A578" s="61">
        <v>4635</v>
      </c>
      <c r="B578" s="61" t="s">
        <v>714</v>
      </c>
      <c r="C578" s="61" t="s">
        <v>647</v>
      </c>
      <c r="D578" s="61" t="s">
        <v>75</v>
      </c>
      <c r="E578" s="62">
        <v>41124</v>
      </c>
      <c r="F578" s="61" t="s">
        <v>715</v>
      </c>
      <c r="G578" s="61">
        <v>0</v>
      </c>
      <c r="H578" s="61">
        <v>0</v>
      </c>
      <c r="I578" s="61" t="s">
        <v>428</v>
      </c>
      <c r="J578" s="61" t="s">
        <v>32</v>
      </c>
      <c r="K578" s="61" t="s">
        <v>31</v>
      </c>
      <c r="L578" s="61" t="s">
        <v>55</v>
      </c>
      <c r="M578" s="61" t="s">
        <v>76</v>
      </c>
      <c r="N578" s="61">
        <v>150</v>
      </c>
    </row>
    <row r="579" spans="1:14" x14ac:dyDescent="0.25">
      <c r="A579" s="61">
        <v>4636</v>
      </c>
      <c r="B579" s="61" t="s">
        <v>364</v>
      </c>
      <c r="C579" s="61" t="s">
        <v>716</v>
      </c>
      <c r="D579" s="61" t="s">
        <v>77</v>
      </c>
      <c r="E579" s="62">
        <v>27409</v>
      </c>
      <c r="F579" s="61" t="s">
        <v>717</v>
      </c>
      <c r="G579" s="61">
        <v>0</v>
      </c>
      <c r="H579" s="61">
        <v>0</v>
      </c>
      <c r="I579" s="61" t="s">
        <v>428</v>
      </c>
      <c r="J579" s="61" t="s">
        <v>32</v>
      </c>
      <c r="K579" s="61" t="s">
        <v>31</v>
      </c>
      <c r="L579" s="61" t="s">
        <v>55</v>
      </c>
      <c r="M579" s="61" t="s">
        <v>88</v>
      </c>
      <c r="N579" s="61">
        <v>600</v>
      </c>
    </row>
    <row r="580" spans="1:14" x14ac:dyDescent="0.25">
      <c r="A580" s="61">
        <v>4637</v>
      </c>
      <c r="B580" s="61" t="s">
        <v>422</v>
      </c>
      <c r="C580" s="61" t="s">
        <v>718</v>
      </c>
      <c r="D580" s="61" t="s">
        <v>75</v>
      </c>
      <c r="E580" s="62">
        <v>26013</v>
      </c>
      <c r="F580" s="61" t="s">
        <v>719</v>
      </c>
      <c r="G580" s="61">
        <v>59398241</v>
      </c>
      <c r="H580" s="61" t="s">
        <v>720</v>
      </c>
      <c r="I580" s="61" t="s">
        <v>721</v>
      </c>
      <c r="J580" s="61" t="s">
        <v>39</v>
      </c>
      <c r="K580" s="61" t="s">
        <v>26</v>
      </c>
      <c r="L580" s="61" t="s">
        <v>55</v>
      </c>
      <c r="M580" s="61" t="s">
        <v>88</v>
      </c>
      <c r="N580" s="61">
        <v>600</v>
      </c>
    </row>
    <row r="581" spans="1:14" x14ac:dyDescent="0.25">
      <c r="A581" s="61">
        <v>4638</v>
      </c>
      <c r="B581" s="61" t="s">
        <v>350</v>
      </c>
      <c r="C581" s="61" t="s">
        <v>722</v>
      </c>
      <c r="D581" s="61" t="s">
        <v>75</v>
      </c>
      <c r="E581" s="62">
        <v>42480</v>
      </c>
      <c r="F581" s="61" t="s">
        <v>723</v>
      </c>
      <c r="G581" s="61">
        <v>58680879</v>
      </c>
      <c r="H581" s="61">
        <v>0</v>
      </c>
      <c r="I581" s="61" t="s">
        <v>428</v>
      </c>
      <c r="J581" s="61" t="s">
        <v>39</v>
      </c>
      <c r="K581" s="61" t="s">
        <v>26</v>
      </c>
      <c r="L581" s="61" t="s">
        <v>55</v>
      </c>
      <c r="M581" s="61" t="s">
        <v>52</v>
      </c>
      <c r="N581" s="61">
        <v>100</v>
      </c>
    </row>
    <row r="582" spans="1:14" x14ac:dyDescent="0.25">
      <c r="A582" s="61">
        <v>4639</v>
      </c>
      <c r="B582" s="61" t="s">
        <v>733</v>
      </c>
      <c r="C582" s="61" t="s">
        <v>99</v>
      </c>
      <c r="D582" s="61" t="s">
        <v>77</v>
      </c>
      <c r="E582" s="62">
        <v>40399</v>
      </c>
      <c r="F582" s="61" t="s">
        <v>734</v>
      </c>
      <c r="G582" s="61">
        <v>54510535</v>
      </c>
      <c r="H582" s="61">
        <v>0</v>
      </c>
      <c r="I582" s="61" t="s">
        <v>428</v>
      </c>
      <c r="J582" s="61" t="s">
        <v>13</v>
      </c>
      <c r="K582" s="61" t="s">
        <v>25</v>
      </c>
      <c r="L582" s="61" t="s">
        <v>55</v>
      </c>
      <c r="M582" s="61" t="s">
        <v>57</v>
      </c>
      <c r="N582" s="61">
        <v>200</v>
      </c>
    </row>
    <row r="583" spans="1:14" x14ac:dyDescent="0.25">
      <c r="A583" s="61">
        <v>4640</v>
      </c>
      <c r="B583" s="61" t="s">
        <v>735</v>
      </c>
      <c r="C583" s="61" t="s">
        <v>736</v>
      </c>
      <c r="D583" s="61" t="s">
        <v>77</v>
      </c>
      <c r="E583" s="62" t="s">
        <v>737</v>
      </c>
      <c r="F583" s="61" t="s">
        <v>738</v>
      </c>
      <c r="G583" s="61">
        <v>57401578</v>
      </c>
      <c r="H583" s="61">
        <v>0</v>
      </c>
      <c r="I583" s="61" t="s">
        <v>428</v>
      </c>
      <c r="J583" s="61" t="s">
        <v>13</v>
      </c>
      <c r="K583" s="61" t="s">
        <v>25</v>
      </c>
      <c r="L583" s="61" t="s">
        <v>55</v>
      </c>
      <c r="M583" s="61" t="s">
        <v>78</v>
      </c>
      <c r="N583" s="61">
        <v>400</v>
      </c>
    </row>
    <row r="584" spans="1:14" x14ac:dyDescent="0.25">
      <c r="A584" s="61">
        <v>4641</v>
      </c>
      <c r="B584" s="61" t="s">
        <v>820</v>
      </c>
      <c r="C584" s="61" t="s">
        <v>821</v>
      </c>
      <c r="D584" s="61" t="s">
        <v>77</v>
      </c>
      <c r="E584" s="62">
        <v>40602</v>
      </c>
      <c r="F584" s="61" t="s">
        <v>822</v>
      </c>
      <c r="G584" s="61">
        <v>52895032</v>
      </c>
      <c r="H584" s="61" t="s">
        <v>823</v>
      </c>
      <c r="I584" s="61" t="s">
        <v>824</v>
      </c>
      <c r="J584" s="61" t="s">
        <v>45</v>
      </c>
      <c r="K584" s="61" t="s">
        <v>28</v>
      </c>
      <c r="L584" s="61" t="s">
        <v>55</v>
      </c>
      <c r="M584" s="61" t="s">
        <v>76</v>
      </c>
      <c r="N584" s="61">
        <v>150</v>
      </c>
    </row>
    <row r="585" spans="1:14" x14ac:dyDescent="0.25">
      <c r="A585" s="61">
        <v>4642</v>
      </c>
      <c r="B585" s="61" t="s">
        <v>944</v>
      </c>
      <c r="C585" s="61" t="s">
        <v>945</v>
      </c>
      <c r="D585" s="61" t="s">
        <v>75</v>
      </c>
      <c r="E585" s="62">
        <v>29274</v>
      </c>
      <c r="F585" s="61" t="s">
        <v>946</v>
      </c>
      <c r="G585" s="61">
        <v>59093922</v>
      </c>
      <c r="H585" s="61">
        <v>0</v>
      </c>
      <c r="I585" s="61" t="s">
        <v>924</v>
      </c>
      <c r="J585" s="61" t="s">
        <v>33</v>
      </c>
      <c r="K585" s="61" t="s">
        <v>44</v>
      </c>
      <c r="L585" s="61" t="s">
        <v>55</v>
      </c>
      <c r="M585" s="61" t="s">
        <v>88</v>
      </c>
      <c r="N585" s="61">
        <v>600</v>
      </c>
    </row>
    <row r="586" spans="1:14" x14ac:dyDescent="0.25">
      <c r="A586" s="61">
        <v>4643</v>
      </c>
      <c r="B586" s="61" t="s">
        <v>947</v>
      </c>
      <c r="C586" s="61" t="s">
        <v>948</v>
      </c>
      <c r="D586" s="61" t="s">
        <v>77</v>
      </c>
      <c r="E586" s="62">
        <v>32467</v>
      </c>
      <c r="F586" s="61" t="s">
        <v>949</v>
      </c>
      <c r="G586" s="61">
        <v>59456510</v>
      </c>
      <c r="H586" s="61" t="s">
        <v>950</v>
      </c>
      <c r="I586" s="61" t="s">
        <v>951</v>
      </c>
      <c r="J586" s="61" t="s">
        <v>33</v>
      </c>
      <c r="K586" s="61" t="s">
        <v>44</v>
      </c>
      <c r="L586" s="61" t="s">
        <v>55</v>
      </c>
      <c r="M586" s="61" t="s">
        <v>88</v>
      </c>
      <c r="N586" s="61">
        <v>600</v>
      </c>
    </row>
    <row r="587" spans="1:14" x14ac:dyDescent="0.25">
      <c r="A587" s="61">
        <v>4644</v>
      </c>
      <c r="B587" s="61" t="s">
        <v>952</v>
      </c>
      <c r="C587" s="61" t="s">
        <v>953</v>
      </c>
      <c r="D587" s="61" t="s">
        <v>77</v>
      </c>
      <c r="E587" s="62">
        <v>27880</v>
      </c>
      <c r="F587" s="61" t="s">
        <v>954</v>
      </c>
      <c r="G587" s="61">
        <v>59886843</v>
      </c>
      <c r="H587" s="61">
        <v>0</v>
      </c>
      <c r="I587" s="61" t="s">
        <v>955</v>
      </c>
      <c r="J587" s="61" t="s">
        <v>33</v>
      </c>
      <c r="K587" s="61" t="s">
        <v>44</v>
      </c>
      <c r="L587" s="61" t="s">
        <v>55</v>
      </c>
      <c r="M587" s="61" t="s">
        <v>88</v>
      </c>
      <c r="N587" s="61">
        <v>600</v>
      </c>
    </row>
    <row r="588" spans="1:14" x14ac:dyDescent="0.25">
      <c r="A588" s="61">
        <v>4645</v>
      </c>
      <c r="B588" s="61" t="s">
        <v>910</v>
      </c>
      <c r="C588" s="61" t="s">
        <v>970</v>
      </c>
      <c r="D588" s="61" t="s">
        <v>77</v>
      </c>
      <c r="E588" s="62">
        <v>40461</v>
      </c>
      <c r="F588" s="61" t="s">
        <v>971</v>
      </c>
      <c r="G588" s="61">
        <v>59247193</v>
      </c>
      <c r="H588" s="61">
        <v>0</v>
      </c>
      <c r="I588" s="61" t="s">
        <v>972</v>
      </c>
      <c r="J588" s="61" t="s">
        <v>19</v>
      </c>
      <c r="K588" s="61" t="s">
        <v>20</v>
      </c>
      <c r="L588" s="61" t="s">
        <v>55</v>
      </c>
      <c r="M588" s="61" t="s">
        <v>57</v>
      </c>
      <c r="N588" s="61">
        <v>200</v>
      </c>
    </row>
    <row r="589" spans="1:14" x14ac:dyDescent="0.25">
      <c r="A589" s="61">
        <v>4646</v>
      </c>
      <c r="B589" s="61" t="s">
        <v>973</v>
      </c>
      <c r="C589" s="61" t="s">
        <v>974</v>
      </c>
      <c r="D589" s="61" t="s">
        <v>75</v>
      </c>
      <c r="E589" s="62">
        <v>39589</v>
      </c>
      <c r="F589" s="61" t="s">
        <v>975</v>
      </c>
      <c r="G589" s="61">
        <v>58455641</v>
      </c>
      <c r="H589" s="61">
        <v>0</v>
      </c>
      <c r="I589" s="61" t="s">
        <v>428</v>
      </c>
      <c r="J589" s="61" t="s">
        <v>729</v>
      </c>
      <c r="K589" s="61" t="s">
        <v>28</v>
      </c>
      <c r="L589" s="61" t="s">
        <v>55</v>
      </c>
      <c r="M589" s="61" t="s">
        <v>98</v>
      </c>
      <c r="N589" s="61">
        <v>300</v>
      </c>
    </row>
    <row r="590" spans="1:14" x14ac:dyDescent="0.25">
      <c r="A590" s="61">
        <v>4647</v>
      </c>
      <c r="B590" s="61" t="s">
        <v>973</v>
      </c>
      <c r="C590" s="61" t="s">
        <v>976</v>
      </c>
      <c r="D590" s="61" t="s">
        <v>75</v>
      </c>
      <c r="E590" s="62">
        <v>40914</v>
      </c>
      <c r="F590" s="61" t="s">
        <v>975</v>
      </c>
      <c r="G590" s="61">
        <v>54905274</v>
      </c>
      <c r="H590" s="61">
        <v>0</v>
      </c>
      <c r="I590" s="61" t="s">
        <v>428</v>
      </c>
      <c r="J590" s="61" t="s">
        <v>729</v>
      </c>
      <c r="K590" s="61" t="s">
        <v>28</v>
      </c>
      <c r="L590" s="61" t="s">
        <v>55</v>
      </c>
      <c r="M590" s="61" t="s">
        <v>76</v>
      </c>
      <c r="N590" s="61">
        <v>150</v>
      </c>
    </row>
    <row r="591" spans="1:14" x14ac:dyDescent="0.25">
      <c r="A591" s="61">
        <v>4648</v>
      </c>
      <c r="B591" s="61" t="s">
        <v>426</v>
      </c>
      <c r="C591" s="61" t="s">
        <v>977</v>
      </c>
      <c r="D591" s="61" t="s">
        <v>77</v>
      </c>
      <c r="E591" s="62">
        <v>42620</v>
      </c>
      <c r="F591" s="61" t="s">
        <v>975</v>
      </c>
      <c r="G591" s="61">
        <v>58165381</v>
      </c>
      <c r="H591" s="61">
        <v>0</v>
      </c>
      <c r="I591" s="61" t="s">
        <v>428</v>
      </c>
      <c r="J591" s="61" t="s">
        <v>729</v>
      </c>
      <c r="K591" s="61" t="s">
        <v>28</v>
      </c>
      <c r="L591" s="61" t="s">
        <v>55</v>
      </c>
      <c r="M591" s="61" t="s">
        <v>52</v>
      </c>
      <c r="N591" s="61">
        <v>100</v>
      </c>
    </row>
    <row r="592" spans="1:14" x14ac:dyDescent="0.25">
      <c r="A592" s="61">
        <v>4649</v>
      </c>
      <c r="B592" s="61" t="s">
        <v>978</v>
      </c>
      <c r="C592" s="61" t="s">
        <v>979</v>
      </c>
      <c r="D592" s="61" t="s">
        <v>77</v>
      </c>
      <c r="E592" s="62">
        <v>42365</v>
      </c>
      <c r="F592" s="61" t="s">
        <v>980</v>
      </c>
      <c r="G592" s="61">
        <v>57902032</v>
      </c>
      <c r="H592" s="61">
        <v>0</v>
      </c>
      <c r="I592" s="61" t="s">
        <v>428</v>
      </c>
      <c r="J592" s="61" t="s">
        <v>729</v>
      </c>
      <c r="K592" s="61" t="s">
        <v>28</v>
      </c>
      <c r="L592" s="61" t="s">
        <v>55</v>
      </c>
      <c r="M592" s="61" t="s">
        <v>52</v>
      </c>
      <c r="N592" s="61">
        <v>100</v>
      </c>
    </row>
    <row r="593" spans="1:14" x14ac:dyDescent="0.25">
      <c r="A593" s="61">
        <v>4651</v>
      </c>
      <c r="B593" s="61" t="s">
        <v>1090</v>
      </c>
      <c r="C593" s="61" t="s">
        <v>1091</v>
      </c>
      <c r="D593" s="61" t="s">
        <v>77</v>
      </c>
      <c r="E593" s="62" t="s">
        <v>1092</v>
      </c>
      <c r="F593" s="61" t="s">
        <v>1093</v>
      </c>
      <c r="G593" s="61">
        <v>54295222</v>
      </c>
      <c r="H593" s="61">
        <v>0</v>
      </c>
      <c r="I593" s="61" t="s">
        <v>428</v>
      </c>
      <c r="J593" s="61" t="s">
        <v>362</v>
      </c>
      <c r="K593" s="61" t="s">
        <v>29</v>
      </c>
      <c r="L593" s="61" t="s">
        <v>55</v>
      </c>
      <c r="M593" s="61" t="s">
        <v>52</v>
      </c>
      <c r="N593" s="61">
        <v>100</v>
      </c>
    </row>
    <row r="594" spans="1:14" x14ac:dyDescent="0.25">
      <c r="A594" s="61">
        <v>4652</v>
      </c>
      <c r="B594" s="61" t="s">
        <v>1094</v>
      </c>
      <c r="C594" s="61" t="s">
        <v>1095</v>
      </c>
      <c r="D594" s="61" t="s">
        <v>75</v>
      </c>
      <c r="E594" s="62">
        <v>41863</v>
      </c>
      <c r="F594" s="61" t="s">
        <v>1096</v>
      </c>
      <c r="G594" s="61">
        <v>59074814</v>
      </c>
      <c r="H594" s="61" t="s">
        <v>1097</v>
      </c>
      <c r="I594" s="61" t="s">
        <v>428</v>
      </c>
      <c r="J594" s="61" t="s">
        <v>362</v>
      </c>
      <c r="K594" s="61" t="s">
        <v>29</v>
      </c>
      <c r="L594" s="61" t="s">
        <v>55</v>
      </c>
      <c r="M594" s="61" t="s">
        <v>53</v>
      </c>
      <c r="N594" s="61">
        <v>150</v>
      </c>
    </row>
    <row r="595" spans="1:14" x14ac:dyDescent="0.25">
      <c r="A595" s="61">
        <v>4654</v>
      </c>
      <c r="B595" s="61" t="s">
        <v>997</v>
      </c>
      <c r="C595" s="61" t="s">
        <v>1098</v>
      </c>
      <c r="D595" s="61" t="s">
        <v>77</v>
      </c>
      <c r="E595" s="62" t="s">
        <v>1099</v>
      </c>
      <c r="F595" s="61" t="s">
        <v>1100</v>
      </c>
      <c r="G595" s="61">
        <v>57232474</v>
      </c>
      <c r="H595" s="61" t="s">
        <v>1101</v>
      </c>
      <c r="I595" s="61" t="s">
        <v>428</v>
      </c>
      <c r="J595" s="61" t="s">
        <v>362</v>
      </c>
      <c r="K595" s="61" t="s">
        <v>29</v>
      </c>
      <c r="L595" s="61" t="s">
        <v>55</v>
      </c>
      <c r="M595" s="61" t="s">
        <v>78</v>
      </c>
      <c r="N595" s="61">
        <v>400</v>
      </c>
    </row>
    <row r="596" spans="1:14" x14ac:dyDescent="0.25">
      <c r="A596" s="61">
        <v>4655</v>
      </c>
      <c r="B596" s="61" t="s">
        <v>1201</v>
      </c>
      <c r="C596" s="61" t="s">
        <v>1202</v>
      </c>
      <c r="D596" s="61" t="s">
        <v>75</v>
      </c>
      <c r="E596" s="62">
        <v>39116</v>
      </c>
      <c r="F596" s="61" t="s">
        <v>1203</v>
      </c>
      <c r="G596" s="61">
        <v>55198249</v>
      </c>
      <c r="H596" s="61" t="s">
        <v>1204</v>
      </c>
      <c r="I596" s="61" t="s">
        <v>1164</v>
      </c>
      <c r="J596" s="61" t="s">
        <v>46</v>
      </c>
      <c r="K596" s="61" t="s">
        <v>18</v>
      </c>
      <c r="L596" s="61" t="s">
        <v>56</v>
      </c>
      <c r="M596" s="61" t="s">
        <v>255</v>
      </c>
      <c r="N596" s="61">
        <v>600</v>
      </c>
    </row>
    <row r="597" spans="1:14" x14ac:dyDescent="0.25">
      <c r="A597" s="61">
        <v>4656</v>
      </c>
      <c r="B597" s="61" t="s">
        <v>1205</v>
      </c>
      <c r="C597" s="61" t="s">
        <v>1206</v>
      </c>
      <c r="D597" s="61" t="s">
        <v>77</v>
      </c>
      <c r="E597" s="62">
        <v>35872</v>
      </c>
      <c r="F597" s="61">
        <v>0</v>
      </c>
      <c r="G597" s="61">
        <v>54576140</v>
      </c>
      <c r="H597" s="61" t="s">
        <v>1207</v>
      </c>
      <c r="I597" s="61" t="s">
        <v>1208</v>
      </c>
      <c r="J597" s="61" t="s">
        <v>46</v>
      </c>
      <c r="K597" s="61" t="s">
        <v>18</v>
      </c>
      <c r="L597" s="61" t="s">
        <v>56</v>
      </c>
      <c r="M597" s="61" t="s">
        <v>255</v>
      </c>
      <c r="N597" s="61">
        <v>600</v>
      </c>
    </row>
    <row r="598" spans="1:14" x14ac:dyDescent="0.25">
      <c r="A598" s="61">
        <v>4657</v>
      </c>
      <c r="B598" s="61" t="s">
        <v>1185</v>
      </c>
      <c r="C598" s="61" t="s">
        <v>1209</v>
      </c>
      <c r="D598" s="61" t="s">
        <v>77</v>
      </c>
      <c r="E598" s="62">
        <v>40819</v>
      </c>
      <c r="F598" s="61">
        <v>0</v>
      </c>
      <c r="G598" s="61">
        <v>57837908</v>
      </c>
      <c r="H598" s="61" t="s">
        <v>1210</v>
      </c>
      <c r="I598" s="61" t="s">
        <v>1211</v>
      </c>
      <c r="J598" s="61" t="s">
        <v>46</v>
      </c>
      <c r="K598" s="61" t="s">
        <v>18</v>
      </c>
      <c r="L598" s="61" t="s">
        <v>55</v>
      </c>
      <c r="M598" s="61" t="s">
        <v>76</v>
      </c>
      <c r="N598" s="61">
        <v>150</v>
      </c>
    </row>
    <row r="599" spans="1:14" x14ac:dyDescent="0.25">
      <c r="A599" s="61">
        <v>4658</v>
      </c>
      <c r="B599" s="61" t="s">
        <v>1261</v>
      </c>
      <c r="C599" s="61" t="s">
        <v>1262</v>
      </c>
      <c r="D599" s="61" t="s">
        <v>77</v>
      </c>
      <c r="E599" s="62">
        <v>27775</v>
      </c>
      <c r="F599" s="61" t="s">
        <v>1263</v>
      </c>
      <c r="G599" s="61">
        <v>58094489</v>
      </c>
      <c r="H599" s="61" t="s">
        <v>1264</v>
      </c>
      <c r="I599" s="61" t="s">
        <v>1265</v>
      </c>
      <c r="J599" s="61" t="s">
        <v>16</v>
      </c>
      <c r="K599" s="61" t="s">
        <v>28</v>
      </c>
      <c r="L599" s="61" t="s">
        <v>55</v>
      </c>
      <c r="M599" s="61" t="s">
        <v>88</v>
      </c>
      <c r="N599" s="61">
        <v>600</v>
      </c>
    </row>
    <row r="600" spans="1:14" x14ac:dyDescent="0.25">
      <c r="A600" s="61">
        <v>4659</v>
      </c>
      <c r="B600" s="61" t="s">
        <v>1261</v>
      </c>
      <c r="C600" s="61" t="s">
        <v>1266</v>
      </c>
      <c r="D600" s="61" t="s">
        <v>75</v>
      </c>
      <c r="E600" s="62">
        <v>39415</v>
      </c>
      <c r="F600" s="61" t="s">
        <v>1263</v>
      </c>
      <c r="G600" s="61">
        <v>58094489</v>
      </c>
      <c r="H600" s="61" t="s">
        <v>1267</v>
      </c>
      <c r="I600" s="61" t="s">
        <v>1265</v>
      </c>
      <c r="J600" s="61" t="s">
        <v>16</v>
      </c>
      <c r="K600" s="61" t="s">
        <v>28</v>
      </c>
      <c r="L600" s="61" t="s">
        <v>55</v>
      </c>
      <c r="M600" s="61" t="s">
        <v>98</v>
      </c>
      <c r="N600" s="61">
        <v>300</v>
      </c>
    </row>
    <row r="601" spans="1:14" x14ac:dyDescent="0.25">
      <c r="A601" s="61">
        <v>4660</v>
      </c>
      <c r="B601" s="61" t="s">
        <v>1261</v>
      </c>
      <c r="C601" s="61" t="s">
        <v>1268</v>
      </c>
      <c r="D601" s="61" t="s">
        <v>77</v>
      </c>
      <c r="E601" s="62">
        <v>39960</v>
      </c>
      <c r="F601" s="61" t="s">
        <v>1263</v>
      </c>
      <c r="G601" s="61">
        <v>58094489</v>
      </c>
      <c r="H601" s="61">
        <v>0</v>
      </c>
      <c r="I601" s="61" t="s">
        <v>1265</v>
      </c>
      <c r="J601" s="61" t="s">
        <v>16</v>
      </c>
      <c r="K601" s="61" t="s">
        <v>28</v>
      </c>
      <c r="L601" s="61" t="s">
        <v>55</v>
      </c>
      <c r="M601" s="61" t="s">
        <v>57</v>
      </c>
      <c r="N601" s="61">
        <v>200</v>
      </c>
    </row>
    <row r="602" spans="1:14" x14ac:dyDescent="0.25">
      <c r="A602" s="61">
        <v>4661</v>
      </c>
      <c r="B602" s="61" t="s">
        <v>1170</v>
      </c>
      <c r="C602" s="61" t="s">
        <v>1390</v>
      </c>
      <c r="D602" s="61" t="s">
        <v>75</v>
      </c>
      <c r="E602" s="62">
        <v>39864</v>
      </c>
      <c r="F602" s="61" t="s">
        <v>1391</v>
      </c>
      <c r="G602" s="61">
        <v>59157303</v>
      </c>
      <c r="H602" s="61">
        <v>0</v>
      </c>
      <c r="I602" s="61" t="s">
        <v>1392</v>
      </c>
      <c r="J602" s="61" t="s">
        <v>33</v>
      </c>
      <c r="K602" s="61" t="s">
        <v>44</v>
      </c>
      <c r="L602" s="61" t="s">
        <v>55</v>
      </c>
      <c r="M602" s="61" t="s">
        <v>57</v>
      </c>
      <c r="N602" s="61">
        <v>200</v>
      </c>
    </row>
    <row r="603" spans="1:14" x14ac:dyDescent="0.25">
      <c r="A603" s="61">
        <v>4662</v>
      </c>
      <c r="B603" s="61" t="s">
        <v>1393</v>
      </c>
      <c r="C603" s="61" t="s">
        <v>1394</v>
      </c>
      <c r="D603" s="61" t="s">
        <v>77</v>
      </c>
      <c r="E603" s="62">
        <v>39776</v>
      </c>
      <c r="F603" s="61" t="s">
        <v>1395</v>
      </c>
      <c r="G603" s="61">
        <v>57210385</v>
      </c>
      <c r="H603" s="61">
        <v>0</v>
      </c>
      <c r="I603" s="61" t="s">
        <v>1396</v>
      </c>
      <c r="J603" s="61" t="s">
        <v>33</v>
      </c>
      <c r="K603" s="61" t="s">
        <v>44</v>
      </c>
      <c r="L603" s="61" t="s">
        <v>55</v>
      </c>
      <c r="M603" s="61" t="s">
        <v>98</v>
      </c>
      <c r="N603" s="61">
        <v>300</v>
      </c>
    </row>
    <row r="604" spans="1:14" x14ac:dyDescent="0.25">
      <c r="A604" s="61">
        <v>4663</v>
      </c>
      <c r="B604" s="61" t="s">
        <v>1397</v>
      </c>
      <c r="C604" s="61" t="s">
        <v>1398</v>
      </c>
      <c r="D604" s="61" t="s">
        <v>77</v>
      </c>
      <c r="E604" s="62">
        <v>41087</v>
      </c>
      <c r="F604" s="61" t="s">
        <v>1399</v>
      </c>
      <c r="G604" s="61">
        <v>59457846</v>
      </c>
      <c r="H604" s="61">
        <v>0</v>
      </c>
      <c r="I604" s="61" t="s">
        <v>1400</v>
      </c>
      <c r="J604" s="61" t="s">
        <v>33</v>
      </c>
      <c r="K604" s="61" t="s">
        <v>44</v>
      </c>
      <c r="L604" s="61" t="s">
        <v>55</v>
      </c>
      <c r="M604" s="61" t="s">
        <v>76</v>
      </c>
      <c r="N604" s="61">
        <v>150</v>
      </c>
    </row>
    <row r="605" spans="1:14" x14ac:dyDescent="0.25">
      <c r="A605" s="61">
        <v>4664</v>
      </c>
      <c r="B605" s="61" t="s">
        <v>307</v>
      </c>
      <c r="C605" s="61" t="s">
        <v>1312</v>
      </c>
      <c r="D605" s="61" t="s">
        <v>75</v>
      </c>
      <c r="E605" s="62">
        <v>39524</v>
      </c>
      <c r="F605" s="61" t="s">
        <v>1313</v>
      </c>
      <c r="G605" s="61">
        <v>58188650</v>
      </c>
      <c r="H605" s="61" t="s">
        <v>1314</v>
      </c>
      <c r="I605" s="61" t="s">
        <v>1315</v>
      </c>
      <c r="J605" s="61" t="s">
        <v>39</v>
      </c>
      <c r="K605" s="61" t="s">
        <v>26</v>
      </c>
      <c r="L605" s="61" t="s">
        <v>55</v>
      </c>
      <c r="M605" s="61" t="s">
        <v>98</v>
      </c>
      <c r="N605" s="61">
        <v>300</v>
      </c>
    </row>
    <row r="606" spans="1:14" x14ac:dyDescent="0.25">
      <c r="A606" s="61">
        <v>4665</v>
      </c>
      <c r="B606" s="61" t="s">
        <v>1278</v>
      </c>
      <c r="C606" s="61" t="s">
        <v>1316</v>
      </c>
      <c r="D606" s="61" t="s">
        <v>77</v>
      </c>
      <c r="E606" s="62">
        <v>43219</v>
      </c>
      <c r="F606" s="61" t="s">
        <v>1317</v>
      </c>
      <c r="G606" s="61">
        <v>58680500</v>
      </c>
      <c r="H606" s="61">
        <v>0</v>
      </c>
      <c r="I606" s="61" t="s">
        <v>428</v>
      </c>
      <c r="J606" s="61" t="s">
        <v>39</v>
      </c>
      <c r="K606" s="61" t="s">
        <v>26</v>
      </c>
      <c r="L606" s="61" t="s">
        <v>55</v>
      </c>
      <c r="M606" s="61" t="s">
        <v>51</v>
      </c>
      <c r="N606" s="61">
        <v>100</v>
      </c>
    </row>
    <row r="607" spans="1:14" x14ac:dyDescent="0.25">
      <c r="A607" s="61">
        <v>4666</v>
      </c>
      <c r="B607" s="61" t="s">
        <v>1318</v>
      </c>
      <c r="C607" s="61" t="s">
        <v>1319</v>
      </c>
      <c r="D607" s="61" t="s">
        <v>75</v>
      </c>
      <c r="E607" s="62">
        <v>31798</v>
      </c>
      <c r="F607" s="61" t="s">
        <v>1320</v>
      </c>
      <c r="G607" s="61">
        <v>58033823</v>
      </c>
      <c r="H607" s="61" t="s">
        <v>1321</v>
      </c>
      <c r="I607" s="61" t="s">
        <v>1322</v>
      </c>
      <c r="J607" s="61" t="s">
        <v>39</v>
      </c>
      <c r="K607" s="61" t="s">
        <v>26</v>
      </c>
      <c r="L607" s="61" t="s">
        <v>55</v>
      </c>
      <c r="M607" s="61" t="s">
        <v>88</v>
      </c>
      <c r="N607" s="61">
        <v>600</v>
      </c>
    </row>
    <row r="608" spans="1:14" x14ac:dyDescent="0.25">
      <c r="A608" s="61">
        <v>4667</v>
      </c>
      <c r="B608" s="61" t="s">
        <v>1323</v>
      </c>
      <c r="C608" s="61" t="s">
        <v>1324</v>
      </c>
      <c r="D608" s="61" t="s">
        <v>77</v>
      </c>
      <c r="E608" s="62">
        <v>43106</v>
      </c>
      <c r="F608" s="61" t="s">
        <v>1320</v>
      </c>
      <c r="G608" s="61">
        <v>58033823</v>
      </c>
      <c r="H608" s="61">
        <v>0</v>
      </c>
      <c r="I608" s="61" t="s">
        <v>1322</v>
      </c>
      <c r="J608" s="61" t="s">
        <v>39</v>
      </c>
      <c r="K608" s="61" t="s">
        <v>26</v>
      </c>
      <c r="L608" s="61" t="s">
        <v>55</v>
      </c>
      <c r="M608" s="61" t="s">
        <v>51</v>
      </c>
      <c r="N608" s="61">
        <v>100</v>
      </c>
    </row>
    <row r="609" spans="1:14" x14ac:dyDescent="0.25">
      <c r="A609" s="61">
        <v>4668</v>
      </c>
      <c r="B609" s="61" t="s">
        <v>1436</v>
      </c>
      <c r="C609" s="61" t="s">
        <v>1437</v>
      </c>
      <c r="D609" s="61" t="s">
        <v>75</v>
      </c>
      <c r="E609" s="62">
        <v>39059</v>
      </c>
      <c r="F609" s="61" t="s">
        <v>1438</v>
      </c>
      <c r="G609" s="61">
        <v>58356466</v>
      </c>
      <c r="H609" s="61">
        <v>0</v>
      </c>
      <c r="I609" s="61">
        <v>0</v>
      </c>
      <c r="J609" s="61" t="s">
        <v>13</v>
      </c>
      <c r="K609" s="61" t="s">
        <v>25</v>
      </c>
      <c r="L609" s="61" t="s">
        <v>55</v>
      </c>
      <c r="M609" s="61" t="s">
        <v>78</v>
      </c>
      <c r="N609" s="61">
        <v>400</v>
      </c>
    </row>
    <row r="610" spans="1:14" x14ac:dyDescent="0.25">
      <c r="A610" s="61">
        <v>4669</v>
      </c>
      <c r="B610" s="61" t="s">
        <v>1478</v>
      </c>
      <c r="C610" s="61" t="s">
        <v>1479</v>
      </c>
      <c r="D610" s="61" t="s">
        <v>77</v>
      </c>
      <c r="E610" s="62">
        <v>35169</v>
      </c>
      <c r="F610" s="61" t="s">
        <v>1480</v>
      </c>
      <c r="G610" s="61">
        <v>58472200</v>
      </c>
      <c r="H610" s="61" t="s">
        <v>1481</v>
      </c>
      <c r="I610" s="61" t="s">
        <v>1482</v>
      </c>
      <c r="J610" s="61" t="s">
        <v>728</v>
      </c>
      <c r="K610" s="61" t="s">
        <v>27</v>
      </c>
      <c r="L610" s="61" t="s">
        <v>55</v>
      </c>
      <c r="M610" s="61" t="s">
        <v>78</v>
      </c>
      <c r="N610" s="61">
        <v>400</v>
      </c>
    </row>
    <row r="611" spans="1:14" x14ac:dyDescent="0.25">
      <c r="A611" s="61">
        <v>4670</v>
      </c>
      <c r="B611" s="61" t="s">
        <v>1483</v>
      </c>
      <c r="C611" s="61" t="s">
        <v>1484</v>
      </c>
      <c r="D611" s="61" t="s">
        <v>77</v>
      </c>
      <c r="E611" s="62">
        <v>33472</v>
      </c>
      <c r="F611" s="61" t="s">
        <v>1485</v>
      </c>
      <c r="G611" s="61">
        <v>52503511</v>
      </c>
      <c r="H611" s="61" t="s">
        <v>1486</v>
      </c>
      <c r="I611" s="61" t="s">
        <v>1487</v>
      </c>
      <c r="J611" s="61" t="s">
        <v>728</v>
      </c>
      <c r="K611" s="61" t="s">
        <v>27</v>
      </c>
      <c r="L611" s="61" t="s">
        <v>55</v>
      </c>
      <c r="M611" s="61" t="s">
        <v>88</v>
      </c>
      <c r="N611" s="61">
        <v>600</v>
      </c>
    </row>
    <row r="612" spans="1:14" x14ac:dyDescent="0.25">
      <c r="A612" s="61">
        <v>4671</v>
      </c>
      <c r="B612" s="61" t="s">
        <v>1488</v>
      </c>
      <c r="C612" s="61" t="s">
        <v>1489</v>
      </c>
      <c r="D612" s="61" t="s">
        <v>77</v>
      </c>
      <c r="E612" s="62">
        <v>34505</v>
      </c>
      <c r="F612" s="61" t="s">
        <v>1490</v>
      </c>
      <c r="G612" s="61">
        <v>57013001</v>
      </c>
      <c r="H612" s="61" t="s">
        <v>1491</v>
      </c>
      <c r="I612" s="61" t="s">
        <v>1492</v>
      </c>
      <c r="J612" s="61" t="s">
        <v>728</v>
      </c>
      <c r="K612" s="61" t="s">
        <v>27</v>
      </c>
      <c r="L612" s="61" t="s">
        <v>55</v>
      </c>
      <c r="M612" s="61" t="s">
        <v>78</v>
      </c>
      <c r="N612" s="61">
        <v>400</v>
      </c>
    </row>
    <row r="613" spans="1:14" x14ac:dyDescent="0.25">
      <c r="A613" s="61">
        <v>4672</v>
      </c>
      <c r="B613" s="61" t="s">
        <v>1493</v>
      </c>
      <c r="C613" s="61" t="s">
        <v>1494</v>
      </c>
      <c r="D613" s="61" t="s">
        <v>77</v>
      </c>
      <c r="E613" s="62">
        <v>34045</v>
      </c>
      <c r="F613" s="61" t="s">
        <v>1495</v>
      </c>
      <c r="G613" s="61">
        <v>54840619</v>
      </c>
      <c r="H613" s="61" t="s">
        <v>1496</v>
      </c>
      <c r="I613" s="61" t="s">
        <v>1497</v>
      </c>
      <c r="J613" s="61" t="s">
        <v>728</v>
      </c>
      <c r="K613" s="61" t="s">
        <v>27</v>
      </c>
      <c r="L613" s="61" t="s">
        <v>55</v>
      </c>
      <c r="M613" s="61" t="s">
        <v>78</v>
      </c>
      <c r="N613" s="61">
        <v>400</v>
      </c>
    </row>
    <row r="614" spans="1:14" x14ac:dyDescent="0.25">
      <c r="A614" s="61">
        <v>4673</v>
      </c>
      <c r="B614" s="61" t="s">
        <v>1436</v>
      </c>
      <c r="C614" s="61" t="s">
        <v>1498</v>
      </c>
      <c r="D614" s="61" t="s">
        <v>77</v>
      </c>
      <c r="E614" s="62">
        <v>36487</v>
      </c>
      <c r="F614" s="61" t="s">
        <v>1499</v>
      </c>
      <c r="G614" s="61">
        <v>58295976</v>
      </c>
      <c r="H614" s="61" t="s">
        <v>1500</v>
      </c>
      <c r="I614" s="61" t="s">
        <v>1501</v>
      </c>
      <c r="J614" s="61" t="s">
        <v>728</v>
      </c>
      <c r="K614" s="61" t="s">
        <v>27</v>
      </c>
      <c r="L614" s="61" t="s">
        <v>55</v>
      </c>
      <c r="M614" s="61" t="s">
        <v>78</v>
      </c>
      <c r="N614" s="61">
        <v>400</v>
      </c>
    </row>
    <row r="615" spans="1:14" x14ac:dyDescent="0.25">
      <c r="A615" s="61">
        <v>4674</v>
      </c>
      <c r="B615" s="61" t="s">
        <v>423</v>
      </c>
      <c r="C615" s="61" t="s">
        <v>1502</v>
      </c>
      <c r="D615" s="61" t="s">
        <v>75</v>
      </c>
      <c r="E615" s="62">
        <v>41296</v>
      </c>
      <c r="F615" s="61" t="s">
        <v>1503</v>
      </c>
      <c r="G615" s="61">
        <v>59794072</v>
      </c>
      <c r="H615" s="61" t="s">
        <v>1504</v>
      </c>
      <c r="I615" s="61" t="s">
        <v>1505</v>
      </c>
      <c r="J615" s="61" t="s">
        <v>728</v>
      </c>
      <c r="K615" s="61" t="s">
        <v>27</v>
      </c>
      <c r="L615" s="61" t="s">
        <v>55</v>
      </c>
      <c r="M615" s="61" t="s">
        <v>53</v>
      </c>
      <c r="N615" s="61">
        <v>150</v>
      </c>
    </row>
    <row r="616" spans="1:14" x14ac:dyDescent="0.25">
      <c r="A616" s="61">
        <v>4675</v>
      </c>
      <c r="B616" s="61" t="s">
        <v>423</v>
      </c>
      <c r="C616" s="61" t="s">
        <v>1506</v>
      </c>
      <c r="D616" s="61" t="s">
        <v>75</v>
      </c>
      <c r="E616" s="62">
        <v>39952</v>
      </c>
      <c r="F616" s="61" t="s">
        <v>1503</v>
      </c>
      <c r="G616" s="61">
        <v>59794072</v>
      </c>
      <c r="H616" s="61" t="s">
        <v>1504</v>
      </c>
      <c r="I616" s="61" t="s">
        <v>1505</v>
      </c>
      <c r="J616" s="61" t="s">
        <v>728</v>
      </c>
      <c r="K616" s="61" t="s">
        <v>27</v>
      </c>
      <c r="L616" s="61" t="s">
        <v>55</v>
      </c>
      <c r="M616" s="61" t="s">
        <v>57</v>
      </c>
      <c r="N616" s="61">
        <v>200</v>
      </c>
    </row>
    <row r="617" spans="1:14" x14ac:dyDescent="0.25">
      <c r="A617" s="61">
        <v>4676</v>
      </c>
      <c r="B617" s="61" t="s">
        <v>1507</v>
      </c>
      <c r="C617" s="61" t="s">
        <v>1508</v>
      </c>
      <c r="D617" s="61" t="s">
        <v>77</v>
      </c>
      <c r="E617" s="62" t="s">
        <v>1509</v>
      </c>
      <c r="F617" s="61" t="s">
        <v>1510</v>
      </c>
      <c r="G617" s="61">
        <v>57761684</v>
      </c>
      <c r="H617" s="61" t="s">
        <v>1511</v>
      </c>
      <c r="I617" s="61" t="s">
        <v>1512</v>
      </c>
      <c r="J617" s="61" t="s">
        <v>728</v>
      </c>
      <c r="K617" s="61" t="s">
        <v>27</v>
      </c>
      <c r="L617" s="61" t="s">
        <v>54</v>
      </c>
      <c r="M617" s="61" t="s">
        <v>255</v>
      </c>
      <c r="N617" s="61">
        <v>600</v>
      </c>
    </row>
    <row r="618" spans="1:14" x14ac:dyDescent="0.25">
      <c r="A618" s="61">
        <v>4677</v>
      </c>
      <c r="B618" s="61" t="s">
        <v>1539</v>
      </c>
      <c r="C618" s="61" t="s">
        <v>1540</v>
      </c>
      <c r="D618" s="61" t="s">
        <v>77</v>
      </c>
      <c r="E618" s="62">
        <v>34951</v>
      </c>
      <c r="F618" s="61" t="s">
        <v>1529</v>
      </c>
      <c r="G618" s="61">
        <v>58448455</v>
      </c>
      <c r="H618" s="61" t="s">
        <v>1541</v>
      </c>
      <c r="I618" s="61" t="s">
        <v>595</v>
      </c>
      <c r="J618" s="61" t="s">
        <v>32</v>
      </c>
      <c r="K618" s="61" t="s">
        <v>31</v>
      </c>
      <c r="L618" s="61" t="s">
        <v>55</v>
      </c>
      <c r="M618" s="61" t="s">
        <v>78</v>
      </c>
      <c r="N618" s="61">
        <v>400</v>
      </c>
    </row>
    <row r="619" spans="1:14" x14ac:dyDescent="0.25">
      <c r="A619" s="61">
        <v>4678</v>
      </c>
      <c r="B619" s="61" t="s">
        <v>1542</v>
      </c>
      <c r="C619" s="61" t="s">
        <v>1543</v>
      </c>
      <c r="D619" s="61" t="s">
        <v>77</v>
      </c>
      <c r="E619" s="62">
        <v>34550</v>
      </c>
      <c r="F619" s="61" t="s">
        <v>1544</v>
      </c>
      <c r="G619" s="61">
        <v>27713153605</v>
      </c>
      <c r="H619" s="61" t="s">
        <v>1545</v>
      </c>
      <c r="I619" s="61" t="s">
        <v>1546</v>
      </c>
      <c r="J619" s="61" t="s">
        <v>32</v>
      </c>
      <c r="K619" s="61" t="s">
        <v>31</v>
      </c>
      <c r="L619" s="61" t="s">
        <v>55</v>
      </c>
      <c r="M619" s="61" t="s">
        <v>78</v>
      </c>
      <c r="N619" s="61">
        <v>400</v>
      </c>
    </row>
    <row r="620" spans="1:14" x14ac:dyDescent="0.25">
      <c r="A620" s="61">
        <v>4679</v>
      </c>
      <c r="B620" s="61" t="s">
        <v>1579</v>
      </c>
      <c r="C620" s="61" t="s">
        <v>1580</v>
      </c>
      <c r="D620" s="61" t="s">
        <v>77</v>
      </c>
      <c r="E620" s="62">
        <v>40506</v>
      </c>
      <c r="F620" s="61" t="s">
        <v>1581</v>
      </c>
      <c r="G620" s="61">
        <v>59169696</v>
      </c>
      <c r="H620" s="61">
        <v>0</v>
      </c>
      <c r="I620" s="61" t="s">
        <v>1582</v>
      </c>
      <c r="J620" s="61" t="s">
        <v>32</v>
      </c>
      <c r="K620" s="61" t="s">
        <v>31</v>
      </c>
      <c r="L620" s="61" t="s">
        <v>55</v>
      </c>
      <c r="M620" s="61" t="s">
        <v>57</v>
      </c>
      <c r="N620" s="61">
        <v>200</v>
      </c>
    </row>
    <row r="621" spans="1:14" x14ac:dyDescent="0.25">
      <c r="A621" s="61">
        <v>4680</v>
      </c>
      <c r="B621" s="61" t="s">
        <v>2228</v>
      </c>
      <c r="C621" s="61" t="s">
        <v>2229</v>
      </c>
      <c r="D621" s="61" t="s">
        <v>77</v>
      </c>
      <c r="E621" s="62">
        <v>41279</v>
      </c>
      <c r="F621" s="61" t="s">
        <v>2230</v>
      </c>
      <c r="G621" s="61">
        <v>59338889</v>
      </c>
      <c r="H621" s="61">
        <v>0</v>
      </c>
      <c r="I621" s="61" t="s">
        <v>2231</v>
      </c>
      <c r="J621" s="61" t="s">
        <v>49</v>
      </c>
      <c r="K621" s="61" t="s">
        <v>18</v>
      </c>
      <c r="L621" s="61" t="s">
        <v>55</v>
      </c>
      <c r="M621" s="61" t="s">
        <v>53</v>
      </c>
      <c r="N621" s="61">
        <v>150</v>
      </c>
    </row>
    <row r="622" spans="1:14" x14ac:dyDescent="0.25">
      <c r="A622" s="61">
        <v>4681</v>
      </c>
      <c r="B622" s="61" t="s">
        <v>2228</v>
      </c>
      <c r="C622" s="61" t="s">
        <v>2232</v>
      </c>
      <c r="D622" s="61" t="s">
        <v>77</v>
      </c>
      <c r="E622" s="62">
        <v>41279</v>
      </c>
      <c r="F622" s="61" t="s">
        <v>2230</v>
      </c>
      <c r="G622" s="61">
        <v>59338890</v>
      </c>
      <c r="H622" s="61">
        <v>0</v>
      </c>
      <c r="I622" s="61" t="s">
        <v>2231</v>
      </c>
      <c r="J622" s="61" t="s">
        <v>49</v>
      </c>
      <c r="K622" s="61" t="s">
        <v>18</v>
      </c>
      <c r="L622" s="61" t="s">
        <v>55</v>
      </c>
      <c r="M622" s="61" t="s">
        <v>53</v>
      </c>
      <c r="N622" s="61">
        <v>150</v>
      </c>
    </row>
    <row r="623" spans="1:14" x14ac:dyDescent="0.25">
      <c r="A623" s="61">
        <v>4682</v>
      </c>
      <c r="B623" s="61" t="s">
        <v>2233</v>
      </c>
      <c r="C623" s="61" t="s">
        <v>2234</v>
      </c>
      <c r="D623" s="61" t="s">
        <v>75</v>
      </c>
      <c r="E623" s="62">
        <v>41186</v>
      </c>
      <c r="F623" s="61" t="s">
        <v>2235</v>
      </c>
      <c r="G623" s="61">
        <v>59211909</v>
      </c>
      <c r="H623" s="61">
        <v>0</v>
      </c>
      <c r="I623" s="61" t="s">
        <v>2236</v>
      </c>
      <c r="J623" s="61" t="s">
        <v>49</v>
      </c>
      <c r="K623" s="61" t="s">
        <v>18</v>
      </c>
      <c r="L623" s="61" t="s">
        <v>55</v>
      </c>
      <c r="M623" s="61" t="s">
        <v>76</v>
      </c>
      <c r="N623" s="61">
        <v>150</v>
      </c>
    </row>
    <row r="624" spans="1:14" x14ac:dyDescent="0.25">
      <c r="A624" s="61">
        <v>4683</v>
      </c>
      <c r="B624" s="61" t="s">
        <v>1797</v>
      </c>
      <c r="C624" s="61" t="s">
        <v>2237</v>
      </c>
      <c r="D624" s="61" t="s">
        <v>77</v>
      </c>
      <c r="E624" s="62">
        <v>40166</v>
      </c>
      <c r="F624" s="61" t="s">
        <v>2238</v>
      </c>
      <c r="G624" s="61">
        <v>55011628</v>
      </c>
      <c r="H624" s="61">
        <v>0</v>
      </c>
      <c r="I624" s="61" t="s">
        <v>428</v>
      </c>
      <c r="J624" s="61" t="s">
        <v>49</v>
      </c>
      <c r="K624" s="61" t="s">
        <v>18</v>
      </c>
      <c r="L624" s="61" t="s">
        <v>55</v>
      </c>
      <c r="M624" s="61" t="s">
        <v>57</v>
      </c>
      <c r="N624" s="61">
        <v>200</v>
      </c>
    </row>
    <row r="625" spans="1:14" x14ac:dyDescent="0.25">
      <c r="A625" s="61">
        <v>4684</v>
      </c>
      <c r="B625" s="61" t="s">
        <v>1797</v>
      </c>
      <c r="C625" s="61" t="s">
        <v>2239</v>
      </c>
      <c r="D625" s="61" t="s">
        <v>75</v>
      </c>
      <c r="E625" s="62">
        <v>41627</v>
      </c>
      <c r="F625" s="61" t="s">
        <v>2238</v>
      </c>
      <c r="G625" s="61">
        <v>55337184</v>
      </c>
      <c r="I625" s="61" t="s">
        <v>428</v>
      </c>
      <c r="J625" s="61" t="s">
        <v>49</v>
      </c>
      <c r="K625" s="61" t="s">
        <v>18</v>
      </c>
      <c r="L625" s="61" t="s">
        <v>55</v>
      </c>
      <c r="M625" s="61" t="s">
        <v>53</v>
      </c>
      <c r="N625" s="61">
        <v>150</v>
      </c>
    </row>
    <row r="626" spans="1:14" x14ac:dyDescent="0.25">
      <c r="A626" s="61">
        <v>4685</v>
      </c>
      <c r="B626" s="61" t="s">
        <v>1693</v>
      </c>
      <c r="C626" s="61" t="s">
        <v>2240</v>
      </c>
      <c r="D626" s="61" t="s">
        <v>77</v>
      </c>
      <c r="E626" s="62">
        <v>38027</v>
      </c>
      <c r="F626" s="61" t="s">
        <v>2241</v>
      </c>
      <c r="G626" s="61">
        <v>59479638</v>
      </c>
      <c r="H626" s="61" t="s">
        <v>2242</v>
      </c>
      <c r="I626" s="61" t="s">
        <v>2243</v>
      </c>
      <c r="J626" s="61" t="s">
        <v>49</v>
      </c>
      <c r="K626" s="61" t="s">
        <v>18</v>
      </c>
      <c r="L626" s="61" t="s">
        <v>55</v>
      </c>
      <c r="M626" s="61" t="s">
        <v>78</v>
      </c>
      <c r="N626" s="61">
        <v>400</v>
      </c>
    </row>
    <row r="627" spans="1:14" x14ac:dyDescent="0.25">
      <c r="A627" s="61">
        <v>4686</v>
      </c>
      <c r="B627" s="61" t="s">
        <v>2244</v>
      </c>
      <c r="C627" s="61" t="s">
        <v>2245</v>
      </c>
      <c r="D627" s="61" t="s">
        <v>77</v>
      </c>
      <c r="E627" s="62">
        <v>41080</v>
      </c>
      <c r="F627" s="61" t="s">
        <v>2246</v>
      </c>
      <c r="G627" s="61">
        <v>54895107</v>
      </c>
      <c r="H627" s="61">
        <v>0</v>
      </c>
      <c r="I627" s="61" t="s">
        <v>428</v>
      </c>
      <c r="J627" s="61" t="s">
        <v>49</v>
      </c>
      <c r="K627" s="61" t="s">
        <v>18</v>
      </c>
      <c r="L627" s="61" t="s">
        <v>55</v>
      </c>
      <c r="M627" s="61" t="s">
        <v>76</v>
      </c>
      <c r="N627" s="61">
        <v>150</v>
      </c>
    </row>
    <row r="628" spans="1:14" x14ac:dyDescent="0.25">
      <c r="A628" s="61">
        <v>4687</v>
      </c>
      <c r="B628" s="61" t="s">
        <v>1605</v>
      </c>
      <c r="C628" s="61" t="s">
        <v>1606</v>
      </c>
      <c r="D628" s="61" t="s">
        <v>75</v>
      </c>
      <c r="E628" s="62">
        <v>31511</v>
      </c>
      <c r="F628" s="61" t="s">
        <v>1607</v>
      </c>
      <c r="G628" s="61">
        <v>58680346</v>
      </c>
      <c r="H628" s="61">
        <v>0</v>
      </c>
      <c r="I628" s="61" t="s">
        <v>428</v>
      </c>
      <c r="J628" s="61" t="s">
        <v>33</v>
      </c>
      <c r="K628" s="61" t="s">
        <v>44</v>
      </c>
      <c r="L628" s="61" t="s">
        <v>55</v>
      </c>
      <c r="M628" s="61" t="s">
        <v>88</v>
      </c>
      <c r="N628" s="61">
        <v>600</v>
      </c>
    </row>
    <row r="629" spans="1:14" x14ac:dyDescent="0.25">
      <c r="A629" s="61">
        <v>4688</v>
      </c>
      <c r="B629" s="61" t="s">
        <v>1608</v>
      </c>
      <c r="C629" s="61" t="s">
        <v>1609</v>
      </c>
      <c r="D629" s="61" t="s">
        <v>75</v>
      </c>
      <c r="E629" s="62">
        <v>31526</v>
      </c>
      <c r="F629" s="61" t="s">
        <v>1610</v>
      </c>
      <c r="G629" s="61">
        <v>59418620</v>
      </c>
      <c r="H629" s="61">
        <v>0</v>
      </c>
      <c r="I629" s="61" t="s">
        <v>428</v>
      </c>
      <c r="J629" s="61" t="s">
        <v>33</v>
      </c>
      <c r="K629" s="61" t="s">
        <v>44</v>
      </c>
      <c r="L629" s="61" t="s">
        <v>55</v>
      </c>
      <c r="M629" s="61" t="s">
        <v>88</v>
      </c>
      <c r="N629" s="61">
        <v>600</v>
      </c>
    </row>
    <row r="630" spans="1:14" x14ac:dyDescent="0.25">
      <c r="A630" s="61">
        <v>4689</v>
      </c>
      <c r="B630" s="61" t="s">
        <v>1608</v>
      </c>
      <c r="C630" s="61" t="s">
        <v>1611</v>
      </c>
      <c r="D630" s="61" t="s">
        <v>77</v>
      </c>
      <c r="E630" s="62">
        <v>42539</v>
      </c>
      <c r="F630" s="61" t="s">
        <v>1610</v>
      </c>
      <c r="G630" s="61">
        <v>59418620</v>
      </c>
      <c r="H630" s="61">
        <v>0</v>
      </c>
      <c r="I630" s="61" t="s">
        <v>428</v>
      </c>
      <c r="J630" s="61" t="s">
        <v>33</v>
      </c>
      <c r="K630" s="61" t="s">
        <v>44</v>
      </c>
      <c r="L630" s="61" t="s">
        <v>55</v>
      </c>
      <c r="M630" s="61" t="s">
        <v>52</v>
      </c>
      <c r="N630" s="61">
        <v>100</v>
      </c>
    </row>
    <row r="631" spans="1:14" x14ac:dyDescent="0.25">
      <c r="A631" s="61">
        <v>4690</v>
      </c>
      <c r="B631" s="61" t="s">
        <v>1612</v>
      </c>
      <c r="C631" s="61" t="s">
        <v>1613</v>
      </c>
      <c r="D631" s="61" t="s">
        <v>75</v>
      </c>
      <c r="E631" s="62">
        <v>35531</v>
      </c>
      <c r="F631" s="61" t="s">
        <v>1614</v>
      </c>
      <c r="G631" s="61">
        <v>70181607</v>
      </c>
      <c r="H631" s="61">
        <v>0</v>
      </c>
      <c r="I631" s="61" t="s">
        <v>1615</v>
      </c>
      <c r="J631" s="61" t="s">
        <v>33</v>
      </c>
      <c r="K631" s="61" t="s">
        <v>44</v>
      </c>
      <c r="L631" s="61" t="s">
        <v>55</v>
      </c>
      <c r="M631" s="61" t="s">
        <v>78</v>
      </c>
      <c r="N631" s="61">
        <v>400</v>
      </c>
    </row>
    <row r="632" spans="1:14" x14ac:dyDescent="0.25">
      <c r="A632" s="61">
        <v>4691</v>
      </c>
      <c r="B632" s="61" t="s">
        <v>1616</v>
      </c>
      <c r="C632" s="61" t="s">
        <v>1617</v>
      </c>
      <c r="D632" s="61" t="s">
        <v>75</v>
      </c>
      <c r="E632" s="62">
        <v>30270</v>
      </c>
      <c r="F632" s="61" t="s">
        <v>1618</v>
      </c>
      <c r="G632" s="61">
        <v>54893388</v>
      </c>
      <c r="H632" s="61">
        <v>0</v>
      </c>
      <c r="I632" s="61" t="s">
        <v>1619</v>
      </c>
      <c r="J632" s="61" t="s">
        <v>33</v>
      </c>
      <c r="K632" s="61" t="s">
        <v>44</v>
      </c>
      <c r="L632" s="61" t="s">
        <v>55</v>
      </c>
      <c r="M632" s="61" t="s">
        <v>88</v>
      </c>
      <c r="N632" s="61">
        <v>600</v>
      </c>
    </row>
    <row r="633" spans="1:14" x14ac:dyDescent="0.25">
      <c r="A633" s="61">
        <v>4692</v>
      </c>
      <c r="B633" s="61" t="s">
        <v>1623</v>
      </c>
      <c r="C633" s="61" t="s">
        <v>1624</v>
      </c>
      <c r="D633" s="61" t="s">
        <v>75</v>
      </c>
      <c r="E633" s="62">
        <v>42880</v>
      </c>
      <c r="F633" s="61" t="s">
        <v>1625</v>
      </c>
      <c r="G633" s="61">
        <v>58508777</v>
      </c>
      <c r="H633" s="61">
        <v>0</v>
      </c>
      <c r="I633" s="61" t="s">
        <v>1626</v>
      </c>
      <c r="J633" s="61" t="s">
        <v>729</v>
      </c>
      <c r="K633" s="61" t="s">
        <v>28</v>
      </c>
      <c r="L633" s="61" t="s">
        <v>55</v>
      </c>
      <c r="M633" s="61" t="s">
        <v>51</v>
      </c>
      <c r="N633" s="61">
        <v>100</v>
      </c>
    </row>
    <row r="634" spans="1:14" x14ac:dyDescent="0.25">
      <c r="A634" s="61">
        <v>4693</v>
      </c>
      <c r="B634" s="61" t="s">
        <v>1623</v>
      </c>
      <c r="C634" s="61" t="s">
        <v>1627</v>
      </c>
      <c r="D634" s="61" t="s">
        <v>77</v>
      </c>
      <c r="E634" s="62">
        <v>43594</v>
      </c>
      <c r="F634" s="61" t="s">
        <v>1625</v>
      </c>
      <c r="G634" s="61">
        <v>58508777</v>
      </c>
      <c r="H634" s="61">
        <v>0</v>
      </c>
      <c r="I634" s="61" t="s">
        <v>1626</v>
      </c>
      <c r="J634" s="61" t="s">
        <v>729</v>
      </c>
      <c r="K634" s="61" t="s">
        <v>28</v>
      </c>
      <c r="L634" s="61" t="s">
        <v>55</v>
      </c>
      <c r="M634" s="61" t="s">
        <v>51</v>
      </c>
      <c r="N634" s="61">
        <v>100</v>
      </c>
    </row>
    <row r="635" spans="1:14" x14ac:dyDescent="0.25">
      <c r="A635" s="61">
        <v>4694</v>
      </c>
      <c r="B635" s="61" t="s">
        <v>1628</v>
      </c>
      <c r="C635" s="61" t="s">
        <v>1629</v>
      </c>
      <c r="D635" s="61" t="s">
        <v>75</v>
      </c>
      <c r="E635" s="62">
        <v>40437</v>
      </c>
      <c r="F635" s="61" t="s">
        <v>1630</v>
      </c>
      <c r="G635" s="61">
        <v>57787730</v>
      </c>
      <c r="H635" s="61">
        <v>0</v>
      </c>
      <c r="I635" s="61" t="s">
        <v>1631</v>
      </c>
      <c r="J635" s="61" t="s">
        <v>729</v>
      </c>
      <c r="K635" s="61" t="s">
        <v>28</v>
      </c>
      <c r="L635" s="61" t="s">
        <v>55</v>
      </c>
      <c r="M635" s="61" t="s">
        <v>57</v>
      </c>
      <c r="N635" s="61">
        <v>200</v>
      </c>
    </row>
    <row r="636" spans="1:14" x14ac:dyDescent="0.25">
      <c r="A636" s="61">
        <v>4695</v>
      </c>
      <c r="B636" s="61" t="s">
        <v>1628</v>
      </c>
      <c r="C636" s="61" t="s">
        <v>1632</v>
      </c>
      <c r="D636" s="61" t="s">
        <v>77</v>
      </c>
      <c r="E636" s="62">
        <v>41809</v>
      </c>
      <c r="F636" s="61" t="s">
        <v>1630</v>
      </c>
      <c r="G636" s="61">
        <v>59112364</v>
      </c>
      <c r="H636" s="61">
        <v>0</v>
      </c>
      <c r="I636" s="61" t="s">
        <v>1631</v>
      </c>
      <c r="J636" s="61" t="s">
        <v>729</v>
      </c>
      <c r="K636" s="61" t="s">
        <v>28</v>
      </c>
      <c r="L636" s="61" t="s">
        <v>55</v>
      </c>
      <c r="M636" s="61" t="s">
        <v>53</v>
      </c>
      <c r="N636" s="61">
        <v>150</v>
      </c>
    </row>
    <row r="637" spans="1:14" x14ac:dyDescent="0.25">
      <c r="A637" s="61">
        <v>4696</v>
      </c>
      <c r="B637" s="61" t="s">
        <v>1633</v>
      </c>
      <c r="C637" s="61" t="s">
        <v>1634</v>
      </c>
      <c r="D637" s="61" t="s">
        <v>75</v>
      </c>
      <c r="E637" s="62">
        <v>43701</v>
      </c>
      <c r="F637" s="61" t="s">
        <v>1635</v>
      </c>
      <c r="G637" s="61">
        <v>57593265</v>
      </c>
      <c r="H637" s="61">
        <v>0</v>
      </c>
      <c r="I637" s="61" t="s">
        <v>1636</v>
      </c>
      <c r="J637" s="61" t="s">
        <v>729</v>
      </c>
      <c r="K637" s="61" t="s">
        <v>28</v>
      </c>
      <c r="L637" s="61" t="s">
        <v>55</v>
      </c>
      <c r="M637" s="61" t="s">
        <v>51</v>
      </c>
      <c r="N637" s="61">
        <v>100</v>
      </c>
    </row>
    <row r="638" spans="1:14" x14ac:dyDescent="0.25">
      <c r="A638" s="61">
        <v>4697</v>
      </c>
      <c r="B638" s="61" t="s">
        <v>1658</v>
      </c>
      <c r="C638" s="61" t="s">
        <v>1659</v>
      </c>
      <c r="D638" s="61" t="s">
        <v>75</v>
      </c>
      <c r="E638" s="62">
        <v>39905</v>
      </c>
      <c r="F638" s="61" t="s">
        <v>1660</v>
      </c>
      <c r="G638" s="61">
        <v>59295196</v>
      </c>
      <c r="H638" s="61">
        <v>0</v>
      </c>
      <c r="I638" s="61" t="s">
        <v>428</v>
      </c>
      <c r="J638" s="61" t="s">
        <v>6</v>
      </c>
      <c r="K638" s="61" t="s">
        <v>22</v>
      </c>
      <c r="L638" s="61" t="s">
        <v>55</v>
      </c>
      <c r="M638" s="61" t="s">
        <v>57</v>
      </c>
      <c r="N638" s="61">
        <v>200</v>
      </c>
    </row>
    <row r="639" spans="1:14" x14ac:dyDescent="0.25">
      <c r="A639" s="61">
        <v>4698</v>
      </c>
      <c r="B639" s="61" t="s">
        <v>1661</v>
      </c>
      <c r="C639" s="61" t="s">
        <v>1662</v>
      </c>
      <c r="D639" s="61" t="s">
        <v>75</v>
      </c>
      <c r="E639" s="62">
        <v>28729</v>
      </c>
      <c r="F639" s="61" t="s">
        <v>1663</v>
      </c>
      <c r="G639" s="61">
        <v>59208604</v>
      </c>
      <c r="H639" s="61">
        <v>0</v>
      </c>
      <c r="I639" s="61" t="s">
        <v>428</v>
      </c>
      <c r="J639" s="61" t="s">
        <v>6</v>
      </c>
      <c r="K639" s="61" t="s">
        <v>22</v>
      </c>
      <c r="L639" s="61" t="s">
        <v>1657</v>
      </c>
      <c r="M639" s="61" t="s">
        <v>255</v>
      </c>
      <c r="N639" s="61">
        <v>600</v>
      </c>
    </row>
    <row r="640" spans="1:14" x14ac:dyDescent="0.25">
      <c r="A640" s="61">
        <v>4699</v>
      </c>
      <c r="B640" s="61" t="s">
        <v>1664</v>
      </c>
      <c r="C640" s="61" t="s">
        <v>1665</v>
      </c>
      <c r="D640" s="61" t="s">
        <v>77</v>
      </c>
      <c r="E640" s="62">
        <v>26240</v>
      </c>
      <c r="F640" s="61" t="s">
        <v>1666</v>
      </c>
      <c r="G640" s="61">
        <v>59770865</v>
      </c>
      <c r="H640" s="61" t="s">
        <v>1667</v>
      </c>
      <c r="I640" s="61" t="s">
        <v>428</v>
      </c>
      <c r="J640" s="61" t="s">
        <v>6</v>
      </c>
      <c r="K640" s="61" t="s">
        <v>22</v>
      </c>
      <c r="L640" s="61" t="s">
        <v>1657</v>
      </c>
      <c r="M640" s="61" t="s">
        <v>255</v>
      </c>
      <c r="N640" s="61">
        <v>600</v>
      </c>
    </row>
    <row r="641" spans="1:14" x14ac:dyDescent="0.25">
      <c r="A641" s="61">
        <v>4700</v>
      </c>
      <c r="B641" s="61" t="s">
        <v>1683</v>
      </c>
      <c r="C641" s="61" t="s">
        <v>1690</v>
      </c>
      <c r="D641" s="61" t="s">
        <v>75</v>
      </c>
      <c r="E641" s="62">
        <v>23380</v>
      </c>
      <c r="F641" s="61" t="s">
        <v>1691</v>
      </c>
      <c r="G641" s="61">
        <v>54956999</v>
      </c>
      <c r="H641" s="61" t="s">
        <v>1692</v>
      </c>
      <c r="I641" s="61" t="s">
        <v>428</v>
      </c>
      <c r="J641" s="61" t="s">
        <v>7</v>
      </c>
      <c r="K641" s="61" t="s">
        <v>22</v>
      </c>
      <c r="L641" s="61" t="s">
        <v>56</v>
      </c>
      <c r="M641" s="61" t="s">
        <v>255</v>
      </c>
      <c r="N641" s="61">
        <v>600</v>
      </c>
    </row>
    <row r="642" spans="1:14" x14ac:dyDescent="0.25">
      <c r="A642" s="61">
        <v>4701</v>
      </c>
      <c r="B642" s="61" t="s">
        <v>1693</v>
      </c>
      <c r="C642" s="61" t="s">
        <v>1694</v>
      </c>
      <c r="D642" s="61" t="s">
        <v>75</v>
      </c>
      <c r="E642" s="62">
        <v>25781</v>
      </c>
      <c r="F642" s="61" t="s">
        <v>1695</v>
      </c>
      <c r="G642" s="61">
        <v>59470254</v>
      </c>
      <c r="H642" s="61" t="s">
        <v>1696</v>
      </c>
      <c r="I642" s="61" t="s">
        <v>428</v>
      </c>
      <c r="J642" s="61" t="s">
        <v>7</v>
      </c>
      <c r="K642" s="61" t="s">
        <v>22</v>
      </c>
      <c r="L642" s="61" t="s">
        <v>1657</v>
      </c>
      <c r="M642" s="61" t="s">
        <v>255</v>
      </c>
      <c r="N642" s="61">
        <v>600</v>
      </c>
    </row>
    <row r="643" spans="1:14" x14ac:dyDescent="0.25">
      <c r="A643" s="61">
        <v>4702</v>
      </c>
      <c r="B643" s="61" t="s">
        <v>1697</v>
      </c>
      <c r="C643" s="61" t="s">
        <v>1698</v>
      </c>
      <c r="D643" s="61" t="s">
        <v>75</v>
      </c>
      <c r="E643" s="62">
        <v>27550</v>
      </c>
      <c r="F643" s="61" t="s">
        <v>1699</v>
      </c>
      <c r="G643" s="61">
        <v>57835837</v>
      </c>
      <c r="H643" s="61" t="s">
        <v>1700</v>
      </c>
      <c r="I643" s="61" t="s">
        <v>1701</v>
      </c>
      <c r="J643" s="61" t="s">
        <v>32</v>
      </c>
      <c r="K643" s="61" t="s">
        <v>31</v>
      </c>
      <c r="L643" s="61" t="s">
        <v>55</v>
      </c>
      <c r="M643" s="61" t="s">
        <v>88</v>
      </c>
      <c r="N643" s="61">
        <v>600</v>
      </c>
    </row>
    <row r="644" spans="1:14" x14ac:dyDescent="0.25">
      <c r="A644" s="61">
        <v>4703</v>
      </c>
      <c r="B644" s="61" t="s">
        <v>1719</v>
      </c>
      <c r="C644" s="61" t="s">
        <v>1720</v>
      </c>
      <c r="D644" s="61" t="s">
        <v>77</v>
      </c>
      <c r="E644" s="62">
        <v>30515</v>
      </c>
      <c r="F644" s="61" t="s">
        <v>1721</v>
      </c>
      <c r="G644" s="61">
        <v>57783748</v>
      </c>
      <c r="H644" s="61" t="s">
        <v>1722</v>
      </c>
      <c r="I644" s="61" t="s">
        <v>1723</v>
      </c>
      <c r="J644" s="61" t="s">
        <v>39</v>
      </c>
      <c r="K644" s="61" t="s">
        <v>26</v>
      </c>
      <c r="L644" s="61" t="s">
        <v>55</v>
      </c>
      <c r="M644" s="61" t="s">
        <v>88</v>
      </c>
      <c r="N644" s="61">
        <v>600</v>
      </c>
    </row>
    <row r="645" spans="1:14" x14ac:dyDescent="0.25">
      <c r="A645" s="61">
        <v>4704</v>
      </c>
      <c r="B645" s="61" t="s">
        <v>1719</v>
      </c>
      <c r="C645" s="61" t="s">
        <v>1724</v>
      </c>
      <c r="D645" s="61" t="s">
        <v>75</v>
      </c>
      <c r="E645" s="62">
        <v>31298</v>
      </c>
      <c r="F645" s="61" t="s">
        <v>1721</v>
      </c>
      <c r="G645" s="61">
        <v>57763256</v>
      </c>
      <c r="H645" s="61" t="s">
        <v>1725</v>
      </c>
      <c r="I645" s="61" t="s">
        <v>428</v>
      </c>
      <c r="J645" s="61" t="s">
        <v>39</v>
      </c>
      <c r="K645" s="61" t="s">
        <v>26</v>
      </c>
      <c r="L645" s="61" t="s">
        <v>55</v>
      </c>
      <c r="M645" s="61" t="s">
        <v>88</v>
      </c>
      <c r="N645" s="61">
        <v>600</v>
      </c>
    </row>
    <row r="646" spans="1:14" x14ac:dyDescent="0.25">
      <c r="A646" s="61">
        <v>4705</v>
      </c>
      <c r="B646" s="61" t="s">
        <v>1726</v>
      </c>
      <c r="C646" s="61" t="s">
        <v>1727</v>
      </c>
      <c r="D646" s="61" t="s">
        <v>77</v>
      </c>
      <c r="E646" s="62">
        <v>39470</v>
      </c>
      <c r="F646" s="61" t="s">
        <v>1728</v>
      </c>
      <c r="G646" s="61">
        <v>58094309</v>
      </c>
      <c r="H646" s="61">
        <v>0</v>
      </c>
      <c r="I646" s="61" t="s">
        <v>1729</v>
      </c>
      <c r="J646" s="61" t="s">
        <v>39</v>
      </c>
      <c r="K646" s="61" t="s">
        <v>26</v>
      </c>
      <c r="L646" s="61" t="s">
        <v>55</v>
      </c>
      <c r="M646" s="61" t="s">
        <v>98</v>
      </c>
      <c r="N646" s="61">
        <v>300</v>
      </c>
    </row>
    <row r="647" spans="1:14" x14ac:dyDescent="0.25">
      <c r="A647" s="61">
        <v>4706</v>
      </c>
      <c r="B647" s="66" t="s">
        <v>2247</v>
      </c>
      <c r="C647" s="61" t="s">
        <v>2248</v>
      </c>
      <c r="D647" s="61" t="s">
        <v>75</v>
      </c>
      <c r="E647" s="62">
        <v>43564</v>
      </c>
      <c r="F647" s="61" t="s">
        <v>2249</v>
      </c>
      <c r="G647" s="61">
        <v>54906297</v>
      </c>
      <c r="H647" s="61" t="s">
        <v>2250</v>
      </c>
      <c r="I647" s="61">
        <v>0</v>
      </c>
      <c r="J647" s="61" t="s">
        <v>16</v>
      </c>
      <c r="K647" s="61" t="s">
        <v>28</v>
      </c>
      <c r="L647" s="61" t="s">
        <v>55</v>
      </c>
      <c r="M647" s="61" t="s">
        <v>51</v>
      </c>
      <c r="N647" s="61">
        <v>100</v>
      </c>
    </row>
    <row r="648" spans="1:14" x14ac:dyDescent="0.25">
      <c r="A648" s="61">
        <v>4707</v>
      </c>
      <c r="B648" s="66" t="s">
        <v>2247</v>
      </c>
      <c r="C648" s="61" t="s">
        <v>2251</v>
      </c>
      <c r="D648" s="61" t="s">
        <v>75</v>
      </c>
      <c r="E648" s="62">
        <v>43564</v>
      </c>
      <c r="F648" s="61" t="s">
        <v>2249</v>
      </c>
      <c r="G648" s="61">
        <v>54906297</v>
      </c>
      <c r="H648" s="61" t="s">
        <v>2252</v>
      </c>
      <c r="I648" s="61">
        <v>0</v>
      </c>
      <c r="J648" s="61" t="s">
        <v>16</v>
      </c>
      <c r="K648" s="61" t="s">
        <v>28</v>
      </c>
      <c r="L648" s="61" t="s">
        <v>55</v>
      </c>
      <c r="M648" s="61" t="s">
        <v>51</v>
      </c>
      <c r="N648" s="61">
        <v>100</v>
      </c>
    </row>
    <row r="649" spans="1:14" x14ac:dyDescent="0.25">
      <c r="A649" s="61">
        <v>4708</v>
      </c>
      <c r="B649" s="61" t="s">
        <v>2253</v>
      </c>
      <c r="C649" s="61" t="s">
        <v>2254</v>
      </c>
      <c r="D649" s="61" t="s">
        <v>75</v>
      </c>
      <c r="E649" s="62">
        <v>40062</v>
      </c>
      <c r="F649" s="61" t="s">
        <v>2255</v>
      </c>
      <c r="G649" s="61">
        <v>58287123</v>
      </c>
      <c r="H649" s="61">
        <v>0</v>
      </c>
      <c r="I649" s="61" t="s">
        <v>2256</v>
      </c>
      <c r="J649" s="61" t="s">
        <v>729</v>
      </c>
      <c r="K649" s="61" t="s">
        <v>28</v>
      </c>
      <c r="L649" s="61" t="s">
        <v>55</v>
      </c>
      <c r="M649" s="61" t="s">
        <v>57</v>
      </c>
      <c r="N649" s="61">
        <v>200</v>
      </c>
    </row>
    <row r="650" spans="1:14" x14ac:dyDescent="0.25">
      <c r="A650" s="61">
        <v>4709</v>
      </c>
      <c r="B650" s="61" t="s">
        <v>1980</v>
      </c>
      <c r="C650" s="61" t="s">
        <v>2257</v>
      </c>
      <c r="D650" s="61" t="s">
        <v>75</v>
      </c>
      <c r="E650" s="62">
        <v>41774</v>
      </c>
      <c r="F650" s="61" t="s">
        <v>2258</v>
      </c>
      <c r="G650" s="61">
        <v>59160727</v>
      </c>
      <c r="H650" s="61">
        <v>0</v>
      </c>
      <c r="I650" s="61" t="s">
        <v>2259</v>
      </c>
      <c r="J650" s="61" t="s">
        <v>49</v>
      </c>
      <c r="K650" s="61" t="s">
        <v>18</v>
      </c>
      <c r="L650" s="61" t="s">
        <v>55</v>
      </c>
      <c r="M650" s="61" t="s">
        <v>53</v>
      </c>
      <c r="N650" s="61">
        <v>150</v>
      </c>
    </row>
    <row r="651" spans="1:14" x14ac:dyDescent="0.25">
      <c r="A651" s="61">
        <v>4710</v>
      </c>
      <c r="B651" s="61" t="s">
        <v>1424</v>
      </c>
      <c r="C651" s="61" t="s">
        <v>92</v>
      </c>
      <c r="D651" s="61" t="s">
        <v>75</v>
      </c>
      <c r="E651" s="62">
        <v>39831</v>
      </c>
      <c r="F651" s="61" t="s">
        <v>2260</v>
      </c>
      <c r="G651" s="61">
        <v>57478111</v>
      </c>
      <c r="H651" s="61">
        <v>0</v>
      </c>
      <c r="I651" s="61" t="s">
        <v>2261</v>
      </c>
      <c r="J651" s="61" t="s">
        <v>49</v>
      </c>
      <c r="K651" s="61" t="s">
        <v>18</v>
      </c>
      <c r="L651" s="61" t="s">
        <v>55</v>
      </c>
      <c r="M651" s="61" t="s">
        <v>57</v>
      </c>
      <c r="N651" s="61">
        <v>200</v>
      </c>
    </row>
    <row r="652" spans="1:14" x14ac:dyDescent="0.25">
      <c r="A652" s="61">
        <v>4711</v>
      </c>
      <c r="B652" s="61" t="s">
        <v>2262</v>
      </c>
      <c r="C652" s="61" t="s">
        <v>2263</v>
      </c>
      <c r="D652" s="61" t="s">
        <v>77</v>
      </c>
      <c r="E652" s="62">
        <v>40892</v>
      </c>
      <c r="F652" s="61" t="s">
        <v>2264</v>
      </c>
      <c r="G652" s="61">
        <v>57600174</v>
      </c>
      <c r="H652" s="61">
        <v>0</v>
      </c>
      <c r="I652" s="61" t="s">
        <v>2265</v>
      </c>
      <c r="J652" s="61" t="s">
        <v>49</v>
      </c>
      <c r="K652" s="61" t="s">
        <v>18</v>
      </c>
      <c r="L652" s="61" t="s">
        <v>55</v>
      </c>
      <c r="M652" s="61" t="s">
        <v>76</v>
      </c>
      <c r="N652" s="61">
        <v>150</v>
      </c>
    </row>
    <row r="653" spans="1:14" x14ac:dyDescent="0.25">
      <c r="A653" s="61">
        <v>4712</v>
      </c>
      <c r="B653" s="61" t="s">
        <v>2266</v>
      </c>
      <c r="C653" s="61" t="s">
        <v>2267</v>
      </c>
      <c r="D653" s="61" t="s">
        <v>75</v>
      </c>
      <c r="E653" s="62">
        <v>40511</v>
      </c>
      <c r="F653" s="61" t="s">
        <v>2268</v>
      </c>
      <c r="G653" s="61">
        <v>58163213</v>
      </c>
      <c r="H653" s="61">
        <v>0</v>
      </c>
      <c r="I653" s="61" t="s">
        <v>2269</v>
      </c>
      <c r="J653" s="61" t="s">
        <v>49</v>
      </c>
      <c r="K653" s="61" t="s">
        <v>18</v>
      </c>
      <c r="L653" s="61" t="s">
        <v>55</v>
      </c>
      <c r="M653" s="61" t="s">
        <v>57</v>
      </c>
      <c r="N653" s="61">
        <v>200</v>
      </c>
    </row>
    <row r="654" spans="1:14" x14ac:dyDescent="0.25">
      <c r="A654" s="61">
        <v>4713</v>
      </c>
      <c r="B654" s="61" t="s">
        <v>2270</v>
      </c>
      <c r="C654" s="61" t="s">
        <v>86</v>
      </c>
      <c r="D654" s="61" t="s">
        <v>77</v>
      </c>
      <c r="E654" s="62">
        <v>35516</v>
      </c>
      <c r="F654" s="61" t="s">
        <v>2271</v>
      </c>
      <c r="G654" s="61">
        <v>58097304</v>
      </c>
      <c r="H654" s="61">
        <v>0</v>
      </c>
      <c r="I654" s="61" t="s">
        <v>428</v>
      </c>
      <c r="J654" s="61" t="s">
        <v>3</v>
      </c>
      <c r="K654" s="61" t="s">
        <v>21</v>
      </c>
      <c r="L654" s="61" t="s">
        <v>55</v>
      </c>
      <c r="M654" s="61" t="s">
        <v>78</v>
      </c>
      <c r="N654" s="61">
        <v>400</v>
      </c>
    </row>
    <row r="655" spans="1:14" x14ac:dyDescent="0.25">
      <c r="A655" s="61">
        <v>4714</v>
      </c>
      <c r="B655" s="61" t="s">
        <v>2272</v>
      </c>
      <c r="C655" s="61" t="s">
        <v>158</v>
      </c>
      <c r="D655" s="61" t="s">
        <v>77</v>
      </c>
      <c r="E655" s="62">
        <v>41312</v>
      </c>
      <c r="F655" s="61" t="s">
        <v>2273</v>
      </c>
      <c r="G655" s="61">
        <v>57760740</v>
      </c>
      <c r="H655" s="61">
        <v>0</v>
      </c>
      <c r="I655" s="61" t="s">
        <v>428</v>
      </c>
      <c r="J655" s="61" t="s">
        <v>3</v>
      </c>
      <c r="K655" s="61" t="s">
        <v>21</v>
      </c>
      <c r="L655" s="61" t="s">
        <v>55</v>
      </c>
      <c r="M655" s="61" t="s">
        <v>53</v>
      </c>
      <c r="N655" s="61">
        <v>150</v>
      </c>
    </row>
    <row r="656" spans="1:14" x14ac:dyDescent="0.25">
      <c r="A656" s="61">
        <v>4715</v>
      </c>
      <c r="B656" s="61" t="s">
        <v>2274</v>
      </c>
      <c r="C656" s="61" t="s">
        <v>1688</v>
      </c>
      <c r="D656" s="61" t="s">
        <v>77</v>
      </c>
      <c r="E656" s="62">
        <v>40043</v>
      </c>
      <c r="F656" s="61" t="s">
        <v>2275</v>
      </c>
      <c r="G656" s="61">
        <v>57854104</v>
      </c>
      <c r="H656" s="61">
        <v>0</v>
      </c>
      <c r="I656" s="61" t="s">
        <v>428</v>
      </c>
      <c r="J656" s="61" t="s">
        <v>3</v>
      </c>
      <c r="K656" s="61" t="s">
        <v>21</v>
      </c>
      <c r="L656" s="61" t="s">
        <v>55</v>
      </c>
      <c r="M656" s="61" t="s">
        <v>57</v>
      </c>
      <c r="N656" s="61">
        <v>200</v>
      </c>
    </row>
    <row r="657" spans="1:14" x14ac:dyDescent="0.25">
      <c r="A657" s="61">
        <v>4716</v>
      </c>
      <c r="B657" s="61" t="s">
        <v>2276</v>
      </c>
      <c r="C657" s="61" t="s">
        <v>2277</v>
      </c>
      <c r="D657" s="61" t="s">
        <v>75</v>
      </c>
      <c r="E657" s="62">
        <v>40044</v>
      </c>
      <c r="F657" s="61" t="s">
        <v>2278</v>
      </c>
      <c r="G657" s="61">
        <v>58435834</v>
      </c>
      <c r="H657" s="61">
        <v>0</v>
      </c>
      <c r="I657" s="61" t="s">
        <v>428</v>
      </c>
      <c r="J657" s="61" t="s">
        <v>3</v>
      </c>
      <c r="K657" s="61" t="s">
        <v>21</v>
      </c>
      <c r="L657" s="61" t="s">
        <v>55</v>
      </c>
      <c r="M657" s="61" t="s">
        <v>57</v>
      </c>
      <c r="N657" s="61">
        <v>200</v>
      </c>
    </row>
    <row r="658" spans="1:14" x14ac:dyDescent="0.25">
      <c r="A658" s="61">
        <v>4717</v>
      </c>
      <c r="B658" s="61" t="s">
        <v>2279</v>
      </c>
      <c r="C658" s="61" t="s">
        <v>2280</v>
      </c>
      <c r="D658" s="61" t="s">
        <v>77</v>
      </c>
      <c r="E658" s="62">
        <v>40317</v>
      </c>
      <c r="F658" s="61" t="s">
        <v>2281</v>
      </c>
      <c r="G658" s="61">
        <v>55109230</v>
      </c>
      <c r="H658" s="61">
        <v>0</v>
      </c>
      <c r="I658" s="61" t="s">
        <v>428</v>
      </c>
      <c r="J658" s="61" t="s">
        <v>3</v>
      </c>
      <c r="K658" s="61" t="s">
        <v>21</v>
      </c>
      <c r="L658" s="61" t="s">
        <v>55</v>
      </c>
      <c r="M658" s="61" t="s">
        <v>57</v>
      </c>
      <c r="N658" s="61">
        <v>200</v>
      </c>
    </row>
    <row r="659" spans="1:14" x14ac:dyDescent="0.25">
      <c r="A659" s="61">
        <v>4718</v>
      </c>
      <c r="B659" s="61" t="s">
        <v>2282</v>
      </c>
      <c r="C659" s="61" t="s">
        <v>2283</v>
      </c>
      <c r="D659" s="61" t="s">
        <v>77</v>
      </c>
      <c r="E659" s="62">
        <v>39794</v>
      </c>
      <c r="F659" s="61" t="s">
        <v>2284</v>
      </c>
      <c r="G659" s="61">
        <v>55188693</v>
      </c>
      <c r="H659" s="61">
        <v>0</v>
      </c>
      <c r="I659" s="61" t="s">
        <v>428</v>
      </c>
      <c r="J659" s="61" t="s">
        <v>3</v>
      </c>
      <c r="K659" s="61" t="s">
        <v>21</v>
      </c>
      <c r="L659" s="61" t="s">
        <v>55</v>
      </c>
      <c r="M659" s="61" t="s">
        <v>98</v>
      </c>
      <c r="N659" s="61">
        <v>300</v>
      </c>
    </row>
    <row r="660" spans="1:14" x14ac:dyDescent="0.25">
      <c r="A660" s="61">
        <v>4719</v>
      </c>
      <c r="B660" s="61" t="s">
        <v>2285</v>
      </c>
      <c r="C660" s="61" t="s">
        <v>99</v>
      </c>
      <c r="D660" s="61" t="s">
        <v>77</v>
      </c>
      <c r="E660" s="62">
        <v>40661</v>
      </c>
      <c r="F660" s="61" t="s">
        <v>2286</v>
      </c>
      <c r="G660" s="61">
        <v>59799585</v>
      </c>
      <c r="H660" s="61">
        <v>0</v>
      </c>
      <c r="I660" s="61" t="s">
        <v>428</v>
      </c>
      <c r="J660" s="61" t="s">
        <v>3</v>
      </c>
      <c r="K660" s="61" t="s">
        <v>21</v>
      </c>
      <c r="L660" s="61" t="s">
        <v>55</v>
      </c>
      <c r="M660" s="61" t="s">
        <v>76</v>
      </c>
      <c r="N660" s="61">
        <v>150</v>
      </c>
    </row>
    <row r="661" spans="1:14" x14ac:dyDescent="0.25">
      <c r="A661" s="61">
        <v>4720</v>
      </c>
      <c r="B661" s="61" t="s">
        <v>2287</v>
      </c>
      <c r="C661" s="61" t="s">
        <v>2288</v>
      </c>
      <c r="D661" s="61" t="s">
        <v>77</v>
      </c>
      <c r="E661" s="62">
        <v>41637</v>
      </c>
      <c r="F661" s="61" t="s">
        <v>2289</v>
      </c>
      <c r="G661" s="61">
        <v>58448169</v>
      </c>
      <c r="H661" s="61">
        <v>0</v>
      </c>
      <c r="I661" s="61" t="s">
        <v>428</v>
      </c>
      <c r="J661" s="61" t="s">
        <v>3</v>
      </c>
      <c r="K661" s="61" t="s">
        <v>21</v>
      </c>
      <c r="L661" s="61" t="s">
        <v>55</v>
      </c>
      <c r="M661" s="61" t="s">
        <v>53</v>
      </c>
      <c r="N661" s="61">
        <v>150</v>
      </c>
    </row>
    <row r="662" spans="1:14" x14ac:dyDescent="0.25">
      <c r="A662" s="61">
        <v>4721</v>
      </c>
      <c r="B662" s="61" t="s">
        <v>2290</v>
      </c>
      <c r="C662" s="61" t="s">
        <v>2291</v>
      </c>
      <c r="D662" s="61" t="s">
        <v>75</v>
      </c>
      <c r="E662" s="62">
        <v>40084</v>
      </c>
      <c r="F662" s="61" t="s">
        <v>2292</v>
      </c>
      <c r="G662" s="61">
        <v>58807598</v>
      </c>
      <c r="H662" s="61">
        <v>0</v>
      </c>
      <c r="I662" s="61">
        <v>0</v>
      </c>
      <c r="J662" s="61" t="s">
        <v>3</v>
      </c>
      <c r="K662" s="61" t="s">
        <v>21</v>
      </c>
      <c r="L662" s="61" t="s">
        <v>55</v>
      </c>
      <c r="M662" s="61" t="s">
        <v>57</v>
      </c>
      <c r="N662" s="61">
        <v>200</v>
      </c>
    </row>
    <row r="663" spans="1:14" x14ac:dyDescent="0.25">
      <c r="A663" s="61">
        <v>4722</v>
      </c>
      <c r="B663" s="61" t="s">
        <v>2293</v>
      </c>
      <c r="C663" s="61" t="s">
        <v>158</v>
      </c>
      <c r="D663" s="61" t="s">
        <v>75</v>
      </c>
      <c r="E663" s="62">
        <v>40537</v>
      </c>
      <c r="F663" s="61" t="s">
        <v>2294</v>
      </c>
      <c r="G663" s="61">
        <v>59493391</v>
      </c>
      <c r="H663" s="61">
        <v>0</v>
      </c>
      <c r="I663" s="61">
        <v>0</v>
      </c>
      <c r="J663" s="61" t="s">
        <v>3</v>
      </c>
      <c r="K663" s="61" t="s">
        <v>21</v>
      </c>
      <c r="L663" s="61" t="s">
        <v>55</v>
      </c>
      <c r="M663" s="61" t="s">
        <v>57</v>
      </c>
      <c r="N663" s="61">
        <v>200</v>
      </c>
    </row>
    <row r="664" spans="1:14" x14ac:dyDescent="0.25">
      <c r="A664" s="61">
        <v>4723</v>
      </c>
      <c r="B664" s="61" t="s">
        <v>2295</v>
      </c>
      <c r="C664" s="61" t="s">
        <v>2296</v>
      </c>
      <c r="D664" s="61" t="s">
        <v>75</v>
      </c>
      <c r="E664" s="62">
        <v>42744</v>
      </c>
      <c r="F664" s="61" t="s">
        <v>2297</v>
      </c>
      <c r="G664" s="61">
        <v>57901269</v>
      </c>
      <c r="H664" s="61">
        <v>0</v>
      </c>
      <c r="I664" s="61">
        <v>0</v>
      </c>
      <c r="J664" s="61" t="s">
        <v>3</v>
      </c>
      <c r="K664" s="61" t="s">
        <v>21</v>
      </c>
      <c r="L664" s="61" t="s">
        <v>55</v>
      </c>
      <c r="M664" s="61" t="s">
        <v>51</v>
      </c>
      <c r="N664" s="61">
        <v>100</v>
      </c>
    </row>
    <row r="665" spans="1:14" x14ac:dyDescent="0.25">
      <c r="A665" s="61">
        <v>4724</v>
      </c>
      <c r="B665" s="61" t="s">
        <v>2298</v>
      </c>
      <c r="C665" s="61" t="s">
        <v>2299</v>
      </c>
      <c r="D665" s="61" t="s">
        <v>75</v>
      </c>
      <c r="E665" s="62">
        <v>27873</v>
      </c>
      <c r="F665" s="61" t="s">
        <v>2300</v>
      </c>
      <c r="G665" s="61">
        <v>59899953</v>
      </c>
      <c r="H665" s="61">
        <v>0</v>
      </c>
      <c r="I665" s="61">
        <v>0</v>
      </c>
      <c r="J665" s="61" t="s">
        <v>3</v>
      </c>
      <c r="K665" s="61" t="s">
        <v>21</v>
      </c>
      <c r="L665" s="61" t="s">
        <v>54</v>
      </c>
      <c r="M665" s="61" t="s">
        <v>255</v>
      </c>
      <c r="N665" s="61">
        <v>600</v>
      </c>
    </row>
    <row r="666" spans="1:14" x14ac:dyDescent="0.25">
      <c r="A666" s="61">
        <v>4725</v>
      </c>
      <c r="B666" s="61" t="s">
        <v>2301</v>
      </c>
      <c r="C666" s="61" t="s">
        <v>2302</v>
      </c>
      <c r="D666" s="61" t="s">
        <v>77</v>
      </c>
      <c r="E666" s="62">
        <v>19207</v>
      </c>
      <c r="F666" s="61" t="s">
        <v>2303</v>
      </c>
      <c r="G666" s="61">
        <v>57470689</v>
      </c>
      <c r="H666" s="61">
        <v>0</v>
      </c>
      <c r="I666" s="61">
        <v>0</v>
      </c>
      <c r="J666" s="61" t="s">
        <v>3</v>
      </c>
      <c r="K666" s="61" t="s">
        <v>21</v>
      </c>
      <c r="L666" s="61" t="s">
        <v>56</v>
      </c>
      <c r="M666" s="61" t="s">
        <v>255</v>
      </c>
      <c r="N666" s="61">
        <v>600</v>
      </c>
    </row>
    <row r="667" spans="1:14" x14ac:dyDescent="0.25">
      <c r="A667" s="61">
        <v>4726</v>
      </c>
      <c r="B667" s="61" t="s">
        <v>341</v>
      </c>
      <c r="C667" s="61" t="s">
        <v>2304</v>
      </c>
      <c r="D667" s="61" t="s">
        <v>77</v>
      </c>
      <c r="E667" s="62">
        <v>19377</v>
      </c>
      <c r="F667" s="61" t="s">
        <v>2305</v>
      </c>
      <c r="G667" s="61">
        <v>57230959</v>
      </c>
      <c r="H667" s="61">
        <v>0</v>
      </c>
      <c r="I667" s="61">
        <v>0</v>
      </c>
      <c r="J667" s="61" t="s">
        <v>3</v>
      </c>
      <c r="K667" s="61" t="s">
        <v>21</v>
      </c>
      <c r="L667" s="61" t="s">
        <v>56</v>
      </c>
      <c r="M667" s="61" t="s">
        <v>255</v>
      </c>
      <c r="N667" s="61">
        <v>600</v>
      </c>
    </row>
    <row r="668" spans="1:14" x14ac:dyDescent="0.25">
      <c r="A668" s="61">
        <v>4729</v>
      </c>
      <c r="B668" s="61" t="s">
        <v>2306</v>
      </c>
      <c r="C668" s="61" t="s">
        <v>2307</v>
      </c>
      <c r="D668" s="61" t="s">
        <v>77</v>
      </c>
      <c r="E668" s="62">
        <v>43609</v>
      </c>
      <c r="F668" s="61" t="s">
        <v>2308</v>
      </c>
      <c r="G668" s="61">
        <v>52530548</v>
      </c>
      <c r="H668" s="61" t="s">
        <v>2309</v>
      </c>
      <c r="I668" s="61" t="s">
        <v>2310</v>
      </c>
      <c r="J668" s="61" t="s">
        <v>46</v>
      </c>
      <c r="K668" s="61" t="s">
        <v>18</v>
      </c>
      <c r="L668" s="61" t="s">
        <v>55</v>
      </c>
      <c r="M668" s="61" t="s">
        <v>51</v>
      </c>
      <c r="N668" s="61">
        <v>100</v>
      </c>
    </row>
    <row r="669" spans="1:14" x14ac:dyDescent="0.25">
      <c r="A669" s="61">
        <v>4730</v>
      </c>
      <c r="B669" s="61" t="s">
        <v>2311</v>
      </c>
      <c r="C669" s="61" t="s">
        <v>201</v>
      </c>
      <c r="D669" s="61" t="s">
        <v>77</v>
      </c>
      <c r="E669" s="62">
        <v>41627</v>
      </c>
      <c r="F669" s="61" t="s">
        <v>2312</v>
      </c>
      <c r="G669" s="61">
        <v>58561349</v>
      </c>
      <c r="H669" s="61" t="s">
        <v>2313</v>
      </c>
      <c r="I669" s="61" t="s">
        <v>2314</v>
      </c>
      <c r="J669" s="61" t="s">
        <v>46</v>
      </c>
      <c r="K669" s="61" t="s">
        <v>18</v>
      </c>
      <c r="L669" s="61" t="s">
        <v>55</v>
      </c>
      <c r="M669" s="61" t="s">
        <v>53</v>
      </c>
      <c r="N669" s="61">
        <v>150</v>
      </c>
    </row>
    <row r="670" spans="1:14" x14ac:dyDescent="0.25">
      <c r="A670" s="61">
        <v>4731</v>
      </c>
      <c r="B670" s="61" t="s">
        <v>2315</v>
      </c>
      <c r="C670" s="61" t="s">
        <v>2316</v>
      </c>
      <c r="D670" s="61" t="s">
        <v>75</v>
      </c>
      <c r="E670" s="62">
        <v>30845</v>
      </c>
      <c r="F670" s="61" t="s">
        <v>2317</v>
      </c>
      <c r="G670" s="61">
        <v>59394852</v>
      </c>
      <c r="H670" s="61" t="s">
        <v>2318</v>
      </c>
      <c r="I670" s="61" t="s">
        <v>2319</v>
      </c>
      <c r="J670" s="61" t="s">
        <v>46</v>
      </c>
      <c r="K670" s="61" t="s">
        <v>18</v>
      </c>
      <c r="L670" s="61" t="s">
        <v>55</v>
      </c>
      <c r="M670" s="61" t="s">
        <v>88</v>
      </c>
      <c r="N670" s="61">
        <v>600</v>
      </c>
    </row>
    <row r="671" spans="1:14" x14ac:dyDescent="0.25">
      <c r="A671" s="61">
        <v>4732</v>
      </c>
      <c r="B671" s="61" t="s">
        <v>2320</v>
      </c>
      <c r="C671" s="61" t="s">
        <v>2321</v>
      </c>
      <c r="D671" s="61" t="s">
        <v>75</v>
      </c>
      <c r="E671" s="62" t="s">
        <v>2322</v>
      </c>
      <c r="F671" s="61" t="s">
        <v>2323</v>
      </c>
      <c r="G671" s="61">
        <v>59145993</v>
      </c>
      <c r="H671" s="61">
        <v>0</v>
      </c>
      <c r="I671" s="61" t="s">
        <v>428</v>
      </c>
      <c r="J671" s="61" t="s">
        <v>48</v>
      </c>
      <c r="K671" s="61" t="s">
        <v>27</v>
      </c>
      <c r="L671" s="61" t="s">
        <v>55</v>
      </c>
      <c r="M671" s="61" t="s">
        <v>57</v>
      </c>
      <c r="N671" s="61">
        <v>200</v>
      </c>
    </row>
    <row r="672" spans="1:14" x14ac:dyDescent="0.25">
      <c r="A672" s="61">
        <v>4733</v>
      </c>
      <c r="B672" s="61" t="s">
        <v>2324</v>
      </c>
      <c r="C672" s="61" t="s">
        <v>2325</v>
      </c>
      <c r="D672" s="61" t="s">
        <v>75</v>
      </c>
      <c r="E672" s="62" t="s">
        <v>2326</v>
      </c>
      <c r="F672" s="61" t="s">
        <v>2327</v>
      </c>
      <c r="G672" s="61">
        <v>57378665</v>
      </c>
      <c r="H672" s="61">
        <v>0</v>
      </c>
      <c r="I672" s="61" t="s">
        <v>428</v>
      </c>
      <c r="J672" s="61" t="s">
        <v>48</v>
      </c>
      <c r="K672" s="61" t="s">
        <v>27</v>
      </c>
      <c r="L672" s="61" t="s">
        <v>55</v>
      </c>
      <c r="M672" s="61" t="s">
        <v>76</v>
      </c>
      <c r="N672" s="61">
        <v>150</v>
      </c>
    </row>
    <row r="673" spans="1:14" x14ac:dyDescent="0.25">
      <c r="A673" s="61">
        <v>4734</v>
      </c>
      <c r="B673" s="61" t="s">
        <v>2328</v>
      </c>
      <c r="C673" s="61" t="s">
        <v>2325</v>
      </c>
      <c r="D673" s="61" t="s">
        <v>75</v>
      </c>
      <c r="E673" s="62" t="s">
        <v>2329</v>
      </c>
      <c r="F673" s="61" t="s">
        <v>2330</v>
      </c>
      <c r="G673" s="61">
        <v>58574823</v>
      </c>
      <c r="H673" s="61">
        <v>0</v>
      </c>
      <c r="I673" s="61" t="s">
        <v>428</v>
      </c>
      <c r="J673" s="61" t="s">
        <v>48</v>
      </c>
      <c r="K673" s="61" t="s">
        <v>27</v>
      </c>
      <c r="L673" s="61" t="s">
        <v>55</v>
      </c>
      <c r="M673" s="61" t="s">
        <v>76</v>
      </c>
      <c r="N673" s="61">
        <v>150</v>
      </c>
    </row>
    <row r="674" spans="1:14" x14ac:dyDescent="0.25">
      <c r="A674" s="61">
        <v>4735</v>
      </c>
      <c r="B674" s="61" t="s">
        <v>2161</v>
      </c>
      <c r="C674" s="61" t="s">
        <v>2331</v>
      </c>
      <c r="D674" s="61" t="s">
        <v>75</v>
      </c>
      <c r="E674" s="62" t="s">
        <v>2332</v>
      </c>
      <c r="F674" s="61" t="s">
        <v>2163</v>
      </c>
      <c r="G674" s="61">
        <v>54294460</v>
      </c>
      <c r="H674" s="61">
        <v>0</v>
      </c>
      <c r="I674" s="61" t="s">
        <v>428</v>
      </c>
      <c r="J674" s="61" t="s">
        <v>48</v>
      </c>
      <c r="K674" s="61" t="s">
        <v>27</v>
      </c>
      <c r="L674" s="61" t="s">
        <v>55</v>
      </c>
      <c r="M674" s="61" t="s">
        <v>51</v>
      </c>
      <c r="N674" s="61">
        <v>100</v>
      </c>
    </row>
    <row r="675" spans="1:14" x14ac:dyDescent="0.25">
      <c r="A675" s="61">
        <v>4736</v>
      </c>
      <c r="B675" s="61" t="s">
        <v>349</v>
      </c>
      <c r="C675" s="61" t="s">
        <v>2333</v>
      </c>
      <c r="D675" s="61" t="s">
        <v>75</v>
      </c>
      <c r="E675" s="62">
        <v>40073</v>
      </c>
      <c r="F675" s="61" t="s">
        <v>2334</v>
      </c>
      <c r="G675" s="61">
        <v>0</v>
      </c>
      <c r="H675" s="61">
        <v>0</v>
      </c>
      <c r="I675" s="61" t="s">
        <v>428</v>
      </c>
      <c r="J675" s="61" t="s">
        <v>6</v>
      </c>
      <c r="K675" s="61" t="s">
        <v>22</v>
      </c>
      <c r="L675" s="61" t="s">
        <v>55</v>
      </c>
      <c r="M675" s="61" t="s">
        <v>57</v>
      </c>
      <c r="N675" s="61">
        <v>200</v>
      </c>
    </row>
    <row r="676" spans="1:14" x14ac:dyDescent="0.25">
      <c r="A676" s="61">
        <v>4737</v>
      </c>
      <c r="B676" s="61" t="s">
        <v>2335</v>
      </c>
      <c r="C676" s="61" t="s">
        <v>2336</v>
      </c>
      <c r="D676" s="61" t="s">
        <v>75</v>
      </c>
      <c r="E676" s="62">
        <v>40831</v>
      </c>
      <c r="F676" s="61" t="s">
        <v>2337</v>
      </c>
      <c r="G676" s="61">
        <v>0</v>
      </c>
      <c r="H676" s="61">
        <v>0</v>
      </c>
      <c r="I676" s="61" t="s">
        <v>428</v>
      </c>
      <c r="J676" s="61" t="s">
        <v>6</v>
      </c>
      <c r="K676" s="61" t="s">
        <v>22</v>
      </c>
      <c r="L676" s="61" t="s">
        <v>55</v>
      </c>
      <c r="M676" s="61" t="s">
        <v>76</v>
      </c>
      <c r="N676" s="61">
        <v>150</v>
      </c>
    </row>
    <row r="677" spans="1:14" x14ac:dyDescent="0.25">
      <c r="A677" s="61">
        <v>3414</v>
      </c>
      <c r="B677" s="61" t="s">
        <v>2338</v>
      </c>
      <c r="C677" s="61" t="s">
        <v>2339</v>
      </c>
      <c r="D677" s="61" t="s">
        <v>75</v>
      </c>
      <c r="E677" s="62">
        <v>41715</v>
      </c>
      <c r="F677" s="61" t="s">
        <v>2045</v>
      </c>
      <c r="G677" s="61" t="s">
        <v>2340</v>
      </c>
      <c r="H677" s="61">
        <v>0</v>
      </c>
      <c r="I677" s="61" t="s">
        <v>2341</v>
      </c>
      <c r="J677" s="61" t="s">
        <v>46</v>
      </c>
      <c r="K677" s="61" t="s">
        <v>18</v>
      </c>
      <c r="L677" s="61" t="s">
        <v>55</v>
      </c>
      <c r="M677" s="61" t="s">
        <v>53</v>
      </c>
      <c r="N677" s="61">
        <v>150</v>
      </c>
    </row>
    <row r="678" spans="1:14" x14ac:dyDescent="0.25">
      <c r="A678" s="61">
        <v>3324</v>
      </c>
      <c r="B678" s="61" t="s">
        <v>2342</v>
      </c>
      <c r="C678" s="61" t="s">
        <v>2343</v>
      </c>
      <c r="D678" s="61" t="s">
        <v>75</v>
      </c>
      <c r="E678" s="62">
        <v>28526</v>
      </c>
      <c r="F678" s="61" t="s">
        <v>2344</v>
      </c>
      <c r="G678" s="61">
        <v>0</v>
      </c>
      <c r="H678" s="61" t="s">
        <v>2345</v>
      </c>
      <c r="I678" s="61">
        <v>0</v>
      </c>
      <c r="J678" s="61" t="s">
        <v>46</v>
      </c>
      <c r="K678" s="61" t="s">
        <v>18</v>
      </c>
      <c r="L678" s="61" t="s">
        <v>55</v>
      </c>
      <c r="M678" s="61" t="s">
        <v>88</v>
      </c>
      <c r="N678" s="61">
        <v>600</v>
      </c>
    </row>
    <row r="679" spans="1:14" x14ac:dyDescent="0.25">
      <c r="A679" s="61">
        <v>2003</v>
      </c>
      <c r="B679" s="61" t="s">
        <v>2346</v>
      </c>
      <c r="C679" s="61" t="s">
        <v>2347</v>
      </c>
      <c r="D679" s="61" t="s">
        <v>75</v>
      </c>
      <c r="E679" s="62">
        <v>41940</v>
      </c>
      <c r="F679" s="61" t="s">
        <v>2348</v>
      </c>
      <c r="G679" s="61">
        <v>52593027</v>
      </c>
      <c r="H679" s="61">
        <v>0</v>
      </c>
      <c r="I679" s="61" t="s">
        <v>2349</v>
      </c>
      <c r="J679" s="61" t="s">
        <v>46</v>
      </c>
      <c r="K679" s="61" t="s">
        <v>18</v>
      </c>
      <c r="L679" s="61" t="s">
        <v>55</v>
      </c>
      <c r="M679" s="61" t="s">
        <v>53</v>
      </c>
      <c r="N679" s="61">
        <v>150</v>
      </c>
    </row>
    <row r="680" spans="1:14" x14ac:dyDescent="0.25">
      <c r="A680" s="61">
        <v>2002</v>
      </c>
      <c r="B680" s="61" t="s">
        <v>2346</v>
      </c>
      <c r="C680" s="61" t="s">
        <v>2350</v>
      </c>
      <c r="D680" s="61" t="s">
        <v>75</v>
      </c>
      <c r="E680" s="62">
        <v>41109</v>
      </c>
      <c r="F680" s="61" t="s">
        <v>2348</v>
      </c>
      <c r="G680" s="61">
        <v>52593027</v>
      </c>
      <c r="H680" s="61" t="s">
        <v>2351</v>
      </c>
      <c r="I680" s="61" t="s">
        <v>2349</v>
      </c>
      <c r="J680" s="61" t="s">
        <v>46</v>
      </c>
      <c r="K680" s="61" t="s">
        <v>18</v>
      </c>
      <c r="L680" s="61" t="s">
        <v>55</v>
      </c>
      <c r="M680" s="61" t="s">
        <v>76</v>
      </c>
      <c r="N680" s="61">
        <v>150</v>
      </c>
    </row>
    <row r="681" spans="1:14" x14ac:dyDescent="0.25">
      <c r="A681" s="61">
        <v>1957</v>
      </c>
      <c r="B681" s="61" t="s">
        <v>2346</v>
      </c>
      <c r="C681" s="61" t="s">
        <v>2352</v>
      </c>
      <c r="D681" s="61" t="s">
        <v>75</v>
      </c>
      <c r="E681" s="62">
        <v>42550</v>
      </c>
      <c r="F681" s="61" t="s">
        <v>2348</v>
      </c>
      <c r="G681" s="61">
        <v>52593027</v>
      </c>
      <c r="H681" s="61" t="s">
        <v>2353</v>
      </c>
      <c r="I681" s="61" t="s">
        <v>2349</v>
      </c>
      <c r="J681" s="61" t="s">
        <v>46</v>
      </c>
      <c r="K681" s="61" t="s">
        <v>18</v>
      </c>
      <c r="L681" s="61" t="s">
        <v>55</v>
      </c>
      <c r="M681" s="61" t="s">
        <v>52</v>
      </c>
      <c r="N681" s="61">
        <v>100</v>
      </c>
    </row>
    <row r="682" spans="1:14" x14ac:dyDescent="0.25">
      <c r="A682" s="61">
        <v>1956</v>
      </c>
      <c r="B682" s="61" t="s">
        <v>2346</v>
      </c>
      <c r="C682" s="61" t="s">
        <v>2354</v>
      </c>
      <c r="D682" s="61" t="s">
        <v>75</v>
      </c>
      <c r="E682" s="62">
        <v>40640</v>
      </c>
      <c r="F682" s="61" t="s">
        <v>2348</v>
      </c>
      <c r="G682" s="61">
        <v>52593027</v>
      </c>
      <c r="H682" s="61" t="s">
        <v>2355</v>
      </c>
      <c r="I682" s="61" t="s">
        <v>2349</v>
      </c>
      <c r="J682" s="61" t="s">
        <v>46</v>
      </c>
      <c r="K682" s="61" t="s">
        <v>18</v>
      </c>
      <c r="L682" s="61" t="s">
        <v>55</v>
      </c>
      <c r="M682" s="61" t="s">
        <v>76</v>
      </c>
      <c r="N682" s="61">
        <v>150</v>
      </c>
    </row>
    <row r="683" spans="1:14" x14ac:dyDescent="0.25">
      <c r="A683" s="61">
        <v>3579</v>
      </c>
      <c r="B683" s="61" t="s">
        <v>2356</v>
      </c>
      <c r="C683" s="61" t="s">
        <v>2357</v>
      </c>
      <c r="D683" s="61" t="s">
        <v>77</v>
      </c>
      <c r="E683" s="62">
        <v>43597</v>
      </c>
      <c r="F683" s="61" t="s">
        <v>1109</v>
      </c>
      <c r="G683" s="61">
        <v>23059142148</v>
      </c>
      <c r="H683" s="61" t="s">
        <v>2358</v>
      </c>
      <c r="I683" s="61" t="s">
        <v>428</v>
      </c>
      <c r="J683" s="61" t="s">
        <v>46</v>
      </c>
      <c r="K683" s="61" t="s">
        <v>18</v>
      </c>
      <c r="L683" s="61" t="s">
        <v>55</v>
      </c>
      <c r="M683" s="61" t="s">
        <v>51</v>
      </c>
      <c r="N683" s="61">
        <v>100</v>
      </c>
    </row>
    <row r="684" spans="1:14" x14ac:dyDescent="0.25">
      <c r="A684" s="61">
        <v>2394</v>
      </c>
      <c r="B684" s="61" t="s">
        <v>2356</v>
      </c>
      <c r="C684" s="61" t="s">
        <v>2359</v>
      </c>
      <c r="D684" s="61" t="s">
        <v>77</v>
      </c>
      <c r="E684" s="62">
        <v>42884</v>
      </c>
      <c r="F684" s="61" t="s">
        <v>2360</v>
      </c>
      <c r="G684" s="61">
        <v>57096463</v>
      </c>
      <c r="H684" s="61" t="s">
        <v>2361</v>
      </c>
      <c r="I684" s="61" t="s">
        <v>2362</v>
      </c>
      <c r="J684" s="61" t="s">
        <v>46</v>
      </c>
      <c r="K684" s="61" t="s">
        <v>18</v>
      </c>
      <c r="L684" s="61" t="s">
        <v>55</v>
      </c>
      <c r="M684" s="61" t="s">
        <v>51</v>
      </c>
      <c r="N684" s="61">
        <v>100</v>
      </c>
    </row>
    <row r="685" spans="1:14" x14ac:dyDescent="0.25">
      <c r="A685" s="61">
        <v>2861</v>
      </c>
      <c r="B685" s="61" t="s">
        <v>2363</v>
      </c>
      <c r="C685" s="61" t="s">
        <v>2364</v>
      </c>
      <c r="D685" s="61" t="s">
        <v>77</v>
      </c>
      <c r="E685" s="62">
        <v>42190</v>
      </c>
      <c r="F685" s="61" t="s">
        <v>2365</v>
      </c>
      <c r="G685" s="61">
        <v>52584241</v>
      </c>
      <c r="H685" s="61" t="s">
        <v>2366</v>
      </c>
      <c r="I685" s="61" t="s">
        <v>2367</v>
      </c>
      <c r="J685" s="61" t="s">
        <v>46</v>
      </c>
      <c r="K685" s="61" t="s">
        <v>18</v>
      </c>
      <c r="L685" s="61" t="s">
        <v>55</v>
      </c>
      <c r="M685" s="61" t="s">
        <v>52</v>
      </c>
      <c r="N685" s="61">
        <v>100</v>
      </c>
    </row>
    <row r="686" spans="1:14" x14ac:dyDescent="0.25">
      <c r="A686" s="61">
        <v>2919</v>
      </c>
      <c r="B686" s="61" t="s">
        <v>2368</v>
      </c>
      <c r="C686" s="61" t="s">
        <v>2369</v>
      </c>
      <c r="D686" s="61" t="s">
        <v>77</v>
      </c>
      <c r="E686" s="62">
        <v>39832</v>
      </c>
      <c r="F686" s="61" t="s">
        <v>2370</v>
      </c>
      <c r="G686" s="61">
        <v>59210779</v>
      </c>
      <c r="H686" s="61" t="s">
        <v>2371</v>
      </c>
      <c r="I686" s="61" t="s">
        <v>2372</v>
      </c>
      <c r="J686" s="61" t="s">
        <v>46</v>
      </c>
      <c r="K686" s="61" t="s">
        <v>18</v>
      </c>
      <c r="L686" s="61" t="s">
        <v>55</v>
      </c>
      <c r="M686" s="61" t="s">
        <v>57</v>
      </c>
      <c r="N686" s="61">
        <v>200</v>
      </c>
    </row>
    <row r="687" spans="1:14" x14ac:dyDescent="0.25">
      <c r="A687" s="61">
        <v>1608</v>
      </c>
      <c r="B687" s="61" t="s">
        <v>2373</v>
      </c>
      <c r="C687" s="61" t="s">
        <v>2374</v>
      </c>
      <c r="D687" s="61" t="s">
        <v>75</v>
      </c>
      <c r="E687" s="62">
        <v>40868</v>
      </c>
      <c r="F687" s="61" t="s">
        <v>2375</v>
      </c>
      <c r="G687" s="61" t="s">
        <v>2376</v>
      </c>
      <c r="H687" s="61">
        <v>0</v>
      </c>
      <c r="I687" s="61" t="s">
        <v>2377</v>
      </c>
      <c r="J687" s="61" t="s">
        <v>46</v>
      </c>
      <c r="K687" s="61" t="s">
        <v>18</v>
      </c>
      <c r="L687" s="61" t="s">
        <v>55</v>
      </c>
      <c r="M687" s="61" t="s">
        <v>76</v>
      </c>
      <c r="N687" s="61">
        <v>150</v>
      </c>
    </row>
    <row r="688" spans="1:14" x14ac:dyDescent="0.25">
      <c r="A688" s="61">
        <v>1607</v>
      </c>
      <c r="B688" s="61" t="s">
        <v>2373</v>
      </c>
      <c r="C688" s="61" t="s">
        <v>2378</v>
      </c>
      <c r="D688" s="61" t="s">
        <v>77</v>
      </c>
      <c r="E688" s="62">
        <v>40073</v>
      </c>
      <c r="F688" s="61" t="s">
        <v>2375</v>
      </c>
      <c r="G688" s="61" t="s">
        <v>2376</v>
      </c>
      <c r="H688" s="61">
        <v>0</v>
      </c>
      <c r="I688" s="61" t="s">
        <v>2377</v>
      </c>
      <c r="J688" s="61" t="s">
        <v>46</v>
      </c>
      <c r="K688" s="61" t="s">
        <v>18</v>
      </c>
      <c r="L688" s="61" t="s">
        <v>55</v>
      </c>
      <c r="M688" s="61" t="s">
        <v>57</v>
      </c>
      <c r="N688" s="61">
        <v>200</v>
      </c>
    </row>
    <row r="689" spans="1:14" x14ac:dyDescent="0.25">
      <c r="A689" s="61">
        <v>3575</v>
      </c>
      <c r="B689" s="61" t="s">
        <v>2379</v>
      </c>
      <c r="C689" s="61" t="s">
        <v>1171</v>
      </c>
      <c r="D689" s="61" t="s">
        <v>75</v>
      </c>
      <c r="E689" s="62" t="s">
        <v>428</v>
      </c>
      <c r="F689" s="61" t="s">
        <v>2380</v>
      </c>
      <c r="G689" s="61">
        <v>23054926548</v>
      </c>
      <c r="H689" s="61">
        <v>0</v>
      </c>
      <c r="I689" s="61" t="s">
        <v>428</v>
      </c>
      <c r="J689" s="61" t="s">
        <v>46</v>
      </c>
      <c r="K689" s="61" t="s">
        <v>18</v>
      </c>
      <c r="L689" s="61" t="s">
        <v>56</v>
      </c>
      <c r="M689" s="61" t="s">
        <v>255</v>
      </c>
      <c r="N689" s="61">
        <v>600</v>
      </c>
    </row>
    <row r="690" spans="1:14" x14ac:dyDescent="0.25">
      <c r="A690" s="61">
        <v>3577</v>
      </c>
      <c r="B690" s="61" t="s">
        <v>2381</v>
      </c>
      <c r="C690" s="61" t="s">
        <v>2382</v>
      </c>
      <c r="D690" s="61" t="s">
        <v>77</v>
      </c>
      <c r="E690" s="62">
        <v>37184</v>
      </c>
      <c r="F690" s="61" t="s">
        <v>2383</v>
      </c>
      <c r="G690" s="61">
        <v>23058025461</v>
      </c>
      <c r="H690" s="61" t="s">
        <v>2384</v>
      </c>
      <c r="I690" s="61" t="s">
        <v>428</v>
      </c>
      <c r="J690" s="61" t="s">
        <v>46</v>
      </c>
      <c r="K690" s="61" t="s">
        <v>18</v>
      </c>
      <c r="L690" s="61" t="s">
        <v>56</v>
      </c>
      <c r="M690" s="61" t="s">
        <v>255</v>
      </c>
      <c r="N690" s="61">
        <v>600</v>
      </c>
    </row>
    <row r="691" spans="1:14" x14ac:dyDescent="0.25">
      <c r="A691" s="61">
        <v>2957</v>
      </c>
      <c r="B691" s="61" t="s">
        <v>1170</v>
      </c>
      <c r="C691" s="61" t="s">
        <v>2385</v>
      </c>
      <c r="D691" s="61" t="s">
        <v>77</v>
      </c>
      <c r="E691" s="62">
        <v>25459</v>
      </c>
      <c r="F691" s="61" t="s">
        <v>2386</v>
      </c>
      <c r="G691" s="61">
        <v>59424727</v>
      </c>
      <c r="H691" s="61">
        <v>0</v>
      </c>
      <c r="I691" s="61" t="s">
        <v>2387</v>
      </c>
      <c r="J691" s="61" t="s">
        <v>46</v>
      </c>
      <c r="K691" s="61" t="s">
        <v>18</v>
      </c>
      <c r="L691" s="61" t="s">
        <v>54</v>
      </c>
      <c r="M691" s="61" t="s">
        <v>255</v>
      </c>
      <c r="N691" s="61">
        <v>600</v>
      </c>
    </row>
    <row r="692" spans="1:14" x14ac:dyDescent="0.25">
      <c r="A692" s="61">
        <v>3314</v>
      </c>
      <c r="B692" s="61" t="s">
        <v>900</v>
      </c>
      <c r="C692" s="61" t="s">
        <v>2388</v>
      </c>
      <c r="D692" s="61" t="s">
        <v>77</v>
      </c>
      <c r="E692" s="62">
        <v>34478</v>
      </c>
      <c r="F692" s="61" t="s">
        <v>2389</v>
      </c>
      <c r="G692" s="61">
        <v>54901856</v>
      </c>
      <c r="H692" s="61" t="s">
        <v>2390</v>
      </c>
      <c r="I692" s="61" t="s">
        <v>2391</v>
      </c>
      <c r="J692" s="61" t="s">
        <v>46</v>
      </c>
      <c r="K692" s="61" t="s">
        <v>18</v>
      </c>
      <c r="L692" s="61" t="s">
        <v>54</v>
      </c>
      <c r="M692" s="61" t="s">
        <v>255</v>
      </c>
      <c r="N692" s="61">
        <v>600</v>
      </c>
    </row>
    <row r="693" spans="1:14" x14ac:dyDescent="0.25">
      <c r="A693" s="61">
        <v>3333</v>
      </c>
      <c r="B693" s="61" t="s">
        <v>351</v>
      </c>
      <c r="C693" s="61" t="s">
        <v>2392</v>
      </c>
      <c r="D693" s="61" t="s">
        <v>75</v>
      </c>
      <c r="E693" s="62">
        <v>33184</v>
      </c>
      <c r="F693" s="61" t="s">
        <v>2393</v>
      </c>
      <c r="G693" s="61">
        <v>59762513</v>
      </c>
      <c r="H693" s="61" t="s">
        <v>2394</v>
      </c>
      <c r="I693" s="61" t="s">
        <v>2395</v>
      </c>
      <c r="J693" s="61" t="s">
        <v>46</v>
      </c>
      <c r="K693" s="61" t="s">
        <v>18</v>
      </c>
      <c r="L693" s="61" t="s">
        <v>54</v>
      </c>
      <c r="M693" s="61" t="s">
        <v>255</v>
      </c>
      <c r="N693" s="61">
        <v>600</v>
      </c>
    </row>
    <row r="694" spans="1:14" x14ac:dyDescent="0.25">
      <c r="A694" s="61">
        <v>4301</v>
      </c>
      <c r="B694" s="61" t="s">
        <v>2396</v>
      </c>
      <c r="C694" s="61" t="s">
        <v>2397</v>
      </c>
      <c r="D694" s="61" t="s">
        <v>75</v>
      </c>
      <c r="E694" s="62">
        <v>32698</v>
      </c>
      <c r="F694" s="61" t="s">
        <v>2393</v>
      </c>
      <c r="G694" s="61">
        <v>0</v>
      </c>
      <c r="H694" s="61">
        <v>0</v>
      </c>
      <c r="I694" s="61" t="s">
        <v>428</v>
      </c>
      <c r="J694" s="61" t="s">
        <v>46</v>
      </c>
      <c r="K694" s="61" t="s">
        <v>18</v>
      </c>
      <c r="L694" s="61" t="s">
        <v>55</v>
      </c>
      <c r="M694" s="61" t="s">
        <v>88</v>
      </c>
      <c r="N694" s="61">
        <v>600</v>
      </c>
    </row>
    <row r="695" spans="1:14" x14ac:dyDescent="0.25">
      <c r="A695" s="61">
        <v>1600</v>
      </c>
      <c r="B695" s="61" t="s">
        <v>1159</v>
      </c>
      <c r="C695" s="61" t="s">
        <v>2398</v>
      </c>
      <c r="D695" s="61" t="s">
        <v>77</v>
      </c>
      <c r="E695" s="62">
        <v>27044</v>
      </c>
      <c r="F695" s="61" t="s">
        <v>1161</v>
      </c>
      <c r="G695" s="61" t="s">
        <v>1162</v>
      </c>
      <c r="H695" s="61" t="s">
        <v>2399</v>
      </c>
      <c r="I695" s="61" t="s">
        <v>1164</v>
      </c>
      <c r="J695" s="61" t="s">
        <v>46</v>
      </c>
      <c r="K695" s="61" t="s">
        <v>18</v>
      </c>
      <c r="L695" s="61" t="s">
        <v>54</v>
      </c>
      <c r="M695" s="61" t="s">
        <v>255</v>
      </c>
      <c r="N695" s="61">
        <v>600</v>
      </c>
    </row>
    <row r="696" spans="1:14" x14ac:dyDescent="0.25">
      <c r="A696" s="61">
        <v>1941</v>
      </c>
      <c r="B696" s="61" t="s">
        <v>1899</v>
      </c>
      <c r="C696" s="61" t="s">
        <v>2400</v>
      </c>
      <c r="D696" s="61" t="s">
        <v>75</v>
      </c>
      <c r="E696" s="62">
        <v>43258</v>
      </c>
      <c r="F696" s="61" t="s">
        <v>1901</v>
      </c>
      <c r="G696" s="61">
        <v>52534374</v>
      </c>
      <c r="H696" s="61" t="s">
        <v>2401</v>
      </c>
      <c r="I696" s="61" t="s">
        <v>1903</v>
      </c>
      <c r="J696" s="61" t="s">
        <v>46</v>
      </c>
      <c r="K696" s="61" t="s">
        <v>18</v>
      </c>
      <c r="L696" s="61" t="s">
        <v>55</v>
      </c>
      <c r="M696" s="61" t="s">
        <v>51</v>
      </c>
      <c r="N696" s="61">
        <v>100</v>
      </c>
    </row>
    <row r="697" spans="1:14" x14ac:dyDescent="0.25">
      <c r="A697" s="61">
        <v>4738</v>
      </c>
      <c r="B697" s="61" t="s">
        <v>2402</v>
      </c>
      <c r="C697" s="61" t="s">
        <v>2403</v>
      </c>
      <c r="D697" s="61" t="s">
        <v>77</v>
      </c>
      <c r="E697" s="62">
        <v>40715</v>
      </c>
      <c r="F697" s="61" t="s">
        <v>2404</v>
      </c>
      <c r="G697" s="61">
        <v>57856480</v>
      </c>
      <c r="H697" s="61">
        <v>0</v>
      </c>
      <c r="I697" s="61" t="s">
        <v>2405</v>
      </c>
      <c r="J697" s="61" t="s">
        <v>46</v>
      </c>
      <c r="K697" s="61" t="s">
        <v>18</v>
      </c>
      <c r="L697" s="61" t="s">
        <v>55</v>
      </c>
      <c r="M697" s="61" t="s">
        <v>76</v>
      </c>
      <c r="N697" s="61">
        <v>150</v>
      </c>
    </row>
    <row r="698" spans="1:14" x14ac:dyDescent="0.25">
      <c r="A698" s="61">
        <v>4739</v>
      </c>
      <c r="B698" s="61" t="s">
        <v>2402</v>
      </c>
      <c r="C698" s="61" t="s">
        <v>2406</v>
      </c>
      <c r="D698" s="61" t="s">
        <v>75</v>
      </c>
      <c r="E698" s="62">
        <v>41663</v>
      </c>
      <c r="F698" s="61" t="s">
        <v>2404</v>
      </c>
      <c r="G698" s="61">
        <v>57856480</v>
      </c>
      <c r="H698" s="61">
        <v>0</v>
      </c>
      <c r="I698" s="61" t="s">
        <v>2405</v>
      </c>
      <c r="J698" s="61" t="s">
        <v>46</v>
      </c>
      <c r="K698" s="61" t="s">
        <v>18</v>
      </c>
      <c r="L698" s="61" t="s">
        <v>55</v>
      </c>
      <c r="M698" s="61" t="s">
        <v>53</v>
      </c>
      <c r="N698" s="61">
        <v>150</v>
      </c>
    </row>
    <row r="699" spans="1:14" x14ac:dyDescent="0.25">
      <c r="A699" s="61">
        <v>4740</v>
      </c>
      <c r="B699" s="61" t="s">
        <v>2402</v>
      </c>
      <c r="C699" s="61" t="s">
        <v>2041</v>
      </c>
      <c r="D699" s="61" t="s">
        <v>77</v>
      </c>
      <c r="E699" s="62">
        <v>43745</v>
      </c>
      <c r="F699" s="61" t="s">
        <v>2404</v>
      </c>
      <c r="G699" s="61">
        <v>57856480</v>
      </c>
      <c r="H699" s="61">
        <v>0</v>
      </c>
      <c r="I699" s="61" t="s">
        <v>2405</v>
      </c>
      <c r="J699" s="61" t="s">
        <v>46</v>
      </c>
      <c r="K699" s="61" t="s">
        <v>18</v>
      </c>
      <c r="L699" s="61" t="s">
        <v>55</v>
      </c>
      <c r="M699" s="61" t="s">
        <v>51</v>
      </c>
      <c r="N699" s="61">
        <v>100</v>
      </c>
    </row>
    <row r="700" spans="1:14" x14ac:dyDescent="0.25">
      <c r="A700" s="61">
        <v>4741</v>
      </c>
      <c r="B700" s="61" t="s">
        <v>2040</v>
      </c>
      <c r="C700" s="61" t="s">
        <v>2407</v>
      </c>
      <c r="D700" s="61" t="s">
        <v>77</v>
      </c>
      <c r="E700" s="62">
        <v>42085</v>
      </c>
      <c r="F700" s="61" t="s">
        <v>2116</v>
      </c>
      <c r="G700" s="61">
        <v>59453683</v>
      </c>
      <c r="H700" s="61">
        <v>0</v>
      </c>
      <c r="I700" s="61">
        <v>0</v>
      </c>
      <c r="J700" s="61" t="s">
        <v>46</v>
      </c>
      <c r="K700" s="61" t="s">
        <v>18</v>
      </c>
      <c r="L700" s="61" t="s">
        <v>55</v>
      </c>
      <c r="M700" s="61" t="s">
        <v>52</v>
      </c>
      <c r="N700" s="61">
        <v>100</v>
      </c>
    </row>
    <row r="701" spans="1:14" x14ac:dyDescent="0.25">
      <c r="A701" s="61">
        <v>4742</v>
      </c>
      <c r="B701" s="61" t="s">
        <v>1170</v>
      </c>
      <c r="C701" s="61" t="s">
        <v>2408</v>
      </c>
      <c r="D701" s="61" t="s">
        <v>77</v>
      </c>
      <c r="E701" s="62">
        <v>37971</v>
      </c>
      <c r="F701" s="61" t="s">
        <v>2365</v>
      </c>
      <c r="G701" s="61">
        <v>57610680</v>
      </c>
      <c r="H701" s="61" t="s">
        <v>2409</v>
      </c>
      <c r="I701" s="61" t="s">
        <v>2410</v>
      </c>
      <c r="J701" s="61" t="s">
        <v>46</v>
      </c>
      <c r="K701" s="61" t="s">
        <v>18</v>
      </c>
      <c r="L701" s="61" t="s">
        <v>54</v>
      </c>
      <c r="M701" s="61" t="s">
        <v>255</v>
      </c>
      <c r="N701" s="61">
        <v>600</v>
      </c>
    </row>
    <row r="702" spans="1:14" x14ac:dyDescent="0.25">
      <c r="A702" s="61">
        <v>4743</v>
      </c>
      <c r="B702" s="61" t="s">
        <v>122</v>
      </c>
      <c r="C702" s="61" t="s">
        <v>2411</v>
      </c>
      <c r="D702" s="61" t="s">
        <v>77</v>
      </c>
      <c r="E702" s="62">
        <v>42091</v>
      </c>
      <c r="F702" s="61" t="s">
        <v>2412</v>
      </c>
      <c r="G702" s="61">
        <v>59311002</v>
      </c>
      <c r="H702" s="61" t="s">
        <v>2413</v>
      </c>
      <c r="I702" s="61" t="s">
        <v>2414</v>
      </c>
      <c r="J702" s="61" t="s">
        <v>46</v>
      </c>
      <c r="K702" s="61" t="s">
        <v>18</v>
      </c>
      <c r="L702" s="61" t="s">
        <v>55</v>
      </c>
      <c r="M702" s="61" t="s">
        <v>52</v>
      </c>
      <c r="N702" s="61">
        <v>100</v>
      </c>
    </row>
    <row r="703" spans="1:14" x14ac:dyDescent="0.25">
      <c r="A703" s="61">
        <v>4744</v>
      </c>
      <c r="B703" s="61" t="s">
        <v>2415</v>
      </c>
      <c r="C703" s="61" t="s">
        <v>2416</v>
      </c>
      <c r="D703" s="61" t="s">
        <v>77</v>
      </c>
      <c r="E703" s="62">
        <v>40456</v>
      </c>
      <c r="F703" s="61">
        <v>0</v>
      </c>
      <c r="G703" s="61">
        <v>52513055</v>
      </c>
      <c r="H703" s="61" t="s">
        <v>2417</v>
      </c>
      <c r="I703" s="61" t="s">
        <v>2418</v>
      </c>
      <c r="J703" s="61" t="s">
        <v>46</v>
      </c>
      <c r="K703" s="61" t="s">
        <v>18</v>
      </c>
      <c r="L703" s="61" t="s">
        <v>55</v>
      </c>
      <c r="M703" s="61" t="s">
        <v>57</v>
      </c>
      <c r="N703" s="61">
        <v>200</v>
      </c>
    </row>
    <row r="704" spans="1:14" x14ac:dyDescent="0.25">
      <c r="A704" s="61">
        <v>4745</v>
      </c>
      <c r="B704" s="61" t="s">
        <v>2419</v>
      </c>
      <c r="C704" s="61" t="s">
        <v>2420</v>
      </c>
      <c r="D704" s="61" t="s">
        <v>77</v>
      </c>
      <c r="E704" s="62">
        <v>39318</v>
      </c>
      <c r="F704" s="61" t="s">
        <v>2421</v>
      </c>
      <c r="G704" s="61">
        <v>57651756</v>
      </c>
      <c r="H704" s="61">
        <v>0</v>
      </c>
      <c r="I704" s="61" t="s">
        <v>428</v>
      </c>
      <c r="J704" s="61" t="s">
        <v>47</v>
      </c>
      <c r="K704" s="61" t="s">
        <v>28</v>
      </c>
      <c r="L704" s="61" t="s">
        <v>55</v>
      </c>
      <c r="M704" s="61" t="s">
        <v>98</v>
      </c>
      <c r="N704" s="61">
        <v>300</v>
      </c>
    </row>
    <row r="705" spans="1:14" x14ac:dyDescent="0.25">
      <c r="A705" s="61">
        <v>4746</v>
      </c>
      <c r="B705" s="61" t="s">
        <v>2422</v>
      </c>
      <c r="C705" s="61" t="s">
        <v>2423</v>
      </c>
      <c r="D705" s="61" t="s">
        <v>77</v>
      </c>
      <c r="E705" s="62">
        <v>34523</v>
      </c>
      <c r="F705" s="61" t="s">
        <v>2424</v>
      </c>
      <c r="G705" s="61">
        <v>57159550</v>
      </c>
      <c r="H705" s="61">
        <v>0</v>
      </c>
      <c r="I705" s="61" t="s">
        <v>428</v>
      </c>
      <c r="J705" s="61" t="s">
        <v>47</v>
      </c>
      <c r="K705" s="61" t="s">
        <v>28</v>
      </c>
      <c r="L705" s="61" t="s">
        <v>55</v>
      </c>
      <c r="M705" s="61" t="s">
        <v>78</v>
      </c>
      <c r="N705" s="61">
        <v>400</v>
      </c>
    </row>
    <row r="706" spans="1:14" x14ac:dyDescent="0.25">
      <c r="A706" s="61">
        <v>4747</v>
      </c>
      <c r="B706" s="61" t="s">
        <v>264</v>
      </c>
      <c r="C706" s="61" t="s">
        <v>2425</v>
      </c>
      <c r="D706" s="61" t="s">
        <v>77</v>
      </c>
      <c r="E706" s="62">
        <v>33645</v>
      </c>
      <c r="F706" s="61" t="s">
        <v>2426</v>
      </c>
      <c r="G706" s="61">
        <v>0</v>
      </c>
      <c r="H706" s="61">
        <v>0</v>
      </c>
      <c r="I706" s="61" t="s">
        <v>428</v>
      </c>
      <c r="J706" s="61" t="s">
        <v>47</v>
      </c>
      <c r="K706" s="61" t="s">
        <v>28</v>
      </c>
      <c r="L706" s="61" t="s">
        <v>55</v>
      </c>
      <c r="M706" s="61" t="s">
        <v>78</v>
      </c>
      <c r="N706" s="61">
        <v>400</v>
      </c>
    </row>
    <row r="707" spans="1:14" x14ac:dyDescent="0.25">
      <c r="A707" s="61">
        <v>4748</v>
      </c>
      <c r="B707" s="61" t="s">
        <v>2427</v>
      </c>
      <c r="C707" s="61" t="s">
        <v>2428</v>
      </c>
      <c r="D707" s="61" t="s">
        <v>77</v>
      </c>
      <c r="E707" s="62">
        <v>36649</v>
      </c>
      <c r="F707" s="61" t="s">
        <v>2429</v>
      </c>
      <c r="G707" s="61">
        <v>57835029</v>
      </c>
      <c r="H707" s="61">
        <v>0</v>
      </c>
      <c r="I707" s="61" t="s">
        <v>428</v>
      </c>
      <c r="J707" s="61" t="s">
        <v>47</v>
      </c>
      <c r="K707" s="61" t="s">
        <v>28</v>
      </c>
      <c r="L707" s="61" t="s">
        <v>55</v>
      </c>
      <c r="M707" s="61" t="s">
        <v>78</v>
      </c>
      <c r="N707" s="61">
        <v>400</v>
      </c>
    </row>
    <row r="708" spans="1:14" x14ac:dyDescent="0.25">
      <c r="A708" s="61">
        <v>4749</v>
      </c>
      <c r="B708" s="61" t="s">
        <v>2430</v>
      </c>
      <c r="C708" s="61" t="s">
        <v>2431</v>
      </c>
      <c r="D708" s="61" t="s">
        <v>77</v>
      </c>
      <c r="E708" s="62">
        <v>34380</v>
      </c>
      <c r="F708" s="61" t="s">
        <v>2432</v>
      </c>
      <c r="G708" s="61">
        <v>59059579</v>
      </c>
      <c r="H708" s="61">
        <v>0</v>
      </c>
      <c r="I708" s="61" t="s">
        <v>428</v>
      </c>
      <c r="J708" s="61" t="s">
        <v>47</v>
      </c>
      <c r="K708" s="61" t="s">
        <v>28</v>
      </c>
      <c r="L708" s="61" t="s">
        <v>55</v>
      </c>
      <c r="M708" s="61" t="s">
        <v>78</v>
      </c>
      <c r="N708" s="61">
        <v>400</v>
      </c>
    </row>
    <row r="709" spans="1:14" x14ac:dyDescent="0.25">
      <c r="A709" s="61">
        <v>4750</v>
      </c>
      <c r="B709" s="61" t="s">
        <v>2433</v>
      </c>
      <c r="C709" s="61" t="s">
        <v>2434</v>
      </c>
      <c r="D709" s="61" t="s">
        <v>77</v>
      </c>
      <c r="E709" s="62">
        <v>39394</v>
      </c>
      <c r="F709" s="61" t="s">
        <v>2435</v>
      </c>
      <c r="G709" s="61">
        <v>58353825</v>
      </c>
      <c r="H709" s="61">
        <v>0</v>
      </c>
      <c r="I709" s="61" t="s">
        <v>428</v>
      </c>
      <c r="J709" s="61" t="s">
        <v>47</v>
      </c>
      <c r="K709" s="61" t="s">
        <v>28</v>
      </c>
      <c r="L709" s="61" t="s">
        <v>55</v>
      </c>
      <c r="M709" s="61" t="s">
        <v>98</v>
      </c>
      <c r="N709" s="61">
        <v>300</v>
      </c>
    </row>
    <row r="710" spans="1:14" x14ac:dyDescent="0.25">
      <c r="A710" s="61">
        <v>4751</v>
      </c>
      <c r="B710" s="61" t="s">
        <v>2436</v>
      </c>
      <c r="C710" s="61" t="s">
        <v>2437</v>
      </c>
      <c r="D710" s="61" t="s">
        <v>77</v>
      </c>
      <c r="E710" s="62">
        <v>31983</v>
      </c>
      <c r="F710" s="61" t="s">
        <v>2438</v>
      </c>
      <c r="G710" s="61">
        <v>57026015</v>
      </c>
      <c r="H710" s="61">
        <v>0</v>
      </c>
      <c r="I710" s="61" t="s">
        <v>428</v>
      </c>
      <c r="J710" s="61" t="s">
        <v>47</v>
      </c>
      <c r="K710" s="61" t="s">
        <v>28</v>
      </c>
      <c r="L710" s="61" t="s">
        <v>55</v>
      </c>
      <c r="M710" s="61" t="s">
        <v>88</v>
      </c>
      <c r="N710" s="61">
        <v>600</v>
      </c>
    </row>
    <row r="711" spans="1:14" x14ac:dyDescent="0.25">
      <c r="A711" s="61">
        <v>4752</v>
      </c>
      <c r="B711" s="61" t="s">
        <v>2439</v>
      </c>
      <c r="C711" s="61" t="s">
        <v>2440</v>
      </c>
      <c r="D711" s="61" t="s">
        <v>77</v>
      </c>
      <c r="E711" s="62">
        <v>38512</v>
      </c>
      <c r="F711" s="61" t="s">
        <v>2441</v>
      </c>
      <c r="G711" s="61">
        <v>58264452</v>
      </c>
      <c r="H711" s="61">
        <v>0</v>
      </c>
      <c r="I711" s="61" t="s">
        <v>428</v>
      </c>
      <c r="J711" s="61" t="s">
        <v>47</v>
      </c>
      <c r="K711" s="61" t="s">
        <v>28</v>
      </c>
      <c r="L711" s="61" t="s">
        <v>55</v>
      </c>
      <c r="M711" s="61" t="s">
        <v>78</v>
      </c>
      <c r="N711" s="61">
        <v>400</v>
      </c>
    </row>
    <row r="712" spans="1:14" x14ac:dyDescent="0.25">
      <c r="A712" s="61">
        <v>4753</v>
      </c>
      <c r="B712" s="61" t="s">
        <v>2442</v>
      </c>
      <c r="C712" s="61" t="s">
        <v>2443</v>
      </c>
      <c r="D712" s="61" t="s">
        <v>77</v>
      </c>
      <c r="E712" s="62">
        <v>37288</v>
      </c>
      <c r="F712" s="61" t="s">
        <v>2444</v>
      </c>
      <c r="G712" s="61">
        <v>58430043</v>
      </c>
      <c r="H712" s="61">
        <v>0</v>
      </c>
      <c r="I712" s="61">
        <v>0</v>
      </c>
      <c r="J712" s="61" t="s">
        <v>47</v>
      </c>
      <c r="K712" s="61" t="s">
        <v>28</v>
      </c>
      <c r="L712" s="61" t="s">
        <v>55</v>
      </c>
      <c r="M712" s="61" t="s">
        <v>78</v>
      </c>
      <c r="N712" s="61">
        <v>400</v>
      </c>
    </row>
    <row r="713" spans="1:14" x14ac:dyDescent="0.25">
      <c r="A713" s="61">
        <v>4754</v>
      </c>
      <c r="B713" s="61" t="s">
        <v>2445</v>
      </c>
      <c r="C713" s="61" t="s">
        <v>2446</v>
      </c>
      <c r="D713" s="61" t="s">
        <v>77</v>
      </c>
      <c r="E713" s="62">
        <v>34173</v>
      </c>
      <c r="F713" s="61" t="s">
        <v>2447</v>
      </c>
      <c r="G713" s="61">
        <v>0</v>
      </c>
      <c r="H713" s="61">
        <v>0</v>
      </c>
      <c r="I713" s="61">
        <v>0</v>
      </c>
      <c r="J713" s="61" t="s">
        <v>47</v>
      </c>
      <c r="K713" s="61" t="s">
        <v>28</v>
      </c>
      <c r="L713" s="61" t="s">
        <v>55</v>
      </c>
      <c r="M713" s="61" t="s">
        <v>78</v>
      </c>
      <c r="N713" s="61">
        <v>400</v>
      </c>
    </row>
    <row r="714" spans="1:14" x14ac:dyDescent="0.25">
      <c r="A714" s="61">
        <v>4755</v>
      </c>
      <c r="B714" s="61" t="s">
        <v>2448</v>
      </c>
      <c r="C714" s="61" t="s">
        <v>2449</v>
      </c>
      <c r="D714" s="61" t="s">
        <v>75</v>
      </c>
      <c r="E714" s="62">
        <v>36700</v>
      </c>
      <c r="F714" s="61" t="s">
        <v>2450</v>
      </c>
      <c r="G714" s="61">
        <v>58276469</v>
      </c>
      <c r="H714" s="61">
        <v>0</v>
      </c>
      <c r="I714" s="61">
        <v>0</v>
      </c>
      <c r="J714" s="61" t="s">
        <v>47</v>
      </c>
      <c r="K714" s="61" t="s">
        <v>28</v>
      </c>
      <c r="L714" s="61" t="s">
        <v>55</v>
      </c>
      <c r="M714" s="61" t="s">
        <v>78</v>
      </c>
      <c r="N714" s="61">
        <v>400</v>
      </c>
    </row>
    <row r="715" spans="1:14" x14ac:dyDescent="0.25">
      <c r="A715" s="61">
        <v>4756</v>
      </c>
      <c r="B715" s="61" t="s">
        <v>2451</v>
      </c>
      <c r="C715" s="61" t="s">
        <v>2452</v>
      </c>
      <c r="D715" s="61" t="s">
        <v>77</v>
      </c>
      <c r="E715" s="62">
        <v>1977</v>
      </c>
      <c r="F715" s="61" t="s">
        <v>2453</v>
      </c>
      <c r="G715" s="61">
        <v>58246373</v>
      </c>
      <c r="H715" s="61">
        <v>0</v>
      </c>
      <c r="I715" s="61" t="s">
        <v>2454</v>
      </c>
      <c r="J715" s="61" t="s">
        <v>47</v>
      </c>
      <c r="K715" s="61" t="s">
        <v>28</v>
      </c>
      <c r="L715" s="61" t="s">
        <v>55</v>
      </c>
      <c r="M715" s="61" t="s">
        <v>88</v>
      </c>
      <c r="N715" s="61">
        <v>600</v>
      </c>
    </row>
    <row r="716" spans="1:14" x14ac:dyDescent="0.25">
      <c r="A716" s="61">
        <v>4757</v>
      </c>
      <c r="B716" s="61" t="s">
        <v>2455</v>
      </c>
      <c r="C716" s="61" t="s">
        <v>2456</v>
      </c>
      <c r="D716" s="61" t="s">
        <v>77</v>
      </c>
      <c r="E716" s="62">
        <v>26952</v>
      </c>
      <c r="F716" s="61" t="s">
        <v>2457</v>
      </c>
      <c r="G716" s="61">
        <v>0</v>
      </c>
      <c r="H716" s="61" t="s">
        <v>2458</v>
      </c>
      <c r="I716" s="61" t="s">
        <v>428</v>
      </c>
      <c r="J716" s="61" t="s">
        <v>32</v>
      </c>
      <c r="K716" s="61" t="s">
        <v>31</v>
      </c>
      <c r="L716" s="61" t="s">
        <v>55</v>
      </c>
      <c r="M716" s="61" t="s">
        <v>88</v>
      </c>
      <c r="N716" s="61">
        <v>600</v>
      </c>
    </row>
    <row r="717" spans="1:14" x14ac:dyDescent="0.25">
      <c r="A717" s="61">
        <v>4758</v>
      </c>
      <c r="B717" s="61" t="s">
        <v>264</v>
      </c>
      <c r="C717" s="61" t="s">
        <v>2459</v>
      </c>
      <c r="D717" s="61" t="s">
        <v>75</v>
      </c>
      <c r="E717" s="62">
        <v>31495</v>
      </c>
      <c r="F717" s="61" t="s">
        <v>2457</v>
      </c>
      <c r="G717" s="61">
        <v>0</v>
      </c>
      <c r="H717" s="61" t="s">
        <v>2460</v>
      </c>
      <c r="I717" s="61" t="s">
        <v>428</v>
      </c>
      <c r="J717" s="61" t="s">
        <v>32</v>
      </c>
      <c r="K717" s="61" t="s">
        <v>31</v>
      </c>
      <c r="L717" s="61" t="s">
        <v>55</v>
      </c>
      <c r="M717" s="61" t="s">
        <v>88</v>
      </c>
      <c r="N717" s="61">
        <v>600</v>
      </c>
    </row>
    <row r="718" spans="1:14" x14ac:dyDescent="0.25">
      <c r="A718" s="61">
        <v>4759</v>
      </c>
      <c r="B718" s="61" t="s">
        <v>2461</v>
      </c>
      <c r="C718" s="61" t="s">
        <v>2462</v>
      </c>
      <c r="D718" s="61" t="s">
        <v>75</v>
      </c>
      <c r="E718" s="62">
        <v>40429</v>
      </c>
      <c r="F718" s="61" t="s">
        <v>2463</v>
      </c>
      <c r="G718" s="61">
        <v>0</v>
      </c>
      <c r="H718" s="61">
        <v>0</v>
      </c>
      <c r="I718" s="61" t="s">
        <v>428</v>
      </c>
      <c r="J718" s="61" t="s">
        <v>32</v>
      </c>
      <c r="K718" s="61" t="s">
        <v>31</v>
      </c>
      <c r="L718" s="61" t="s">
        <v>55</v>
      </c>
      <c r="M718" s="61" t="s">
        <v>57</v>
      </c>
      <c r="N718" s="61">
        <v>200</v>
      </c>
    </row>
    <row r="719" spans="1:14" x14ac:dyDescent="0.25">
      <c r="A719" s="61">
        <v>4760</v>
      </c>
      <c r="B719" s="61" t="s">
        <v>2464</v>
      </c>
      <c r="C719" s="61" t="s">
        <v>2465</v>
      </c>
      <c r="D719" s="61" t="s">
        <v>75</v>
      </c>
      <c r="E719" s="62">
        <v>41070</v>
      </c>
      <c r="F719" s="61" t="s">
        <v>2463</v>
      </c>
      <c r="G719" s="61">
        <v>0</v>
      </c>
      <c r="H719" s="61">
        <v>0</v>
      </c>
      <c r="I719" s="61" t="s">
        <v>428</v>
      </c>
      <c r="J719" s="61" t="s">
        <v>32</v>
      </c>
      <c r="K719" s="61" t="s">
        <v>31</v>
      </c>
      <c r="L719" s="61" t="s">
        <v>55</v>
      </c>
      <c r="M719" s="61" t="s">
        <v>76</v>
      </c>
      <c r="N719" s="61">
        <v>150</v>
      </c>
    </row>
    <row r="720" spans="1:14" x14ac:dyDescent="0.25">
      <c r="A720" s="61">
        <v>4761</v>
      </c>
      <c r="B720" s="61" t="s">
        <v>2466</v>
      </c>
      <c r="C720" s="61" t="s">
        <v>2467</v>
      </c>
      <c r="D720" s="61" t="s">
        <v>75</v>
      </c>
      <c r="E720" s="62">
        <v>40774</v>
      </c>
      <c r="F720" s="61" t="s">
        <v>2468</v>
      </c>
      <c r="G720" s="61">
        <v>0</v>
      </c>
      <c r="H720" s="61">
        <v>0</v>
      </c>
      <c r="I720" s="61" t="s">
        <v>428</v>
      </c>
      <c r="J720" s="61" t="s">
        <v>32</v>
      </c>
      <c r="K720" s="61" t="s">
        <v>31</v>
      </c>
      <c r="L720" s="61" t="s">
        <v>55</v>
      </c>
      <c r="M720" s="61" t="s">
        <v>76</v>
      </c>
      <c r="N720" s="61">
        <v>150</v>
      </c>
    </row>
    <row r="721" spans="1:14" x14ac:dyDescent="0.25">
      <c r="A721" s="61">
        <v>4762</v>
      </c>
      <c r="B721" s="61" t="s">
        <v>2466</v>
      </c>
      <c r="C721" s="61" t="s">
        <v>2469</v>
      </c>
      <c r="D721" s="61" t="s">
        <v>77</v>
      </c>
      <c r="E721" s="62">
        <v>41195</v>
      </c>
      <c r="F721" s="61" t="s">
        <v>2468</v>
      </c>
      <c r="G721" s="61">
        <v>0</v>
      </c>
      <c r="H721" s="61">
        <v>0</v>
      </c>
      <c r="I721" s="61" t="s">
        <v>428</v>
      </c>
      <c r="J721" s="61" t="s">
        <v>32</v>
      </c>
      <c r="K721" s="61" t="s">
        <v>31</v>
      </c>
      <c r="L721" s="61" t="s">
        <v>55</v>
      </c>
      <c r="M721" s="61" t="s">
        <v>76</v>
      </c>
      <c r="N721" s="61">
        <v>150</v>
      </c>
    </row>
    <row r="722" spans="1:14" x14ac:dyDescent="0.25">
      <c r="A722" s="61">
        <v>4763</v>
      </c>
      <c r="B722" s="61" t="s">
        <v>343</v>
      </c>
      <c r="C722" s="61" t="s">
        <v>2470</v>
      </c>
      <c r="D722" s="61" t="s">
        <v>77</v>
      </c>
      <c r="E722" s="62" t="s">
        <v>2471</v>
      </c>
      <c r="F722" s="61" t="s">
        <v>2472</v>
      </c>
      <c r="G722" s="61">
        <v>59060093</v>
      </c>
      <c r="H722" s="61">
        <v>0</v>
      </c>
      <c r="I722" s="61">
        <v>0</v>
      </c>
      <c r="J722" s="61" t="s">
        <v>13</v>
      </c>
      <c r="K722" s="61" t="s">
        <v>25</v>
      </c>
      <c r="L722" s="61" t="s">
        <v>55</v>
      </c>
      <c r="M722" s="61" t="s">
        <v>53</v>
      </c>
      <c r="N722" s="61">
        <v>150</v>
      </c>
    </row>
    <row r="723" spans="1:14" x14ac:dyDescent="0.25">
      <c r="A723" s="61">
        <v>4764</v>
      </c>
      <c r="B723" s="61" t="s">
        <v>343</v>
      </c>
      <c r="C723" s="61" t="s">
        <v>2473</v>
      </c>
      <c r="D723" s="61" t="s">
        <v>77</v>
      </c>
      <c r="E723" s="62" t="s">
        <v>2474</v>
      </c>
      <c r="F723" s="61" t="s">
        <v>2472</v>
      </c>
      <c r="G723" s="61">
        <v>59960093</v>
      </c>
      <c r="H723" s="61">
        <v>0</v>
      </c>
      <c r="I723" s="61">
        <v>0</v>
      </c>
      <c r="J723" s="61" t="s">
        <v>13</v>
      </c>
      <c r="K723" s="61" t="s">
        <v>25</v>
      </c>
      <c r="L723" s="61" t="s">
        <v>55</v>
      </c>
      <c r="M723" s="61" t="s">
        <v>57</v>
      </c>
      <c r="N723" s="61">
        <v>200</v>
      </c>
    </row>
    <row r="724" spans="1:14" x14ac:dyDescent="0.25">
      <c r="A724" s="61">
        <v>4765</v>
      </c>
      <c r="B724" s="61" t="s">
        <v>1325</v>
      </c>
      <c r="C724" s="61" t="s">
        <v>2475</v>
      </c>
      <c r="D724" s="61" t="s">
        <v>77</v>
      </c>
      <c r="E724" s="62" t="s">
        <v>2476</v>
      </c>
      <c r="F724" s="61" t="s">
        <v>2477</v>
      </c>
      <c r="G724" s="61">
        <v>59013406</v>
      </c>
      <c r="H724" s="61">
        <v>0</v>
      </c>
      <c r="I724" s="61" t="s">
        <v>2478</v>
      </c>
      <c r="J724" s="61" t="s">
        <v>13</v>
      </c>
      <c r="K724" s="61" t="s">
        <v>25</v>
      </c>
      <c r="L724" s="61" t="s">
        <v>55</v>
      </c>
      <c r="M724" s="61" t="s">
        <v>78</v>
      </c>
      <c r="N724" s="61">
        <v>400</v>
      </c>
    </row>
    <row r="725" spans="1:14" x14ac:dyDescent="0.25">
      <c r="A725" s="61">
        <v>4766</v>
      </c>
      <c r="B725" s="61" t="s">
        <v>2479</v>
      </c>
      <c r="C725" s="61" t="s">
        <v>2480</v>
      </c>
      <c r="D725" s="61" t="s">
        <v>75</v>
      </c>
      <c r="E725" s="62" t="s">
        <v>2481</v>
      </c>
      <c r="F725" s="61" t="s">
        <v>2482</v>
      </c>
      <c r="G725" s="61">
        <v>58215582</v>
      </c>
      <c r="H725" s="61">
        <v>0</v>
      </c>
      <c r="I725" s="61" t="s">
        <v>195</v>
      </c>
      <c r="J725" s="61" t="s">
        <v>13</v>
      </c>
      <c r="K725" s="61" t="s">
        <v>25</v>
      </c>
      <c r="L725" s="61" t="s">
        <v>55</v>
      </c>
      <c r="M725" s="61" t="s">
        <v>53</v>
      </c>
      <c r="N725" s="61">
        <v>150</v>
      </c>
    </row>
    <row r="726" spans="1:14" x14ac:dyDescent="0.25">
      <c r="A726" s="61">
        <v>3558</v>
      </c>
      <c r="B726" s="61" t="s">
        <v>2483</v>
      </c>
      <c r="C726" s="61" t="s">
        <v>2484</v>
      </c>
      <c r="D726" s="61" t="s">
        <v>77</v>
      </c>
      <c r="E726" s="62">
        <v>36428</v>
      </c>
      <c r="F726" s="61" t="s">
        <v>2485</v>
      </c>
      <c r="G726" s="61">
        <v>0</v>
      </c>
      <c r="H726" s="61">
        <v>0</v>
      </c>
      <c r="I726" s="61">
        <v>0</v>
      </c>
      <c r="J726" s="61" t="s">
        <v>42</v>
      </c>
      <c r="K726" s="61" t="s">
        <v>24</v>
      </c>
      <c r="L726" s="61" t="s">
        <v>55</v>
      </c>
      <c r="M726" s="61" t="s">
        <v>78</v>
      </c>
      <c r="N726" s="61">
        <v>400</v>
      </c>
    </row>
    <row r="727" spans="1:14" x14ac:dyDescent="0.25">
      <c r="A727" s="61">
        <v>3557</v>
      </c>
      <c r="B727" s="61" t="s">
        <v>2486</v>
      </c>
      <c r="C727" s="61" t="s">
        <v>2487</v>
      </c>
      <c r="D727" s="61" t="s">
        <v>75</v>
      </c>
      <c r="E727" s="62">
        <v>38839</v>
      </c>
      <c r="F727" s="61" t="s">
        <v>2488</v>
      </c>
      <c r="G727" s="61">
        <v>0</v>
      </c>
      <c r="H727" s="61">
        <v>0</v>
      </c>
      <c r="I727" s="61">
        <v>0</v>
      </c>
      <c r="J727" s="61" t="s">
        <v>42</v>
      </c>
      <c r="K727" s="61" t="s">
        <v>24</v>
      </c>
      <c r="L727" s="61" t="s">
        <v>55</v>
      </c>
      <c r="M727" s="61" t="s">
        <v>78</v>
      </c>
      <c r="N727" s="61">
        <v>400</v>
      </c>
    </row>
    <row r="728" spans="1:14" x14ac:dyDescent="0.25">
      <c r="A728" s="61">
        <v>4046</v>
      </c>
      <c r="B728" s="61" t="s">
        <v>2489</v>
      </c>
      <c r="C728" s="61" t="s">
        <v>2490</v>
      </c>
      <c r="D728" s="61" t="s">
        <v>77</v>
      </c>
      <c r="E728" s="62">
        <v>39384</v>
      </c>
      <c r="F728" s="61" t="s">
        <v>2491</v>
      </c>
      <c r="G728" s="61">
        <v>59016781</v>
      </c>
      <c r="H728" s="61">
        <v>0</v>
      </c>
      <c r="I728" s="61">
        <v>0</v>
      </c>
      <c r="J728" s="61" t="s">
        <v>42</v>
      </c>
      <c r="K728" s="61" t="s">
        <v>24</v>
      </c>
      <c r="L728" s="61" t="s">
        <v>55</v>
      </c>
      <c r="M728" s="61" t="s">
        <v>98</v>
      </c>
      <c r="N728" s="61">
        <v>300</v>
      </c>
    </row>
    <row r="729" spans="1:14" x14ac:dyDescent="0.25">
      <c r="A729" s="61">
        <v>2465</v>
      </c>
      <c r="B729" s="61" t="s">
        <v>1212</v>
      </c>
      <c r="C729" s="61" t="s">
        <v>141</v>
      </c>
      <c r="D729" s="61" t="s">
        <v>77</v>
      </c>
      <c r="E729" s="62">
        <v>38870</v>
      </c>
      <c r="F729" s="61" t="s">
        <v>2492</v>
      </c>
      <c r="G729" s="61">
        <v>57691037</v>
      </c>
      <c r="H729" s="61">
        <v>0</v>
      </c>
      <c r="I729" s="61" t="s">
        <v>2493</v>
      </c>
      <c r="J729" s="61" t="s">
        <v>42</v>
      </c>
      <c r="K729" s="61" t="s">
        <v>24</v>
      </c>
      <c r="L729" s="61" t="s">
        <v>55</v>
      </c>
      <c r="M729" s="61" t="s">
        <v>78</v>
      </c>
      <c r="N729" s="61">
        <v>400</v>
      </c>
    </row>
    <row r="730" spans="1:14" x14ac:dyDescent="0.25">
      <c r="A730" s="61">
        <v>3232</v>
      </c>
      <c r="B730" s="61" t="s">
        <v>2494</v>
      </c>
      <c r="C730" s="61" t="s">
        <v>1506</v>
      </c>
      <c r="D730" s="61" t="s">
        <v>75</v>
      </c>
      <c r="E730" s="62">
        <v>31768</v>
      </c>
      <c r="F730" s="61" t="s">
        <v>2495</v>
      </c>
      <c r="G730" s="61">
        <v>54988370</v>
      </c>
      <c r="H730" s="61" t="s">
        <v>2496</v>
      </c>
      <c r="I730" s="61" t="s">
        <v>2497</v>
      </c>
      <c r="J730" s="61" t="s">
        <v>32</v>
      </c>
      <c r="K730" s="61" t="s">
        <v>31</v>
      </c>
      <c r="L730" s="61" t="s">
        <v>55</v>
      </c>
      <c r="M730" s="61" t="s">
        <v>88</v>
      </c>
      <c r="N730" s="61">
        <v>600</v>
      </c>
    </row>
    <row r="731" spans="1:14" x14ac:dyDescent="0.25">
      <c r="A731" s="61">
        <v>4385</v>
      </c>
      <c r="B731" s="61" t="s">
        <v>2498</v>
      </c>
      <c r="C731" s="61" t="s">
        <v>2499</v>
      </c>
      <c r="D731" s="61" t="s">
        <v>75</v>
      </c>
      <c r="E731" s="62">
        <v>35893</v>
      </c>
      <c r="F731" s="61" t="s">
        <v>2500</v>
      </c>
      <c r="G731" s="61">
        <v>59218524</v>
      </c>
      <c r="H731" s="61" t="s">
        <v>2501</v>
      </c>
      <c r="I731" s="61" t="s">
        <v>2502</v>
      </c>
      <c r="J731" s="61" t="s">
        <v>32</v>
      </c>
      <c r="K731" s="61" t="s">
        <v>31</v>
      </c>
      <c r="L731" s="61" t="s">
        <v>55</v>
      </c>
      <c r="M731" s="61" t="s">
        <v>78</v>
      </c>
      <c r="N731" s="61">
        <v>400</v>
      </c>
    </row>
    <row r="732" spans="1:14" x14ac:dyDescent="0.25">
      <c r="A732" s="61">
        <v>4767</v>
      </c>
      <c r="B732" s="61" t="s">
        <v>2503</v>
      </c>
      <c r="C732" s="61" t="s">
        <v>2504</v>
      </c>
      <c r="D732" s="61" t="s">
        <v>77</v>
      </c>
      <c r="E732" s="62">
        <v>36779</v>
      </c>
      <c r="F732" s="61" t="s">
        <v>2505</v>
      </c>
      <c r="G732" s="61">
        <v>57887225</v>
      </c>
      <c r="H732" s="61" t="s">
        <v>2506</v>
      </c>
      <c r="I732" s="61" t="s">
        <v>2507</v>
      </c>
      <c r="J732" s="61" t="s">
        <v>32</v>
      </c>
      <c r="K732" s="61" t="s">
        <v>31</v>
      </c>
      <c r="L732" s="61" t="s">
        <v>55</v>
      </c>
      <c r="M732" s="61" t="s">
        <v>78</v>
      </c>
      <c r="N732" s="61">
        <v>400</v>
      </c>
    </row>
    <row r="733" spans="1:14" x14ac:dyDescent="0.25">
      <c r="A733" s="61">
        <v>4768</v>
      </c>
      <c r="B733" s="61" t="s">
        <v>2508</v>
      </c>
      <c r="C733" s="61" t="s">
        <v>2509</v>
      </c>
      <c r="D733" s="61" t="s">
        <v>75</v>
      </c>
      <c r="E733" s="62">
        <v>34879</v>
      </c>
      <c r="F733" s="61" t="s">
        <v>2510</v>
      </c>
      <c r="G733" s="61">
        <v>58109702</v>
      </c>
      <c r="H733" s="61" t="s">
        <v>2511</v>
      </c>
      <c r="I733" s="61" t="s">
        <v>2512</v>
      </c>
      <c r="J733" s="61" t="s">
        <v>32</v>
      </c>
      <c r="K733" s="61" t="s">
        <v>31</v>
      </c>
      <c r="L733" s="61" t="s">
        <v>55</v>
      </c>
      <c r="M733" s="61" t="s">
        <v>78</v>
      </c>
      <c r="N733" s="61">
        <v>400</v>
      </c>
    </row>
    <row r="734" spans="1:14" x14ac:dyDescent="0.25">
      <c r="A734" s="61">
        <v>4769</v>
      </c>
      <c r="B734" s="61" t="s">
        <v>2513</v>
      </c>
      <c r="C734" s="61" t="s">
        <v>2514</v>
      </c>
      <c r="D734" s="61" t="s">
        <v>75</v>
      </c>
      <c r="E734" s="62">
        <v>36814</v>
      </c>
      <c r="F734" s="61" t="s">
        <v>2515</v>
      </c>
      <c r="G734" s="61">
        <v>0</v>
      </c>
      <c r="H734" s="61" t="s">
        <v>2516</v>
      </c>
      <c r="I734" s="61" t="s">
        <v>2517</v>
      </c>
      <c r="J734" s="61" t="s">
        <v>32</v>
      </c>
      <c r="K734" s="61" t="s">
        <v>31</v>
      </c>
      <c r="L734" s="61" t="s">
        <v>55</v>
      </c>
      <c r="M734" s="61" t="s">
        <v>78</v>
      </c>
      <c r="N734" s="61">
        <v>400</v>
      </c>
    </row>
    <row r="735" spans="1:14" x14ac:dyDescent="0.25">
      <c r="A735" s="61">
        <v>4727</v>
      </c>
      <c r="B735" s="61" t="s">
        <v>2518</v>
      </c>
      <c r="C735" s="61" t="s">
        <v>2519</v>
      </c>
      <c r="D735" s="61" t="s">
        <v>75</v>
      </c>
      <c r="E735" s="62">
        <v>36682</v>
      </c>
      <c r="F735" s="61" t="s">
        <v>2520</v>
      </c>
      <c r="G735" s="61">
        <v>57462317</v>
      </c>
      <c r="I735" s="61" t="s">
        <v>2521</v>
      </c>
      <c r="J735" s="61" t="s">
        <v>33</v>
      </c>
      <c r="K735" s="61" t="s">
        <v>44</v>
      </c>
      <c r="L735" s="61" t="s">
        <v>55</v>
      </c>
      <c r="M735" s="61" t="s">
        <v>78</v>
      </c>
      <c r="N735" s="61">
        <v>400</v>
      </c>
    </row>
    <row r="736" spans="1:14" x14ac:dyDescent="0.25">
      <c r="A736" s="61">
        <v>4728</v>
      </c>
      <c r="B736" s="61" t="s">
        <v>2522</v>
      </c>
      <c r="C736" s="61" t="s">
        <v>2523</v>
      </c>
      <c r="D736" s="61" t="s">
        <v>75</v>
      </c>
      <c r="E736" s="62">
        <v>40841</v>
      </c>
      <c r="F736" s="61" t="s">
        <v>2524</v>
      </c>
      <c r="G736" s="61">
        <v>58495696</v>
      </c>
      <c r="I736" s="61" t="s">
        <v>2525</v>
      </c>
      <c r="J736" s="61" t="s">
        <v>33</v>
      </c>
      <c r="K736" s="61" t="s">
        <v>44</v>
      </c>
      <c r="L736" s="61" t="s">
        <v>55</v>
      </c>
      <c r="M736" s="61" t="s">
        <v>76</v>
      </c>
      <c r="N736" s="61">
        <v>150</v>
      </c>
    </row>
    <row r="737" spans="1:14" x14ac:dyDescent="0.25">
      <c r="A737" s="61">
        <v>4770</v>
      </c>
      <c r="B737" s="61" t="s">
        <v>2526</v>
      </c>
      <c r="C737" s="61" t="s">
        <v>1752</v>
      </c>
      <c r="D737" s="61" t="s">
        <v>77</v>
      </c>
      <c r="E737" s="62" t="s">
        <v>2527</v>
      </c>
      <c r="F737" s="61" t="s">
        <v>2528</v>
      </c>
      <c r="G737" s="61">
        <v>54905311</v>
      </c>
      <c r="H737" s="61">
        <v>0</v>
      </c>
      <c r="I737" s="61" t="s">
        <v>428</v>
      </c>
      <c r="J737" s="61" t="s">
        <v>13</v>
      </c>
      <c r="K737" s="61" t="s">
        <v>25</v>
      </c>
      <c r="L737" s="61" t="s">
        <v>55</v>
      </c>
      <c r="M737" s="61" t="s">
        <v>53</v>
      </c>
      <c r="N737" s="61">
        <v>150</v>
      </c>
    </row>
    <row r="738" spans="1:14" x14ac:dyDescent="0.25">
      <c r="A738" s="61">
        <v>3744</v>
      </c>
      <c r="B738" s="61" t="s">
        <v>2529</v>
      </c>
      <c r="C738" s="61" t="s">
        <v>2530</v>
      </c>
      <c r="D738" s="61" t="s">
        <v>75</v>
      </c>
      <c r="E738" s="62">
        <v>40732</v>
      </c>
      <c r="F738" s="61" t="s">
        <v>1022</v>
      </c>
      <c r="G738" s="61">
        <v>57373074</v>
      </c>
      <c r="H738" s="61">
        <v>0</v>
      </c>
      <c r="I738" s="61">
        <v>0</v>
      </c>
      <c r="J738" s="61" t="s">
        <v>13</v>
      </c>
      <c r="K738" s="61" t="s">
        <v>25</v>
      </c>
      <c r="L738" s="61" t="s">
        <v>55</v>
      </c>
      <c r="M738" s="61" t="s">
        <v>76</v>
      </c>
      <c r="N738" s="61">
        <v>150</v>
      </c>
    </row>
    <row r="739" spans="1:14" x14ac:dyDescent="0.25">
      <c r="A739" s="61">
        <v>4771</v>
      </c>
      <c r="B739" s="61" t="s">
        <v>2531</v>
      </c>
      <c r="C739" s="61" t="s">
        <v>2532</v>
      </c>
      <c r="D739" s="61" t="s">
        <v>77</v>
      </c>
      <c r="E739" s="62">
        <v>37200</v>
      </c>
      <c r="G739" s="61" t="s">
        <v>2533</v>
      </c>
      <c r="H739" s="61" t="s">
        <v>2534</v>
      </c>
      <c r="J739" s="61" t="s">
        <v>8</v>
      </c>
      <c r="K739" s="61" t="s">
        <v>22</v>
      </c>
      <c r="L739" s="61" t="s">
        <v>55</v>
      </c>
      <c r="M739" s="61" t="s">
        <v>78</v>
      </c>
      <c r="N739" s="61">
        <v>400</v>
      </c>
    </row>
    <row r="740" spans="1:14" x14ac:dyDescent="0.25">
      <c r="A740" s="61">
        <v>4772</v>
      </c>
      <c r="B740" s="61" t="s">
        <v>385</v>
      </c>
      <c r="C740" s="61" t="s">
        <v>745</v>
      </c>
      <c r="D740" s="61" t="s">
        <v>77</v>
      </c>
      <c r="E740" s="62" t="s">
        <v>2535</v>
      </c>
      <c r="G740" s="61" t="s">
        <v>2536</v>
      </c>
      <c r="H740" s="61" t="s">
        <v>2537</v>
      </c>
      <c r="J740" s="61" t="s">
        <v>8</v>
      </c>
      <c r="K740" s="61" t="s">
        <v>22</v>
      </c>
      <c r="L740" s="61" t="s">
        <v>55</v>
      </c>
      <c r="M740" s="61" t="s">
        <v>57</v>
      </c>
      <c r="N740" s="61">
        <v>200</v>
      </c>
    </row>
    <row r="741" spans="1:14" x14ac:dyDescent="0.25">
      <c r="A741" s="61">
        <v>4773</v>
      </c>
      <c r="B741" s="61" t="s">
        <v>1923</v>
      </c>
      <c r="C741" s="61" t="s">
        <v>2538</v>
      </c>
      <c r="D741" s="61" t="s">
        <v>77</v>
      </c>
      <c r="E741" s="62" t="s">
        <v>2539</v>
      </c>
      <c r="F741" s="61" t="s">
        <v>2540</v>
      </c>
      <c r="G741" s="61" t="s">
        <v>2541</v>
      </c>
      <c r="J741" s="61" t="s">
        <v>8</v>
      </c>
      <c r="K741" s="61" t="s">
        <v>22</v>
      </c>
      <c r="L741" s="61" t="s">
        <v>55</v>
      </c>
      <c r="M741" s="61" t="s">
        <v>78</v>
      </c>
      <c r="N741" s="61">
        <v>400</v>
      </c>
    </row>
    <row r="742" spans="1:14" x14ac:dyDescent="0.25">
      <c r="A742" s="61">
        <v>4774</v>
      </c>
      <c r="B742" s="61" t="s">
        <v>2542</v>
      </c>
      <c r="C742" s="61" t="s">
        <v>2543</v>
      </c>
      <c r="D742" s="61" t="s">
        <v>75</v>
      </c>
      <c r="E742" s="62">
        <v>32792</v>
      </c>
      <c r="F742" s="61" t="s">
        <v>2544</v>
      </c>
      <c r="G742" s="61" t="s">
        <v>2545</v>
      </c>
      <c r="H742" s="61" t="s">
        <v>2546</v>
      </c>
      <c r="J742" s="61" t="s">
        <v>8</v>
      </c>
      <c r="K742" s="61" t="s">
        <v>22</v>
      </c>
      <c r="L742" s="61" t="s">
        <v>55</v>
      </c>
      <c r="M742" s="61" t="s">
        <v>88</v>
      </c>
      <c r="N742" s="61">
        <v>600</v>
      </c>
    </row>
    <row r="743" spans="1:14" x14ac:dyDescent="0.25">
      <c r="A743" s="61">
        <v>4775</v>
      </c>
      <c r="B743" s="61" t="s">
        <v>2547</v>
      </c>
      <c r="C743" s="61" t="s">
        <v>2548</v>
      </c>
      <c r="D743" s="61" t="s">
        <v>77</v>
      </c>
      <c r="E743" s="62">
        <v>37929</v>
      </c>
      <c r="F743" s="61" t="s">
        <v>2045</v>
      </c>
      <c r="G743" s="61" t="s">
        <v>2549</v>
      </c>
      <c r="H743" s="61" t="s">
        <v>2550</v>
      </c>
      <c r="J743" s="61" t="s">
        <v>8</v>
      </c>
      <c r="K743" s="61" t="s">
        <v>22</v>
      </c>
      <c r="L743" s="61" t="s">
        <v>55</v>
      </c>
      <c r="M743" s="61" t="s">
        <v>78</v>
      </c>
      <c r="N743" s="61">
        <v>400</v>
      </c>
    </row>
    <row r="744" spans="1:14" x14ac:dyDescent="0.25">
      <c r="A744" s="61">
        <v>4776</v>
      </c>
      <c r="B744" s="61" t="s">
        <v>2551</v>
      </c>
      <c r="C744" s="61" t="s">
        <v>2552</v>
      </c>
      <c r="D744" s="61" t="s">
        <v>75</v>
      </c>
      <c r="E744" s="62">
        <v>37597</v>
      </c>
      <c r="F744" s="61" t="s">
        <v>2553</v>
      </c>
      <c r="G744" s="61" t="s">
        <v>2554</v>
      </c>
      <c r="H744" s="61" t="s">
        <v>2555</v>
      </c>
      <c r="J744" s="61" t="s">
        <v>8</v>
      </c>
      <c r="K744" s="61" t="s">
        <v>22</v>
      </c>
      <c r="L744" s="61" t="s">
        <v>55</v>
      </c>
      <c r="M744" s="61" t="s">
        <v>78</v>
      </c>
      <c r="N744" s="61">
        <v>400</v>
      </c>
    </row>
    <row r="745" spans="1:14" x14ac:dyDescent="0.25">
      <c r="A745" s="61">
        <v>4777</v>
      </c>
      <c r="B745" s="61" t="s">
        <v>2556</v>
      </c>
      <c r="C745" s="61" t="s">
        <v>2557</v>
      </c>
      <c r="D745" s="61" t="s">
        <v>77</v>
      </c>
      <c r="E745" s="62" t="s">
        <v>2558</v>
      </c>
      <c r="F745" s="61" t="s">
        <v>2559</v>
      </c>
      <c r="G745" s="61" t="s">
        <v>2560</v>
      </c>
      <c r="H745" s="61" t="s">
        <v>2561</v>
      </c>
      <c r="J745" s="61" t="s">
        <v>8</v>
      </c>
      <c r="K745" s="61" t="s">
        <v>22</v>
      </c>
      <c r="L745" s="61" t="s">
        <v>55</v>
      </c>
      <c r="M745" s="61" t="s">
        <v>88</v>
      </c>
      <c r="N745" s="61">
        <v>600</v>
      </c>
    </row>
    <row r="746" spans="1:14" x14ac:dyDescent="0.25">
      <c r="A746" s="61">
        <v>1593</v>
      </c>
      <c r="B746" s="61" t="s">
        <v>1620</v>
      </c>
      <c r="C746" s="61" t="s">
        <v>2562</v>
      </c>
      <c r="D746" s="61" t="s">
        <v>75</v>
      </c>
      <c r="E746" s="62">
        <v>41730</v>
      </c>
      <c r="F746" s="61" t="s">
        <v>1622</v>
      </c>
      <c r="G746" s="61">
        <v>54899609</v>
      </c>
      <c r="H746" s="61">
        <v>0</v>
      </c>
      <c r="I746" s="61" t="s">
        <v>754</v>
      </c>
      <c r="J746" s="61" t="s">
        <v>45</v>
      </c>
      <c r="K746" s="61" t="s">
        <v>28</v>
      </c>
      <c r="L746" s="61" t="s">
        <v>55</v>
      </c>
      <c r="M746" s="61" t="s">
        <v>53</v>
      </c>
      <c r="N746" s="61">
        <v>150</v>
      </c>
    </row>
    <row r="747" spans="1:14" x14ac:dyDescent="0.25">
      <c r="A747" s="61">
        <v>1319</v>
      </c>
      <c r="B747" s="61" t="s">
        <v>2563</v>
      </c>
      <c r="C747" s="61" t="s">
        <v>2564</v>
      </c>
      <c r="D747" s="61" t="s">
        <v>77</v>
      </c>
      <c r="E747" s="62">
        <v>29551</v>
      </c>
      <c r="F747" s="61" t="s">
        <v>2565</v>
      </c>
      <c r="G747" s="61">
        <v>54234740</v>
      </c>
      <c r="H747" s="61" t="s">
        <v>2566</v>
      </c>
      <c r="I747" s="61" t="s">
        <v>2567</v>
      </c>
      <c r="J747" s="61" t="s">
        <v>39</v>
      </c>
      <c r="K747" s="61" t="s">
        <v>26</v>
      </c>
      <c r="L747" s="61" t="s">
        <v>55</v>
      </c>
      <c r="M747" s="61" t="s">
        <v>88</v>
      </c>
      <c r="N747" s="61">
        <v>600</v>
      </c>
    </row>
    <row r="748" spans="1:14" x14ac:dyDescent="0.25">
      <c r="A748" s="61">
        <v>1318</v>
      </c>
      <c r="B748" s="61" t="s">
        <v>2563</v>
      </c>
      <c r="C748" s="61" t="s">
        <v>2059</v>
      </c>
      <c r="D748" s="61" t="s">
        <v>77</v>
      </c>
      <c r="E748" s="62">
        <v>28823</v>
      </c>
      <c r="F748" s="61" t="s">
        <v>2568</v>
      </c>
      <c r="G748" s="61">
        <v>52583454</v>
      </c>
      <c r="H748" s="61" t="s">
        <v>2569</v>
      </c>
      <c r="I748" s="61">
        <v>0</v>
      </c>
      <c r="J748" s="61" t="s">
        <v>39</v>
      </c>
      <c r="K748" s="61" t="s">
        <v>26</v>
      </c>
      <c r="L748" s="61" t="s">
        <v>55</v>
      </c>
      <c r="M748" s="61" t="s">
        <v>88</v>
      </c>
      <c r="N748" s="61">
        <v>600</v>
      </c>
    </row>
    <row r="749" spans="1:14" x14ac:dyDescent="0.25">
      <c r="A749" s="61">
        <v>3857</v>
      </c>
      <c r="B749" s="61" t="s">
        <v>423</v>
      </c>
      <c r="C749" s="61" t="s">
        <v>2570</v>
      </c>
      <c r="D749" s="61" t="s">
        <v>77</v>
      </c>
      <c r="E749" s="62">
        <v>40224</v>
      </c>
      <c r="F749" s="61" t="s">
        <v>2571</v>
      </c>
      <c r="G749" s="61">
        <v>59270501</v>
      </c>
      <c r="H749" s="61">
        <v>0</v>
      </c>
      <c r="I749" s="61" t="s">
        <v>79</v>
      </c>
      <c r="J749" s="61" t="s">
        <v>39</v>
      </c>
      <c r="K749" s="61" t="s">
        <v>26</v>
      </c>
      <c r="L749" s="61" t="s">
        <v>55</v>
      </c>
      <c r="M749" s="61" t="s">
        <v>57</v>
      </c>
      <c r="N749" s="61">
        <v>200</v>
      </c>
    </row>
    <row r="750" spans="1:14" x14ac:dyDescent="0.25">
      <c r="A750" s="61">
        <v>1323</v>
      </c>
      <c r="B750" s="61" t="s">
        <v>2572</v>
      </c>
      <c r="C750" s="61" t="s">
        <v>2573</v>
      </c>
      <c r="D750" s="61" t="s">
        <v>77</v>
      </c>
      <c r="E750" s="62">
        <v>27700</v>
      </c>
      <c r="F750" s="61" t="s">
        <v>2574</v>
      </c>
      <c r="G750" s="61">
        <v>54936864</v>
      </c>
      <c r="H750" s="61" t="s">
        <v>2575</v>
      </c>
      <c r="I750" s="61" t="s">
        <v>2576</v>
      </c>
      <c r="J750" s="61" t="s">
        <v>39</v>
      </c>
      <c r="K750" s="61" t="s">
        <v>26</v>
      </c>
      <c r="L750" s="61" t="s">
        <v>55</v>
      </c>
      <c r="M750" s="61" t="s">
        <v>88</v>
      </c>
      <c r="N750" s="61">
        <v>600</v>
      </c>
    </row>
    <row r="751" spans="1:14" x14ac:dyDescent="0.25">
      <c r="A751" s="61">
        <v>3846</v>
      </c>
      <c r="B751" s="61" t="s">
        <v>305</v>
      </c>
      <c r="C751" s="61" t="s">
        <v>2519</v>
      </c>
      <c r="D751" s="61" t="s">
        <v>75</v>
      </c>
      <c r="E751" s="62">
        <v>39373</v>
      </c>
      <c r="F751" s="61" t="s">
        <v>2577</v>
      </c>
      <c r="G751" s="61">
        <v>54295882</v>
      </c>
      <c r="H751" s="61">
        <v>0</v>
      </c>
      <c r="I751" s="61" t="s">
        <v>79</v>
      </c>
      <c r="J751" s="61" t="s">
        <v>39</v>
      </c>
      <c r="K751" s="61" t="s">
        <v>26</v>
      </c>
      <c r="L751" s="61" t="s">
        <v>55</v>
      </c>
      <c r="M751" s="61" t="s">
        <v>98</v>
      </c>
      <c r="N751" s="61">
        <v>300</v>
      </c>
    </row>
    <row r="752" spans="1:14" x14ac:dyDescent="0.25">
      <c r="A752" s="61">
        <v>4778</v>
      </c>
      <c r="B752" s="61" t="s">
        <v>2578</v>
      </c>
      <c r="C752" s="61" t="s">
        <v>2579</v>
      </c>
      <c r="D752" s="61" t="s">
        <v>77</v>
      </c>
      <c r="E752" s="62">
        <v>39699</v>
      </c>
      <c r="F752" s="61" t="s">
        <v>2580</v>
      </c>
      <c r="G752" s="61">
        <v>57907792</v>
      </c>
      <c r="H752" s="61">
        <v>0</v>
      </c>
      <c r="I752" s="61" t="s">
        <v>2581</v>
      </c>
      <c r="J752" s="61" t="s">
        <v>39</v>
      </c>
      <c r="K752" s="61" t="s">
        <v>26</v>
      </c>
      <c r="L752" s="61" t="s">
        <v>55</v>
      </c>
      <c r="M752" s="61" t="s">
        <v>98</v>
      </c>
      <c r="N752" s="61">
        <v>300</v>
      </c>
    </row>
    <row r="753" spans="1:14" x14ac:dyDescent="0.25">
      <c r="A753" s="61">
        <v>4779</v>
      </c>
      <c r="B753" s="61" t="s">
        <v>2192</v>
      </c>
      <c r="C753" s="61" t="s">
        <v>86</v>
      </c>
      <c r="D753" s="61" t="s">
        <v>77</v>
      </c>
      <c r="E753" s="62">
        <v>30223</v>
      </c>
      <c r="F753" s="61" t="s">
        <v>2582</v>
      </c>
      <c r="G753" s="61">
        <v>59808276</v>
      </c>
      <c r="H753" s="61">
        <v>0</v>
      </c>
      <c r="I753" s="61" t="s">
        <v>2583</v>
      </c>
      <c r="J753" s="61" t="s">
        <v>39</v>
      </c>
      <c r="K753" s="61" t="s">
        <v>26</v>
      </c>
      <c r="L753" s="61" t="s">
        <v>55</v>
      </c>
      <c r="M753" s="61" t="s">
        <v>88</v>
      </c>
      <c r="N753" s="61">
        <v>600</v>
      </c>
    </row>
    <row r="754" spans="1:14" x14ac:dyDescent="0.25">
      <c r="A754" s="61">
        <v>4780</v>
      </c>
      <c r="B754" s="61" t="s">
        <v>2584</v>
      </c>
      <c r="C754" s="61" t="s">
        <v>2585</v>
      </c>
      <c r="D754" s="61" t="s">
        <v>77</v>
      </c>
      <c r="E754" s="62">
        <v>40273</v>
      </c>
      <c r="F754" s="61" t="s">
        <v>2582</v>
      </c>
      <c r="G754" s="61">
        <v>59808276</v>
      </c>
      <c r="H754" s="61">
        <v>0</v>
      </c>
      <c r="I754" s="61" t="s">
        <v>428</v>
      </c>
      <c r="J754" s="61" t="s">
        <v>39</v>
      </c>
      <c r="K754" s="61" t="s">
        <v>26</v>
      </c>
      <c r="L754" s="61" t="s">
        <v>55</v>
      </c>
      <c r="M754" s="61" t="s">
        <v>57</v>
      </c>
      <c r="N754" s="61">
        <v>200</v>
      </c>
    </row>
    <row r="755" spans="1:14" x14ac:dyDescent="0.25">
      <c r="A755" s="61">
        <v>4781</v>
      </c>
      <c r="B755" s="61" t="s">
        <v>2584</v>
      </c>
      <c r="C755" s="61" t="s">
        <v>2586</v>
      </c>
      <c r="D755" s="61" t="s">
        <v>77</v>
      </c>
      <c r="E755" s="62">
        <v>42075</v>
      </c>
      <c r="F755" s="61" t="s">
        <v>2582</v>
      </c>
      <c r="G755" s="61">
        <v>59808276</v>
      </c>
      <c r="H755" s="61">
        <v>0</v>
      </c>
      <c r="I755" s="61" t="s">
        <v>428</v>
      </c>
      <c r="J755" s="61" t="s">
        <v>39</v>
      </c>
      <c r="K755" s="61" t="s">
        <v>26</v>
      </c>
      <c r="L755" s="61" t="s">
        <v>55</v>
      </c>
      <c r="M755" s="61" t="s">
        <v>52</v>
      </c>
      <c r="N755" s="61">
        <v>100</v>
      </c>
    </row>
    <row r="756" spans="1:14" x14ac:dyDescent="0.25">
      <c r="A756" s="61">
        <v>4782</v>
      </c>
      <c r="B756" s="61" t="s">
        <v>2587</v>
      </c>
      <c r="C756" s="61" t="s">
        <v>2588</v>
      </c>
      <c r="D756" s="61" t="s">
        <v>77</v>
      </c>
      <c r="E756" s="62">
        <v>38874</v>
      </c>
      <c r="F756" s="61" t="s">
        <v>2589</v>
      </c>
      <c r="G756" s="61">
        <v>54791654</v>
      </c>
      <c r="H756" s="61">
        <v>0</v>
      </c>
      <c r="I756" s="61" t="s">
        <v>2590</v>
      </c>
      <c r="J756" s="61" t="s">
        <v>39</v>
      </c>
      <c r="K756" s="61" t="s">
        <v>26</v>
      </c>
      <c r="L756" s="61" t="s">
        <v>55</v>
      </c>
      <c r="M756" s="61" t="s">
        <v>78</v>
      </c>
      <c r="N756" s="61">
        <v>400</v>
      </c>
    </row>
    <row r="757" spans="1:14" x14ac:dyDescent="0.25">
      <c r="A757" s="61">
        <v>4783</v>
      </c>
      <c r="B757" s="61" t="s">
        <v>2591</v>
      </c>
      <c r="C757" s="61" t="s">
        <v>2592</v>
      </c>
      <c r="D757" s="61" t="s">
        <v>77</v>
      </c>
      <c r="E757" s="62">
        <v>31371</v>
      </c>
      <c r="F757" s="61" t="s">
        <v>2593</v>
      </c>
      <c r="G757" s="61">
        <v>52565730</v>
      </c>
      <c r="H757" s="61" t="s">
        <v>2594</v>
      </c>
      <c r="I757" s="61" t="s">
        <v>2595</v>
      </c>
      <c r="J757" s="61" t="s">
        <v>39</v>
      </c>
      <c r="K757" s="61" t="s">
        <v>26</v>
      </c>
      <c r="L757" s="61" t="s">
        <v>55</v>
      </c>
      <c r="M757" s="61" t="s">
        <v>88</v>
      </c>
      <c r="N757" s="61">
        <v>600</v>
      </c>
    </row>
    <row r="758" spans="1:14" x14ac:dyDescent="0.25">
      <c r="A758" s="61">
        <v>4784</v>
      </c>
      <c r="B758" s="61" t="s">
        <v>2596</v>
      </c>
      <c r="C758" s="61" t="s">
        <v>2597</v>
      </c>
      <c r="D758" s="61" t="s">
        <v>75</v>
      </c>
      <c r="E758" s="62">
        <v>39428</v>
      </c>
      <c r="F758" s="61" t="s">
        <v>2598</v>
      </c>
      <c r="G758" s="61">
        <v>54836112</v>
      </c>
      <c r="H758" s="61">
        <v>0</v>
      </c>
      <c r="I758" s="61" t="s">
        <v>2599</v>
      </c>
      <c r="J758" s="61" t="s">
        <v>39</v>
      </c>
      <c r="K758" s="61" t="s">
        <v>26</v>
      </c>
      <c r="L758" s="61" t="s">
        <v>55</v>
      </c>
      <c r="M758" s="61" t="s">
        <v>98</v>
      </c>
      <c r="N758" s="61">
        <v>300</v>
      </c>
    </row>
    <row r="759" spans="1:14" x14ac:dyDescent="0.25">
      <c r="A759" s="61">
        <v>4785</v>
      </c>
      <c r="B759" s="61" t="s">
        <v>2600</v>
      </c>
      <c r="C759" s="61" t="s">
        <v>2601</v>
      </c>
      <c r="D759" s="61" t="s">
        <v>77</v>
      </c>
      <c r="E759" s="62">
        <v>33394</v>
      </c>
      <c r="F759" s="61" t="s">
        <v>2602</v>
      </c>
      <c r="G759" s="61">
        <v>0</v>
      </c>
      <c r="H759" s="61" t="s">
        <v>2603</v>
      </c>
      <c r="I759" s="61" t="s">
        <v>428</v>
      </c>
      <c r="J759" s="61" t="s">
        <v>39</v>
      </c>
      <c r="K759" s="61" t="s">
        <v>26</v>
      </c>
      <c r="L759" s="61" t="s">
        <v>55</v>
      </c>
      <c r="M759" s="61" t="s">
        <v>88</v>
      </c>
      <c r="N759" s="61">
        <v>600</v>
      </c>
    </row>
    <row r="760" spans="1:14" x14ac:dyDescent="0.25">
      <c r="A760" s="61">
        <v>2180</v>
      </c>
      <c r="B760" s="61" t="s">
        <v>2604</v>
      </c>
      <c r="C760" s="61" t="s">
        <v>2605</v>
      </c>
      <c r="D760" s="61" t="s">
        <v>77</v>
      </c>
      <c r="E760" s="62">
        <v>30387</v>
      </c>
      <c r="F760" s="61" t="s">
        <v>2606</v>
      </c>
      <c r="G760" s="61">
        <v>58486353</v>
      </c>
      <c r="H760" s="61" t="s">
        <v>2607</v>
      </c>
      <c r="I760" s="61" t="s">
        <v>2608</v>
      </c>
      <c r="J760" s="61" t="s">
        <v>1928</v>
      </c>
      <c r="K760" s="61" t="s">
        <v>26</v>
      </c>
      <c r="L760" s="61" t="s">
        <v>56</v>
      </c>
      <c r="M760" s="61" t="s">
        <v>255</v>
      </c>
      <c r="N760" s="61">
        <v>600</v>
      </c>
    </row>
    <row r="761" spans="1:14" x14ac:dyDescent="0.25">
      <c r="A761" s="61">
        <v>2179</v>
      </c>
      <c r="B761" s="61" t="s">
        <v>2609</v>
      </c>
      <c r="C761" s="61" t="s">
        <v>2610</v>
      </c>
      <c r="D761" s="61" t="s">
        <v>75</v>
      </c>
      <c r="E761" s="62">
        <v>29090</v>
      </c>
      <c r="F761" s="61" t="s">
        <v>2606</v>
      </c>
      <c r="G761" s="61">
        <v>57812369</v>
      </c>
      <c r="H761" s="61" t="s">
        <v>2611</v>
      </c>
      <c r="I761" s="61" t="s">
        <v>2612</v>
      </c>
      <c r="J761" s="61" t="s">
        <v>1928</v>
      </c>
      <c r="K761" s="61" t="s">
        <v>26</v>
      </c>
      <c r="L761" s="61" t="s">
        <v>56</v>
      </c>
      <c r="M761" s="61" t="s">
        <v>255</v>
      </c>
      <c r="N761" s="61">
        <v>600</v>
      </c>
    </row>
    <row r="762" spans="1:14" x14ac:dyDescent="0.25">
      <c r="A762" s="61">
        <v>4170</v>
      </c>
      <c r="B762" s="61" t="s">
        <v>2609</v>
      </c>
      <c r="C762" s="61" t="s">
        <v>2613</v>
      </c>
      <c r="D762" s="61" t="s">
        <v>77</v>
      </c>
      <c r="E762" s="62">
        <v>34716</v>
      </c>
      <c r="F762" s="61" t="s">
        <v>2614</v>
      </c>
      <c r="G762" s="61">
        <v>59204478</v>
      </c>
      <c r="H762" s="61" t="s">
        <v>2615</v>
      </c>
      <c r="I762" s="61" t="s">
        <v>2616</v>
      </c>
      <c r="J762" s="61" t="s">
        <v>1928</v>
      </c>
      <c r="K762" s="61" t="s">
        <v>26</v>
      </c>
      <c r="L762" s="61" t="s">
        <v>2617</v>
      </c>
      <c r="M762" s="61" t="s">
        <v>255</v>
      </c>
      <c r="N762" s="61">
        <v>600</v>
      </c>
    </row>
    <row r="763" spans="1:14" x14ac:dyDescent="0.25">
      <c r="A763" s="61">
        <v>2187</v>
      </c>
      <c r="B763" s="61" t="s">
        <v>90</v>
      </c>
      <c r="C763" s="61" t="s">
        <v>2618</v>
      </c>
      <c r="D763" s="61" t="s">
        <v>75</v>
      </c>
      <c r="E763" s="62">
        <v>39296</v>
      </c>
      <c r="F763" s="61" t="s">
        <v>2619</v>
      </c>
      <c r="G763" s="61">
        <v>57439429</v>
      </c>
      <c r="H763" s="61">
        <v>0</v>
      </c>
      <c r="I763" s="61" t="s">
        <v>2608</v>
      </c>
      <c r="J763" s="61" t="s">
        <v>1928</v>
      </c>
      <c r="K763" s="61" t="s">
        <v>26</v>
      </c>
      <c r="L763" s="61" t="s">
        <v>55</v>
      </c>
      <c r="M763" s="61" t="s">
        <v>98</v>
      </c>
      <c r="N763" s="61">
        <v>300</v>
      </c>
    </row>
    <row r="764" spans="1:14" x14ac:dyDescent="0.25">
      <c r="A764" s="61">
        <v>2154</v>
      </c>
      <c r="B764" s="61" t="s">
        <v>2220</v>
      </c>
      <c r="C764" s="61" t="s">
        <v>2620</v>
      </c>
      <c r="D764" s="61" t="s">
        <v>75</v>
      </c>
      <c r="E764" s="62">
        <v>40564</v>
      </c>
      <c r="F764" s="61" t="s">
        <v>2621</v>
      </c>
      <c r="G764" s="61">
        <v>0</v>
      </c>
      <c r="H764" s="61">
        <v>0</v>
      </c>
      <c r="I764" s="61">
        <v>0</v>
      </c>
      <c r="J764" s="61" t="s">
        <v>1928</v>
      </c>
      <c r="K764" s="61" t="s">
        <v>26</v>
      </c>
      <c r="L764" s="61" t="s">
        <v>55</v>
      </c>
      <c r="M764" s="61" t="s">
        <v>76</v>
      </c>
      <c r="N764" s="61">
        <v>150</v>
      </c>
    </row>
    <row r="765" spans="1:14" x14ac:dyDescent="0.25">
      <c r="A765" s="61">
        <v>3178</v>
      </c>
      <c r="B765" s="61" t="s">
        <v>2622</v>
      </c>
      <c r="C765" s="61" t="s">
        <v>2623</v>
      </c>
      <c r="D765" s="61" t="s">
        <v>77</v>
      </c>
      <c r="E765" s="62">
        <v>39337</v>
      </c>
      <c r="F765" s="61" t="s">
        <v>2624</v>
      </c>
      <c r="G765" s="61">
        <v>59713378</v>
      </c>
      <c r="H765" s="61">
        <v>0</v>
      </c>
      <c r="I765" s="61" t="s">
        <v>2608</v>
      </c>
      <c r="J765" s="61" t="s">
        <v>1928</v>
      </c>
      <c r="K765" s="61" t="s">
        <v>26</v>
      </c>
      <c r="L765" s="61" t="s">
        <v>55</v>
      </c>
      <c r="M765" s="61" t="s">
        <v>98</v>
      </c>
      <c r="N765" s="61">
        <v>300</v>
      </c>
    </row>
    <row r="766" spans="1:14" x14ac:dyDescent="0.25">
      <c r="A766" s="61">
        <v>2551</v>
      </c>
      <c r="B766" s="61" t="s">
        <v>910</v>
      </c>
      <c r="C766" s="61" t="s">
        <v>2625</v>
      </c>
      <c r="D766" s="61" t="s">
        <v>75</v>
      </c>
      <c r="E766" s="62">
        <v>41367</v>
      </c>
      <c r="F766" s="61" t="s">
        <v>2626</v>
      </c>
      <c r="G766" s="61">
        <v>57224466</v>
      </c>
      <c r="H766" s="61">
        <v>0</v>
      </c>
      <c r="I766" s="61">
        <v>0</v>
      </c>
      <c r="J766" s="61" t="s">
        <v>1928</v>
      </c>
      <c r="K766" s="61" t="s">
        <v>26</v>
      </c>
      <c r="L766" s="61" t="s">
        <v>55</v>
      </c>
      <c r="M766" s="61" t="s">
        <v>53</v>
      </c>
      <c r="N766" s="61">
        <v>150</v>
      </c>
    </row>
    <row r="767" spans="1:14" x14ac:dyDescent="0.25">
      <c r="A767" s="61">
        <v>3404</v>
      </c>
      <c r="B767" s="61" t="s">
        <v>2627</v>
      </c>
      <c r="C767" s="61" t="s">
        <v>2628</v>
      </c>
      <c r="D767" s="61" t="s">
        <v>75</v>
      </c>
      <c r="E767" s="62">
        <v>41924</v>
      </c>
      <c r="F767" s="61" t="s">
        <v>2629</v>
      </c>
      <c r="G767" s="61">
        <v>58141062</v>
      </c>
      <c r="H767" s="61">
        <v>0</v>
      </c>
      <c r="I767" s="61" t="s">
        <v>2608</v>
      </c>
      <c r="J767" s="61" t="s">
        <v>1928</v>
      </c>
      <c r="K767" s="61" t="s">
        <v>26</v>
      </c>
      <c r="L767" s="61" t="s">
        <v>55</v>
      </c>
      <c r="M767" s="61" t="s">
        <v>53</v>
      </c>
      <c r="N767" s="61">
        <v>150</v>
      </c>
    </row>
    <row r="768" spans="1:14" x14ac:dyDescent="0.25">
      <c r="A768" s="61">
        <v>4451</v>
      </c>
      <c r="B768" s="61" t="s">
        <v>2630</v>
      </c>
      <c r="C768" s="61" t="s">
        <v>2631</v>
      </c>
      <c r="D768" s="61" t="s">
        <v>77</v>
      </c>
      <c r="E768" s="62" t="s">
        <v>2632</v>
      </c>
      <c r="F768" s="61" t="s">
        <v>2633</v>
      </c>
      <c r="G768" s="61">
        <v>58453340</v>
      </c>
      <c r="H768" s="61">
        <v>0</v>
      </c>
      <c r="I768" s="61" t="s">
        <v>2608</v>
      </c>
      <c r="J768" s="61" t="s">
        <v>1928</v>
      </c>
      <c r="K768" s="61" t="s">
        <v>26</v>
      </c>
      <c r="L768" s="61" t="s">
        <v>55</v>
      </c>
      <c r="M768" s="61" t="s">
        <v>53</v>
      </c>
      <c r="N768" s="61">
        <v>150</v>
      </c>
    </row>
    <row r="769" spans="1:14" x14ac:dyDescent="0.25">
      <c r="A769" s="61">
        <v>2153</v>
      </c>
      <c r="B769" s="61" t="s">
        <v>2220</v>
      </c>
      <c r="C769" s="61" t="s">
        <v>2634</v>
      </c>
      <c r="D769" s="61" t="s">
        <v>75</v>
      </c>
      <c r="E769" s="62">
        <v>41177</v>
      </c>
      <c r="F769" s="61" t="s">
        <v>2621</v>
      </c>
      <c r="G769" s="61">
        <v>0</v>
      </c>
      <c r="H769" s="61">
        <v>0</v>
      </c>
      <c r="I769" s="61">
        <v>0</v>
      </c>
      <c r="J769" s="61" t="s">
        <v>1928</v>
      </c>
      <c r="K769" s="61" t="s">
        <v>26</v>
      </c>
      <c r="L769" s="61" t="s">
        <v>55</v>
      </c>
      <c r="M769" s="61" t="s">
        <v>76</v>
      </c>
      <c r="N769" s="61">
        <v>150</v>
      </c>
    </row>
    <row r="770" spans="1:14" x14ac:dyDescent="0.25">
      <c r="A770" s="61">
        <v>2553</v>
      </c>
      <c r="B770" s="61" t="s">
        <v>2635</v>
      </c>
      <c r="C770" s="61" t="s">
        <v>2636</v>
      </c>
      <c r="D770" s="61" t="s">
        <v>75</v>
      </c>
      <c r="E770" s="62">
        <v>40547</v>
      </c>
      <c r="F770" s="61" t="s">
        <v>2637</v>
      </c>
      <c r="G770" s="61">
        <v>58124362</v>
      </c>
      <c r="H770" s="61">
        <v>0</v>
      </c>
      <c r="I770" s="61">
        <v>0</v>
      </c>
      <c r="J770" s="61" t="s">
        <v>1928</v>
      </c>
      <c r="K770" s="61" t="s">
        <v>26</v>
      </c>
      <c r="L770" s="61" t="s">
        <v>55</v>
      </c>
      <c r="M770" s="61" t="s">
        <v>76</v>
      </c>
      <c r="N770" s="61">
        <v>150</v>
      </c>
    </row>
    <row r="771" spans="1:14" x14ac:dyDescent="0.25">
      <c r="A771" s="61">
        <v>2991</v>
      </c>
      <c r="B771" s="61" t="s">
        <v>2638</v>
      </c>
      <c r="C771" s="61" t="s">
        <v>2639</v>
      </c>
      <c r="D771" s="61" t="s">
        <v>75</v>
      </c>
      <c r="E771" s="62" t="s">
        <v>2640</v>
      </c>
      <c r="F771" s="61" t="s">
        <v>2641</v>
      </c>
      <c r="G771" s="61">
        <v>0</v>
      </c>
      <c r="H771" s="61">
        <v>0</v>
      </c>
      <c r="I771" s="61" t="s">
        <v>2642</v>
      </c>
      <c r="J771" s="61" t="s">
        <v>1928</v>
      </c>
      <c r="K771" s="61" t="s">
        <v>26</v>
      </c>
      <c r="L771" s="61" t="s">
        <v>55</v>
      </c>
      <c r="M771" s="61" t="s">
        <v>57</v>
      </c>
      <c r="N771" s="61">
        <v>200</v>
      </c>
    </row>
    <row r="772" spans="1:14" x14ac:dyDescent="0.25">
      <c r="A772" s="61">
        <v>2992</v>
      </c>
      <c r="B772" s="61" t="s">
        <v>2638</v>
      </c>
      <c r="C772" s="61" t="s">
        <v>2643</v>
      </c>
      <c r="D772" s="61" t="s">
        <v>75</v>
      </c>
      <c r="E772" s="62">
        <v>40824</v>
      </c>
      <c r="F772" s="61" t="s">
        <v>2644</v>
      </c>
      <c r="G772" s="61">
        <v>0</v>
      </c>
      <c r="H772" s="61">
        <v>0</v>
      </c>
      <c r="I772" s="61" t="s">
        <v>2642</v>
      </c>
      <c r="J772" s="61" t="s">
        <v>1928</v>
      </c>
      <c r="K772" s="61" t="s">
        <v>26</v>
      </c>
      <c r="L772" s="61" t="s">
        <v>55</v>
      </c>
      <c r="M772" s="61" t="s">
        <v>76</v>
      </c>
      <c r="N772" s="61">
        <v>150</v>
      </c>
    </row>
    <row r="773" spans="1:14" x14ac:dyDescent="0.25">
      <c r="A773" s="61">
        <v>3405</v>
      </c>
      <c r="B773" s="61" t="s">
        <v>2627</v>
      </c>
      <c r="C773" s="61" t="s">
        <v>2645</v>
      </c>
      <c r="D773" s="61" t="s">
        <v>75</v>
      </c>
      <c r="E773" s="62">
        <v>39612</v>
      </c>
      <c r="F773" s="61" t="s">
        <v>2629</v>
      </c>
      <c r="G773" s="61">
        <v>58141062</v>
      </c>
      <c r="H773" s="61">
        <v>0</v>
      </c>
      <c r="I773" s="61" t="s">
        <v>2608</v>
      </c>
      <c r="J773" s="61" t="s">
        <v>1928</v>
      </c>
      <c r="K773" s="61" t="s">
        <v>26</v>
      </c>
      <c r="L773" s="61" t="s">
        <v>55</v>
      </c>
      <c r="M773" s="61" t="s">
        <v>98</v>
      </c>
      <c r="N773" s="61">
        <v>300</v>
      </c>
    </row>
    <row r="774" spans="1:14" x14ac:dyDescent="0.25">
      <c r="A774" s="61">
        <v>1036</v>
      </c>
      <c r="B774" s="61" t="s">
        <v>1222</v>
      </c>
      <c r="C774" s="61" t="s">
        <v>2646</v>
      </c>
      <c r="D774" s="61" t="s">
        <v>75</v>
      </c>
      <c r="E774" s="62">
        <v>39622</v>
      </c>
      <c r="F774" s="61" t="s">
        <v>2647</v>
      </c>
      <c r="G774" s="61">
        <v>55139668</v>
      </c>
      <c r="H774" s="61">
        <v>0</v>
      </c>
      <c r="I774" s="61" t="s">
        <v>79</v>
      </c>
      <c r="J774" s="61" t="s">
        <v>1928</v>
      </c>
      <c r="K774" s="61" t="s">
        <v>26</v>
      </c>
      <c r="L774" s="61" t="s">
        <v>55</v>
      </c>
      <c r="M774" s="61" t="s">
        <v>98</v>
      </c>
      <c r="N774" s="61">
        <v>300</v>
      </c>
    </row>
    <row r="775" spans="1:14" x14ac:dyDescent="0.25">
      <c r="A775" s="61">
        <v>1651</v>
      </c>
      <c r="B775" s="61" t="s">
        <v>2648</v>
      </c>
      <c r="C775" s="61" t="s">
        <v>2649</v>
      </c>
      <c r="D775" s="61" t="s">
        <v>77</v>
      </c>
      <c r="E775" s="62">
        <v>40151</v>
      </c>
      <c r="F775" s="61" t="s">
        <v>2650</v>
      </c>
      <c r="G775" s="61">
        <v>57277776</v>
      </c>
      <c r="H775" s="61">
        <v>0</v>
      </c>
      <c r="I775" s="61" t="s">
        <v>2651</v>
      </c>
      <c r="J775" s="61" t="s">
        <v>49</v>
      </c>
      <c r="K775" s="61" t="s">
        <v>18</v>
      </c>
      <c r="L775" s="61" t="s">
        <v>55</v>
      </c>
      <c r="M775" s="61" t="s">
        <v>57</v>
      </c>
      <c r="N775" s="61">
        <v>200</v>
      </c>
    </row>
    <row r="776" spans="1:14" x14ac:dyDescent="0.25">
      <c r="A776" s="61">
        <v>2856</v>
      </c>
      <c r="B776" s="61" t="s">
        <v>2652</v>
      </c>
      <c r="C776" s="61" t="s">
        <v>2653</v>
      </c>
      <c r="D776" s="61" t="s">
        <v>77</v>
      </c>
      <c r="E776" s="62">
        <v>38637</v>
      </c>
      <c r="F776" s="61" t="s">
        <v>2654</v>
      </c>
      <c r="G776" s="61">
        <v>58158137</v>
      </c>
      <c r="H776" s="61">
        <v>0</v>
      </c>
      <c r="I776" s="61" t="s">
        <v>2655</v>
      </c>
      <c r="J776" s="61" t="s">
        <v>49</v>
      </c>
      <c r="K776" s="61" t="s">
        <v>18</v>
      </c>
      <c r="L776" s="61" t="s">
        <v>55</v>
      </c>
      <c r="M776" s="61" t="s">
        <v>78</v>
      </c>
      <c r="N776" s="61">
        <v>400</v>
      </c>
    </row>
    <row r="777" spans="1:14" x14ac:dyDescent="0.25">
      <c r="A777" s="61">
        <v>3548</v>
      </c>
      <c r="B777" s="61" t="s">
        <v>2656</v>
      </c>
      <c r="C777" s="61" t="s">
        <v>2657</v>
      </c>
      <c r="D777" s="61" t="s">
        <v>75</v>
      </c>
      <c r="E777" s="62">
        <v>39815</v>
      </c>
      <c r="F777" s="61" t="s">
        <v>243</v>
      </c>
      <c r="G777" s="61">
        <v>54575776</v>
      </c>
      <c r="H777" s="61">
        <v>0</v>
      </c>
      <c r="I777" s="61" t="s">
        <v>2658</v>
      </c>
      <c r="J777" s="61" t="s">
        <v>49</v>
      </c>
      <c r="K777" s="61" t="s">
        <v>18</v>
      </c>
      <c r="L777" s="61" t="s">
        <v>55</v>
      </c>
      <c r="M777" s="61" t="s">
        <v>57</v>
      </c>
      <c r="N777" s="61">
        <v>200</v>
      </c>
    </row>
    <row r="778" spans="1:14" x14ac:dyDescent="0.25">
      <c r="A778" s="61">
        <v>2703</v>
      </c>
      <c r="B778" s="61" t="s">
        <v>2659</v>
      </c>
      <c r="C778" s="61" t="s">
        <v>2660</v>
      </c>
      <c r="D778" s="61" t="s">
        <v>77</v>
      </c>
      <c r="E778" s="62">
        <v>38526</v>
      </c>
      <c r="F778" s="61" t="s">
        <v>2661</v>
      </c>
      <c r="G778" s="61">
        <v>0</v>
      </c>
      <c r="H778" s="61">
        <v>0</v>
      </c>
      <c r="I778" s="61">
        <v>0</v>
      </c>
      <c r="J778" s="61" t="s">
        <v>49</v>
      </c>
      <c r="K778" s="61" t="s">
        <v>18</v>
      </c>
      <c r="L778" s="61" t="s">
        <v>55</v>
      </c>
      <c r="M778" s="61" t="s">
        <v>78</v>
      </c>
      <c r="N778" s="61">
        <v>400</v>
      </c>
    </row>
    <row r="779" spans="1:14" x14ac:dyDescent="0.25">
      <c r="A779" s="61">
        <v>1636</v>
      </c>
      <c r="B779" s="61" t="s">
        <v>2662</v>
      </c>
      <c r="C779" s="61" t="s">
        <v>2663</v>
      </c>
      <c r="D779" s="61" t="s">
        <v>77</v>
      </c>
      <c r="E779" s="62">
        <v>40350</v>
      </c>
      <c r="F779" s="61" t="s">
        <v>2664</v>
      </c>
      <c r="G779" s="61">
        <v>57224904</v>
      </c>
      <c r="H779" s="61">
        <v>0</v>
      </c>
      <c r="I779" s="61" t="s">
        <v>2665</v>
      </c>
      <c r="J779" s="61" t="s">
        <v>49</v>
      </c>
      <c r="K779" s="61" t="s">
        <v>18</v>
      </c>
      <c r="L779" s="61" t="s">
        <v>55</v>
      </c>
      <c r="M779" s="61" t="s">
        <v>57</v>
      </c>
      <c r="N779" s="61">
        <v>200</v>
      </c>
    </row>
    <row r="780" spans="1:14" x14ac:dyDescent="0.25">
      <c r="A780" s="61">
        <v>4388</v>
      </c>
      <c r="B780" s="61" t="s">
        <v>2666</v>
      </c>
      <c r="C780" s="61" t="s">
        <v>2667</v>
      </c>
      <c r="D780" s="61" t="s">
        <v>77</v>
      </c>
      <c r="E780" s="62">
        <v>37432</v>
      </c>
      <c r="F780" s="61" t="s">
        <v>2668</v>
      </c>
      <c r="G780" s="61">
        <v>58073150</v>
      </c>
      <c r="H780" s="61">
        <v>0</v>
      </c>
      <c r="I780" s="61">
        <v>0</v>
      </c>
      <c r="J780" s="61" t="s">
        <v>49</v>
      </c>
      <c r="K780" s="61" t="s">
        <v>18</v>
      </c>
      <c r="L780" s="61" t="s">
        <v>55</v>
      </c>
      <c r="M780" s="61" t="s">
        <v>78</v>
      </c>
      <c r="N780" s="61">
        <v>400</v>
      </c>
    </row>
    <row r="781" spans="1:14" x14ac:dyDescent="0.25">
      <c r="A781" s="61">
        <v>2826</v>
      </c>
      <c r="B781" s="61" t="s">
        <v>2669</v>
      </c>
      <c r="C781" s="61" t="s">
        <v>2670</v>
      </c>
      <c r="D781" s="61" t="s">
        <v>77</v>
      </c>
      <c r="E781" s="62">
        <v>40306</v>
      </c>
      <c r="F781" s="61" t="s">
        <v>2671</v>
      </c>
      <c r="G781" s="61">
        <v>59276520</v>
      </c>
      <c r="H781" s="61">
        <v>0</v>
      </c>
      <c r="I781" s="61">
        <v>0</v>
      </c>
      <c r="J781" s="61" t="s">
        <v>49</v>
      </c>
      <c r="K781" s="61" t="s">
        <v>18</v>
      </c>
      <c r="L781" s="61" t="s">
        <v>55</v>
      </c>
      <c r="M781" s="61" t="s">
        <v>57</v>
      </c>
      <c r="N781" s="61">
        <v>200</v>
      </c>
    </row>
    <row r="782" spans="1:14" x14ac:dyDescent="0.25">
      <c r="A782" s="61">
        <v>4019</v>
      </c>
      <c r="B782" s="61" t="s">
        <v>2672</v>
      </c>
      <c r="C782" s="61" t="s">
        <v>2673</v>
      </c>
      <c r="D782" s="61" t="s">
        <v>77</v>
      </c>
      <c r="E782" s="62">
        <v>40600</v>
      </c>
      <c r="F782" s="61" t="s">
        <v>2674</v>
      </c>
      <c r="G782" s="61">
        <v>54545846</v>
      </c>
      <c r="H782" s="61">
        <v>0</v>
      </c>
      <c r="I782" s="61" t="s">
        <v>2675</v>
      </c>
      <c r="J782" s="61" t="s">
        <v>49</v>
      </c>
      <c r="K782" s="61" t="s">
        <v>18</v>
      </c>
      <c r="L782" s="61" t="s">
        <v>55</v>
      </c>
      <c r="M782" s="61" t="s">
        <v>76</v>
      </c>
      <c r="N782" s="61">
        <v>150</v>
      </c>
    </row>
    <row r="783" spans="1:14" x14ac:dyDescent="0.25">
      <c r="A783" s="61">
        <v>4020</v>
      </c>
      <c r="B783" s="61" t="s">
        <v>2676</v>
      </c>
      <c r="C783" s="61" t="s">
        <v>2677</v>
      </c>
      <c r="D783" s="61" t="s">
        <v>75</v>
      </c>
      <c r="E783" s="62">
        <v>41104</v>
      </c>
      <c r="F783" s="61" t="s">
        <v>2678</v>
      </c>
      <c r="G783" s="61">
        <v>57989478</v>
      </c>
      <c r="H783" s="61">
        <v>0</v>
      </c>
      <c r="I783" s="61" t="s">
        <v>2679</v>
      </c>
      <c r="J783" s="61" t="s">
        <v>49</v>
      </c>
      <c r="K783" s="61" t="s">
        <v>18</v>
      </c>
      <c r="L783" s="61" t="s">
        <v>55</v>
      </c>
      <c r="M783" s="61" t="s">
        <v>76</v>
      </c>
      <c r="N783" s="61">
        <v>150</v>
      </c>
    </row>
    <row r="784" spans="1:14" x14ac:dyDescent="0.25">
      <c r="A784" s="61">
        <v>3463</v>
      </c>
      <c r="B784" s="61" t="s">
        <v>2680</v>
      </c>
      <c r="C784" s="61" t="s">
        <v>2681</v>
      </c>
      <c r="D784" s="61" t="s">
        <v>75</v>
      </c>
      <c r="E784" s="62">
        <v>40648</v>
      </c>
      <c r="F784" s="61" t="s">
        <v>2682</v>
      </c>
      <c r="G784" s="61">
        <v>52590522</v>
      </c>
      <c r="H784" s="61">
        <v>0</v>
      </c>
      <c r="I784" s="61" t="s">
        <v>2683</v>
      </c>
      <c r="J784" s="61" t="s">
        <v>49</v>
      </c>
      <c r="K784" s="61" t="s">
        <v>18</v>
      </c>
      <c r="L784" s="61" t="s">
        <v>55</v>
      </c>
      <c r="M784" s="61" t="s">
        <v>76</v>
      </c>
      <c r="N784" s="61">
        <v>150</v>
      </c>
    </row>
    <row r="785" spans="1:14" x14ac:dyDescent="0.25">
      <c r="A785" s="61">
        <v>4786</v>
      </c>
      <c r="B785" s="61" t="s">
        <v>2684</v>
      </c>
      <c r="C785" s="61" t="s">
        <v>2685</v>
      </c>
      <c r="D785" s="61" t="s">
        <v>77</v>
      </c>
      <c r="E785" s="62">
        <v>40129</v>
      </c>
      <c r="F785" s="61" t="s">
        <v>2686</v>
      </c>
      <c r="G785" s="61">
        <v>57554698</v>
      </c>
      <c r="H785" s="61">
        <v>0</v>
      </c>
      <c r="I785" s="61" t="s">
        <v>2687</v>
      </c>
      <c r="J785" s="61" t="s">
        <v>49</v>
      </c>
      <c r="K785" s="61" t="s">
        <v>18</v>
      </c>
      <c r="L785" s="61" t="s">
        <v>55</v>
      </c>
      <c r="M785" s="61" t="s">
        <v>57</v>
      </c>
      <c r="N785" s="61">
        <v>200</v>
      </c>
    </row>
    <row r="786" spans="1:14" x14ac:dyDescent="0.25">
      <c r="A786" s="61">
        <v>4787</v>
      </c>
      <c r="B786" s="61" t="s">
        <v>1664</v>
      </c>
      <c r="C786" s="61" t="s">
        <v>2688</v>
      </c>
      <c r="D786" s="61" t="s">
        <v>77</v>
      </c>
      <c r="E786" s="62">
        <v>39967</v>
      </c>
      <c r="F786" s="61" t="s">
        <v>2689</v>
      </c>
      <c r="G786" s="61">
        <v>58608599</v>
      </c>
      <c r="H786" s="61">
        <v>0</v>
      </c>
      <c r="I786" s="61" t="s">
        <v>2690</v>
      </c>
      <c r="J786" s="61" t="s">
        <v>49</v>
      </c>
      <c r="K786" s="61" t="s">
        <v>18</v>
      </c>
      <c r="L786" s="61" t="s">
        <v>55</v>
      </c>
      <c r="M786" s="61" t="s">
        <v>57</v>
      </c>
      <c r="N786" s="61">
        <v>200</v>
      </c>
    </row>
    <row r="787" spans="1:14" x14ac:dyDescent="0.25">
      <c r="A787" s="61">
        <v>4788</v>
      </c>
      <c r="B787" s="61" t="s">
        <v>2691</v>
      </c>
      <c r="C787" s="61" t="s">
        <v>2692</v>
      </c>
      <c r="D787" s="61" t="s">
        <v>77</v>
      </c>
      <c r="E787" s="62">
        <v>40251</v>
      </c>
      <c r="F787" s="61" t="s">
        <v>2693</v>
      </c>
      <c r="G787" s="61">
        <v>59074258</v>
      </c>
      <c r="H787" s="61">
        <v>0</v>
      </c>
      <c r="I787" s="61" t="s">
        <v>2694</v>
      </c>
      <c r="J787" s="61" t="s">
        <v>49</v>
      </c>
      <c r="K787" s="61" t="s">
        <v>18</v>
      </c>
      <c r="L787" s="61" t="s">
        <v>55</v>
      </c>
      <c r="M787" s="61" t="s">
        <v>57</v>
      </c>
      <c r="N787" s="61">
        <v>200</v>
      </c>
    </row>
    <row r="788" spans="1:14" x14ac:dyDescent="0.25">
      <c r="A788" s="61">
        <v>4789</v>
      </c>
      <c r="B788" s="61" t="s">
        <v>82</v>
      </c>
      <c r="C788" s="61" t="s">
        <v>2695</v>
      </c>
      <c r="D788" s="61" t="s">
        <v>75</v>
      </c>
      <c r="E788" s="62">
        <v>41041</v>
      </c>
      <c r="F788" s="61" t="s">
        <v>2696</v>
      </c>
      <c r="G788" s="61">
        <v>54598388</v>
      </c>
      <c r="H788" s="61">
        <v>0</v>
      </c>
      <c r="I788" s="61" t="s">
        <v>2697</v>
      </c>
      <c r="J788" s="61" t="s">
        <v>49</v>
      </c>
      <c r="K788" s="61" t="s">
        <v>18</v>
      </c>
      <c r="L788" s="61" t="s">
        <v>55</v>
      </c>
      <c r="M788" s="61" t="s">
        <v>76</v>
      </c>
      <c r="N788" s="61">
        <v>150</v>
      </c>
    </row>
    <row r="789" spans="1:14" x14ac:dyDescent="0.25">
      <c r="A789" s="61">
        <v>4790</v>
      </c>
      <c r="B789" s="61" t="s">
        <v>2698</v>
      </c>
      <c r="C789" s="61" t="s">
        <v>2699</v>
      </c>
      <c r="D789" s="61" t="s">
        <v>75</v>
      </c>
      <c r="E789" s="62">
        <v>40673</v>
      </c>
      <c r="F789" s="61" t="s">
        <v>2700</v>
      </c>
      <c r="G789" s="61">
        <v>57026047</v>
      </c>
      <c r="H789" s="61">
        <v>0</v>
      </c>
      <c r="I789" s="61" t="s">
        <v>2701</v>
      </c>
      <c r="J789" s="61" t="s">
        <v>49</v>
      </c>
      <c r="K789" s="61" t="s">
        <v>18</v>
      </c>
      <c r="L789" s="61" t="s">
        <v>55</v>
      </c>
      <c r="M789" s="61" t="s">
        <v>76</v>
      </c>
      <c r="N789" s="61">
        <v>150</v>
      </c>
    </row>
    <row r="790" spans="1:14" x14ac:dyDescent="0.25">
      <c r="A790" s="61">
        <v>4791</v>
      </c>
      <c r="B790" s="61" t="s">
        <v>2702</v>
      </c>
      <c r="C790" s="61" t="s">
        <v>2703</v>
      </c>
      <c r="D790" s="61" t="s">
        <v>75</v>
      </c>
      <c r="E790" s="62">
        <v>41708</v>
      </c>
      <c r="F790" s="61" t="s">
        <v>2704</v>
      </c>
      <c r="G790" s="61">
        <v>55018912</v>
      </c>
      <c r="H790" s="61">
        <v>0</v>
      </c>
      <c r="I790" s="61" t="s">
        <v>2705</v>
      </c>
      <c r="J790" s="61" t="s">
        <v>49</v>
      </c>
      <c r="K790" s="61" t="s">
        <v>18</v>
      </c>
      <c r="L790" s="61" t="s">
        <v>55</v>
      </c>
      <c r="M790" s="61" t="s">
        <v>53</v>
      </c>
      <c r="N790" s="61">
        <v>150</v>
      </c>
    </row>
    <row r="791" spans="1:14" x14ac:dyDescent="0.25">
      <c r="A791" s="61">
        <v>4792</v>
      </c>
      <c r="B791" s="61" t="s">
        <v>2706</v>
      </c>
      <c r="C791" s="61" t="s">
        <v>2707</v>
      </c>
      <c r="D791" s="61" t="s">
        <v>75</v>
      </c>
      <c r="E791" s="62">
        <v>39632</v>
      </c>
      <c r="F791" s="61" t="s">
        <v>2708</v>
      </c>
      <c r="G791" s="61">
        <v>57562785</v>
      </c>
      <c r="H791" s="61">
        <v>0</v>
      </c>
      <c r="I791" s="61" t="s">
        <v>2709</v>
      </c>
      <c r="J791" s="61" t="s">
        <v>49</v>
      </c>
      <c r="K791" s="61" t="s">
        <v>18</v>
      </c>
      <c r="L791" s="61" t="s">
        <v>55</v>
      </c>
      <c r="M791" s="61" t="s">
        <v>98</v>
      </c>
      <c r="N791" s="61">
        <v>300</v>
      </c>
    </row>
    <row r="792" spans="1:14" x14ac:dyDescent="0.25">
      <c r="A792" s="61">
        <v>4793</v>
      </c>
      <c r="B792" s="61" t="s">
        <v>2710</v>
      </c>
      <c r="C792" s="61" t="s">
        <v>2711</v>
      </c>
      <c r="D792" s="61" t="s">
        <v>77</v>
      </c>
      <c r="E792" s="62">
        <v>39418</v>
      </c>
      <c r="F792" s="61" t="s">
        <v>2712</v>
      </c>
      <c r="G792" s="61">
        <v>59632697</v>
      </c>
      <c r="H792" s="61">
        <v>0</v>
      </c>
      <c r="I792" s="61" t="s">
        <v>2713</v>
      </c>
      <c r="J792" s="61" t="s">
        <v>49</v>
      </c>
      <c r="K792" s="61" t="s">
        <v>18</v>
      </c>
      <c r="L792" s="61" t="s">
        <v>55</v>
      </c>
      <c r="M792" s="61" t="s">
        <v>98</v>
      </c>
      <c r="N792" s="61">
        <v>300</v>
      </c>
    </row>
    <row r="793" spans="1:14" x14ac:dyDescent="0.25">
      <c r="A793" s="61">
        <v>1496</v>
      </c>
      <c r="B793" s="61" t="s">
        <v>2070</v>
      </c>
      <c r="C793" s="61" t="s">
        <v>2714</v>
      </c>
      <c r="D793" s="61" t="s">
        <v>77</v>
      </c>
      <c r="E793" s="62">
        <v>18803</v>
      </c>
      <c r="F793" s="61" t="s">
        <v>2715</v>
      </c>
      <c r="G793" s="61">
        <v>58220116</v>
      </c>
      <c r="H793" s="61" t="s">
        <v>2716</v>
      </c>
      <c r="I793" s="61" t="s">
        <v>2073</v>
      </c>
      <c r="J793" s="61" t="s">
        <v>16</v>
      </c>
      <c r="K793" s="61" t="s">
        <v>28</v>
      </c>
      <c r="L793" s="61" t="s">
        <v>56</v>
      </c>
      <c r="M793" s="61" t="s">
        <v>255</v>
      </c>
      <c r="N793" s="61">
        <v>600</v>
      </c>
    </row>
    <row r="794" spans="1:14" x14ac:dyDescent="0.25">
      <c r="A794" s="61">
        <v>1503</v>
      </c>
      <c r="B794" s="61" t="s">
        <v>2717</v>
      </c>
      <c r="C794" s="61" t="s">
        <v>2718</v>
      </c>
      <c r="D794" s="61" t="s">
        <v>77</v>
      </c>
      <c r="E794" s="62">
        <v>38783</v>
      </c>
      <c r="F794" s="61" t="s">
        <v>2719</v>
      </c>
      <c r="G794" s="61">
        <v>54913821</v>
      </c>
      <c r="H794" s="61" t="s">
        <v>2720</v>
      </c>
      <c r="I794" s="61" t="s">
        <v>2073</v>
      </c>
      <c r="J794" s="61" t="s">
        <v>16</v>
      </c>
      <c r="K794" s="61" t="s">
        <v>28</v>
      </c>
      <c r="L794" s="61" t="s">
        <v>55</v>
      </c>
      <c r="M794" s="61" t="s">
        <v>78</v>
      </c>
      <c r="N794" s="61">
        <v>400</v>
      </c>
    </row>
    <row r="795" spans="1:14" x14ac:dyDescent="0.25">
      <c r="A795" s="61">
        <v>4029</v>
      </c>
      <c r="B795" s="61" t="s">
        <v>2721</v>
      </c>
      <c r="C795" s="61" t="s">
        <v>2722</v>
      </c>
      <c r="D795" s="61" t="s">
        <v>75</v>
      </c>
      <c r="E795" s="62">
        <v>31389</v>
      </c>
      <c r="F795" s="61" t="s">
        <v>2723</v>
      </c>
      <c r="G795" s="61">
        <v>59330738</v>
      </c>
      <c r="H795" s="61" t="s">
        <v>2724</v>
      </c>
      <c r="I795" s="61" t="s">
        <v>2725</v>
      </c>
      <c r="J795" s="61" t="s">
        <v>16</v>
      </c>
      <c r="K795" s="61" t="s">
        <v>28</v>
      </c>
      <c r="L795" s="61" t="s">
        <v>54</v>
      </c>
      <c r="M795" s="61" t="s">
        <v>255</v>
      </c>
      <c r="N795" s="61">
        <v>600</v>
      </c>
    </row>
    <row r="796" spans="1:14" x14ac:dyDescent="0.25">
      <c r="A796" s="61">
        <v>3352</v>
      </c>
      <c r="B796" s="61" t="s">
        <v>2721</v>
      </c>
      <c r="C796" s="61" t="s">
        <v>1916</v>
      </c>
      <c r="D796" s="61" t="s">
        <v>77</v>
      </c>
      <c r="E796" s="62">
        <v>31205</v>
      </c>
      <c r="F796" s="61" t="s">
        <v>2726</v>
      </c>
      <c r="G796" s="61" t="s">
        <v>2727</v>
      </c>
      <c r="H796" s="61" t="s">
        <v>2728</v>
      </c>
      <c r="I796" s="61" t="s">
        <v>2729</v>
      </c>
      <c r="J796" s="61" t="s">
        <v>16</v>
      </c>
      <c r="K796" s="61" t="s">
        <v>28</v>
      </c>
      <c r="L796" s="61" t="s">
        <v>55</v>
      </c>
      <c r="M796" s="61" t="s">
        <v>88</v>
      </c>
      <c r="N796" s="61">
        <v>600</v>
      </c>
    </row>
    <row r="797" spans="1:14" x14ac:dyDescent="0.25">
      <c r="A797" s="61">
        <v>3471</v>
      </c>
      <c r="B797" s="61" t="s">
        <v>1222</v>
      </c>
      <c r="C797" s="61" t="s">
        <v>2730</v>
      </c>
      <c r="D797" s="61" t="s">
        <v>77</v>
      </c>
      <c r="E797" s="62">
        <v>24369</v>
      </c>
      <c r="F797" s="61" t="s">
        <v>2731</v>
      </c>
      <c r="G797" s="61">
        <v>54992753</v>
      </c>
      <c r="H797" s="61" t="s">
        <v>2732</v>
      </c>
      <c r="I797" s="61" t="s">
        <v>2733</v>
      </c>
      <c r="J797" s="61" t="s">
        <v>16</v>
      </c>
      <c r="K797" s="61" t="s">
        <v>28</v>
      </c>
      <c r="L797" s="61" t="s">
        <v>54</v>
      </c>
      <c r="M797" s="61" t="s">
        <v>255</v>
      </c>
      <c r="N797" s="61">
        <v>600</v>
      </c>
    </row>
    <row r="798" spans="1:14" x14ac:dyDescent="0.25">
      <c r="A798" s="61">
        <v>3551</v>
      </c>
      <c r="B798" s="61" t="s">
        <v>1222</v>
      </c>
      <c r="C798" s="61" t="s">
        <v>2734</v>
      </c>
      <c r="D798" s="61" t="s">
        <v>75</v>
      </c>
      <c r="E798" s="62">
        <v>29433</v>
      </c>
      <c r="F798" s="61" t="s">
        <v>2731</v>
      </c>
      <c r="G798" s="61">
        <v>57377499</v>
      </c>
      <c r="H798" s="61" t="s">
        <v>2735</v>
      </c>
      <c r="I798" s="61" t="s">
        <v>2736</v>
      </c>
      <c r="J798" s="61" t="s">
        <v>16</v>
      </c>
      <c r="K798" s="61" t="s">
        <v>28</v>
      </c>
      <c r="L798" s="61" t="s">
        <v>54</v>
      </c>
      <c r="M798" s="61" t="s">
        <v>255</v>
      </c>
      <c r="N798" s="61">
        <v>600</v>
      </c>
    </row>
    <row r="799" spans="1:14" x14ac:dyDescent="0.25">
      <c r="A799" s="61">
        <v>4794</v>
      </c>
      <c r="B799" s="61" t="s">
        <v>2737</v>
      </c>
      <c r="C799" s="61" t="s">
        <v>2738</v>
      </c>
      <c r="D799" s="61" t="s">
        <v>75</v>
      </c>
      <c r="E799" s="62">
        <v>40807</v>
      </c>
      <c r="F799" s="61" t="s">
        <v>2739</v>
      </c>
      <c r="G799" s="61" t="s">
        <v>2740</v>
      </c>
      <c r="H799" s="61" t="s">
        <v>2741</v>
      </c>
      <c r="I799" s="61" t="s">
        <v>2742</v>
      </c>
      <c r="J799" s="61" t="s">
        <v>16</v>
      </c>
      <c r="K799" s="61" t="s">
        <v>28</v>
      </c>
      <c r="L799" s="61" t="s">
        <v>55</v>
      </c>
      <c r="M799" s="61" t="s">
        <v>76</v>
      </c>
      <c r="N799" s="61">
        <v>150</v>
      </c>
    </row>
    <row r="800" spans="1:14" x14ac:dyDescent="0.25">
      <c r="A800" s="61">
        <v>4326</v>
      </c>
      <c r="B800" s="61" t="s">
        <v>2743</v>
      </c>
      <c r="C800" s="61" t="s">
        <v>2440</v>
      </c>
      <c r="D800" s="61" t="s">
        <v>77</v>
      </c>
      <c r="E800" s="62">
        <v>37850</v>
      </c>
      <c r="F800" s="61" t="s">
        <v>2744</v>
      </c>
      <c r="G800" s="61">
        <v>54900619</v>
      </c>
      <c r="H800" s="61" t="s">
        <v>2745</v>
      </c>
      <c r="I800" s="61" t="s">
        <v>567</v>
      </c>
      <c r="J800" s="61" t="s">
        <v>32</v>
      </c>
      <c r="K800" s="61" t="s">
        <v>31</v>
      </c>
      <c r="L800" s="61" t="s">
        <v>55</v>
      </c>
      <c r="M800" s="61" t="s">
        <v>78</v>
      </c>
      <c r="N800" s="61">
        <v>400</v>
      </c>
    </row>
    <row r="801" spans="1:14" x14ac:dyDescent="0.25">
      <c r="A801" s="61">
        <v>4795</v>
      </c>
      <c r="B801" s="61" t="s">
        <v>1001</v>
      </c>
      <c r="C801" s="61" t="s">
        <v>2746</v>
      </c>
      <c r="D801" s="61" t="s">
        <v>77</v>
      </c>
      <c r="E801" s="62">
        <v>33779</v>
      </c>
      <c r="F801" s="61" t="s">
        <v>2747</v>
      </c>
      <c r="G801" s="61">
        <v>0</v>
      </c>
      <c r="H801" s="61" t="s">
        <v>2748</v>
      </c>
      <c r="I801" s="61" t="s">
        <v>2749</v>
      </c>
      <c r="J801" s="61" t="s">
        <v>32</v>
      </c>
      <c r="K801" s="61" t="s">
        <v>31</v>
      </c>
      <c r="L801" s="61" t="s">
        <v>55</v>
      </c>
      <c r="M801" s="61" t="s">
        <v>78</v>
      </c>
      <c r="N801" s="61">
        <v>400</v>
      </c>
    </row>
    <row r="802" spans="1:14" x14ac:dyDescent="0.25">
      <c r="A802" s="61">
        <v>4796</v>
      </c>
      <c r="B802" s="61" t="s">
        <v>2750</v>
      </c>
      <c r="C802" s="61" t="s">
        <v>2751</v>
      </c>
      <c r="D802" s="61" t="s">
        <v>77</v>
      </c>
      <c r="E802" s="62">
        <v>27399</v>
      </c>
      <c r="F802" s="61" t="s">
        <v>2752</v>
      </c>
      <c r="G802" s="61">
        <v>59211439</v>
      </c>
      <c r="H802" s="61" t="s">
        <v>2753</v>
      </c>
      <c r="I802" s="61" t="s">
        <v>595</v>
      </c>
      <c r="J802" s="61" t="s">
        <v>32</v>
      </c>
      <c r="K802" s="61" t="s">
        <v>31</v>
      </c>
      <c r="L802" s="61" t="s">
        <v>55</v>
      </c>
      <c r="M802" s="61" t="s">
        <v>88</v>
      </c>
      <c r="N802" s="61">
        <v>600</v>
      </c>
    </row>
  </sheetData>
  <sheetProtection autoFilter="0"/>
  <autoFilter ref="A1:N802" xr:uid="{00000000-0001-0000-0200-000000000000}"/>
  <sortState xmlns:xlrd2="http://schemas.microsoft.com/office/spreadsheetml/2017/richdata2" ref="A2:N969">
    <sortCondition ref="B2:B969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44"/>
  <sheetViews>
    <sheetView showGridLines="0" workbookViewId="0">
      <selection activeCell="D5" sqref="D5"/>
    </sheetView>
  </sheetViews>
  <sheetFormatPr defaultRowHeight="15" x14ac:dyDescent="0.25"/>
  <cols>
    <col min="1" max="1" width="3.5703125" customWidth="1"/>
    <col min="2" max="2" width="15.5703125" style="30" bestFit="1" customWidth="1"/>
  </cols>
  <sheetData>
    <row r="2" spans="2:2" x14ac:dyDescent="0.25">
      <c r="B2" s="29" t="s">
        <v>50</v>
      </c>
    </row>
    <row r="3" spans="2:2" x14ac:dyDescent="0.25">
      <c r="B3" s="31" t="s">
        <v>724</v>
      </c>
    </row>
    <row r="4" spans="2:2" x14ac:dyDescent="0.25">
      <c r="B4" s="32" t="s">
        <v>725</v>
      </c>
    </row>
    <row r="5" spans="2:2" x14ac:dyDescent="0.25">
      <c r="B5" s="32" t="s">
        <v>726</v>
      </c>
    </row>
    <row r="6" spans="2:2" x14ac:dyDescent="0.25">
      <c r="B6" s="32"/>
    </row>
    <row r="7" spans="2:2" x14ac:dyDescent="0.25">
      <c r="B7" s="32"/>
    </row>
    <row r="8" spans="2:2" x14ac:dyDescent="0.25">
      <c r="B8" s="32"/>
    </row>
    <row r="9" spans="2:2" x14ac:dyDescent="0.25">
      <c r="B9" s="32"/>
    </row>
    <row r="10" spans="2:2" x14ac:dyDescent="0.25">
      <c r="B10" s="32"/>
    </row>
    <row r="11" spans="2:2" x14ac:dyDescent="0.25">
      <c r="B11" s="32"/>
    </row>
    <row r="12" spans="2:2" x14ac:dyDescent="0.25">
      <c r="B12" s="32"/>
    </row>
    <row r="13" spans="2:2" x14ac:dyDescent="0.25">
      <c r="B13" s="32"/>
    </row>
    <row r="14" spans="2:2" x14ac:dyDescent="0.25">
      <c r="B14" s="32"/>
    </row>
    <row r="15" spans="2:2" x14ac:dyDescent="0.25">
      <c r="B15" s="32"/>
    </row>
    <row r="16" spans="2:2" x14ac:dyDescent="0.25">
      <c r="B16" s="32"/>
    </row>
    <row r="17" spans="2:2" x14ac:dyDescent="0.25">
      <c r="B17" s="32"/>
    </row>
    <row r="18" spans="2:2" x14ac:dyDescent="0.25">
      <c r="B18" s="32"/>
    </row>
    <row r="19" spans="2:2" x14ac:dyDescent="0.25">
      <c r="B19" s="32"/>
    </row>
    <row r="20" spans="2:2" x14ac:dyDescent="0.25">
      <c r="B20" s="32"/>
    </row>
    <row r="21" spans="2:2" x14ac:dyDescent="0.25">
      <c r="B21" s="32"/>
    </row>
    <row r="22" spans="2:2" x14ac:dyDescent="0.25">
      <c r="B22" s="32"/>
    </row>
    <row r="23" spans="2:2" x14ac:dyDescent="0.25">
      <c r="B23" s="32"/>
    </row>
    <row r="24" spans="2:2" x14ac:dyDescent="0.25">
      <c r="B24" s="32"/>
    </row>
    <row r="25" spans="2:2" x14ac:dyDescent="0.25">
      <c r="B25" s="32"/>
    </row>
    <row r="26" spans="2:2" x14ac:dyDescent="0.25">
      <c r="B26" s="32"/>
    </row>
    <row r="27" spans="2:2" x14ac:dyDescent="0.25">
      <c r="B27" s="32"/>
    </row>
    <row r="28" spans="2:2" x14ac:dyDescent="0.25">
      <c r="B28" s="32"/>
    </row>
    <row r="29" spans="2:2" x14ac:dyDescent="0.25">
      <c r="B29" s="32"/>
    </row>
    <row r="30" spans="2:2" x14ac:dyDescent="0.25">
      <c r="B30" s="32"/>
    </row>
    <row r="31" spans="2:2" x14ac:dyDescent="0.25">
      <c r="B31" s="32"/>
    </row>
    <row r="32" spans="2:2" x14ac:dyDescent="0.25">
      <c r="B32" s="32"/>
    </row>
    <row r="33" spans="2:2" x14ac:dyDescent="0.25">
      <c r="B33" s="32"/>
    </row>
    <row r="34" spans="2:2" x14ac:dyDescent="0.25">
      <c r="B34" s="32"/>
    </row>
    <row r="35" spans="2:2" x14ac:dyDescent="0.25">
      <c r="B35" s="32"/>
    </row>
    <row r="36" spans="2:2" x14ac:dyDescent="0.25">
      <c r="B36" s="32"/>
    </row>
    <row r="37" spans="2:2" x14ac:dyDescent="0.25">
      <c r="B37" s="32"/>
    </row>
    <row r="38" spans="2:2" x14ac:dyDescent="0.25">
      <c r="B38" s="32"/>
    </row>
    <row r="39" spans="2:2" x14ac:dyDescent="0.25">
      <c r="B39" s="32"/>
    </row>
    <row r="40" spans="2:2" x14ac:dyDescent="0.25">
      <c r="B40" s="32"/>
    </row>
    <row r="41" spans="2:2" x14ac:dyDescent="0.25">
      <c r="B41" s="32"/>
    </row>
    <row r="42" spans="2:2" x14ac:dyDescent="0.25">
      <c r="B42" s="32"/>
    </row>
    <row r="43" spans="2:2" x14ac:dyDescent="0.25">
      <c r="B43" s="32"/>
    </row>
    <row r="44" spans="2:2" x14ac:dyDescent="0.25">
      <c r="B44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41"/>
  <sheetViews>
    <sheetView topLeftCell="A25" workbookViewId="0">
      <selection activeCell="G39" sqref="G39"/>
    </sheetView>
  </sheetViews>
  <sheetFormatPr defaultColWidth="8.7109375" defaultRowHeight="15" x14ac:dyDescent="0.25"/>
  <cols>
    <col min="1" max="1" width="3.85546875" style="4" customWidth="1"/>
    <col min="2" max="2" width="3" style="3" bestFit="1" customWidth="1"/>
    <col min="3" max="3" width="28.85546875" style="4" bestFit="1" customWidth="1"/>
    <col min="4" max="4" width="8.7109375" style="35"/>
    <col min="5" max="16384" width="8.7109375" style="4"/>
  </cols>
  <sheetData>
    <row r="1" spans="2:4" ht="15.75" thickBot="1" x14ac:dyDescent="0.3"/>
    <row r="2" spans="2:4" ht="23.25" thickBot="1" x14ac:dyDescent="0.3">
      <c r="B2" s="5" t="s">
        <v>60</v>
      </c>
      <c r="C2" s="36" t="s">
        <v>37</v>
      </c>
      <c r="D2" s="37" t="s">
        <v>61</v>
      </c>
    </row>
    <row r="3" spans="2:4" ht="15.75" thickBot="1" x14ac:dyDescent="0.3">
      <c r="B3" s="5">
        <v>1</v>
      </c>
      <c r="C3" s="36" t="s">
        <v>46</v>
      </c>
      <c r="D3" s="37" t="s">
        <v>18</v>
      </c>
    </row>
    <row r="4" spans="2:4" ht="15.75" thickBot="1" x14ac:dyDescent="0.3">
      <c r="B4" s="6">
        <v>2</v>
      </c>
      <c r="C4" s="38" t="s">
        <v>19</v>
      </c>
      <c r="D4" s="39" t="s">
        <v>20</v>
      </c>
    </row>
    <row r="5" spans="2:4" ht="15.75" thickBot="1" x14ac:dyDescent="0.3">
      <c r="B5" s="6">
        <v>3</v>
      </c>
      <c r="C5" s="38" t="s">
        <v>47</v>
      </c>
      <c r="D5" s="39" t="s">
        <v>28</v>
      </c>
    </row>
    <row r="6" spans="2:4" ht="15.75" thickBot="1" x14ac:dyDescent="0.3">
      <c r="B6" s="6">
        <v>4</v>
      </c>
      <c r="C6" s="38" t="s">
        <v>4</v>
      </c>
      <c r="D6" s="39" t="s">
        <v>21</v>
      </c>
    </row>
    <row r="7" spans="2:4" ht="15.75" thickBot="1" x14ac:dyDescent="0.3">
      <c r="B7" s="6">
        <v>5</v>
      </c>
      <c r="C7" s="38" t="s">
        <v>7</v>
      </c>
      <c r="D7" s="39" t="s">
        <v>22</v>
      </c>
    </row>
    <row r="8" spans="2:4" ht="15.75" thickBot="1" x14ac:dyDescent="0.3">
      <c r="B8" s="6">
        <v>6</v>
      </c>
      <c r="C8" s="38" t="s">
        <v>9</v>
      </c>
      <c r="D8" s="39" t="s">
        <v>23</v>
      </c>
    </row>
    <row r="9" spans="2:4" ht="15.75" thickBot="1" x14ac:dyDescent="0.3">
      <c r="B9" s="6">
        <v>7</v>
      </c>
      <c r="C9" s="40" t="s">
        <v>727</v>
      </c>
      <c r="D9" s="39" t="s">
        <v>24</v>
      </c>
    </row>
    <row r="10" spans="2:4" ht="15.75" thickBot="1" x14ac:dyDescent="0.3">
      <c r="B10" s="6">
        <v>8</v>
      </c>
      <c r="C10" s="38" t="s">
        <v>12</v>
      </c>
      <c r="D10" s="39" t="s">
        <v>25</v>
      </c>
    </row>
    <row r="11" spans="2:4" ht="15.75" thickBot="1" x14ac:dyDescent="0.3">
      <c r="B11" s="6">
        <v>9</v>
      </c>
      <c r="C11" s="38" t="s">
        <v>48</v>
      </c>
      <c r="D11" s="39" t="s">
        <v>27</v>
      </c>
    </row>
    <row r="12" spans="2:4" ht="15.75" thickBot="1" x14ac:dyDescent="0.3">
      <c r="B12" s="6">
        <v>10</v>
      </c>
      <c r="C12" s="38" t="s">
        <v>11</v>
      </c>
      <c r="D12" s="39" t="s">
        <v>23</v>
      </c>
    </row>
    <row r="13" spans="2:4" ht="15.75" thickBot="1" x14ac:dyDescent="0.3">
      <c r="B13" s="6">
        <v>11</v>
      </c>
      <c r="C13" s="38" t="s">
        <v>728</v>
      </c>
      <c r="D13" s="39" t="s">
        <v>27</v>
      </c>
    </row>
    <row r="14" spans="2:4" ht="15.75" thickBot="1" x14ac:dyDescent="0.3">
      <c r="B14" s="6">
        <v>12</v>
      </c>
      <c r="C14" s="38" t="s">
        <v>6</v>
      </c>
      <c r="D14" s="39" t="s">
        <v>22</v>
      </c>
    </row>
    <row r="15" spans="2:4" ht="15.75" thickBot="1" x14ac:dyDescent="0.3">
      <c r="B15" s="6">
        <v>13</v>
      </c>
      <c r="C15" s="40" t="s">
        <v>729</v>
      </c>
      <c r="D15" s="39" t="s">
        <v>28</v>
      </c>
    </row>
    <row r="16" spans="2:4" ht="15.75" thickBot="1" x14ac:dyDescent="0.3">
      <c r="B16" s="6">
        <v>14</v>
      </c>
      <c r="C16" s="38" t="s">
        <v>43</v>
      </c>
      <c r="D16" s="39" t="s">
        <v>28</v>
      </c>
    </row>
    <row r="17" spans="2:4" ht="15.75" thickBot="1" x14ac:dyDescent="0.3">
      <c r="B17" s="6">
        <v>15</v>
      </c>
      <c r="C17" s="38" t="s">
        <v>16</v>
      </c>
      <c r="D17" s="39" t="s">
        <v>28</v>
      </c>
    </row>
    <row r="18" spans="2:4" ht="15.75" thickBot="1" x14ac:dyDescent="0.3">
      <c r="B18" s="6">
        <v>16</v>
      </c>
      <c r="C18" s="38" t="s">
        <v>39</v>
      </c>
      <c r="D18" s="39" t="s">
        <v>26</v>
      </c>
    </row>
    <row r="19" spans="2:4" ht="15.75" thickBot="1" x14ac:dyDescent="0.3">
      <c r="B19" s="6">
        <v>17</v>
      </c>
      <c r="C19" s="38" t="s">
        <v>15</v>
      </c>
      <c r="D19" s="39" t="s">
        <v>29</v>
      </c>
    </row>
    <row r="20" spans="2:4" ht="15.75" thickBot="1" x14ac:dyDescent="0.3">
      <c r="B20" s="6">
        <v>18</v>
      </c>
      <c r="C20" s="38" t="s">
        <v>8</v>
      </c>
      <c r="D20" s="39" t="s">
        <v>22</v>
      </c>
    </row>
    <row r="21" spans="2:4" ht="15.75" thickBot="1" x14ac:dyDescent="0.3">
      <c r="B21" s="6">
        <v>19</v>
      </c>
      <c r="C21" s="38" t="s">
        <v>40</v>
      </c>
      <c r="D21" s="39" t="s">
        <v>20</v>
      </c>
    </row>
    <row r="22" spans="2:4" ht="15.75" thickBot="1" x14ac:dyDescent="0.3">
      <c r="B22" s="6">
        <v>20</v>
      </c>
      <c r="C22" s="38" t="s">
        <v>70</v>
      </c>
      <c r="D22" s="41" t="s">
        <v>21</v>
      </c>
    </row>
    <row r="23" spans="2:4" ht="15.75" thickBot="1" x14ac:dyDescent="0.3">
      <c r="B23" s="6">
        <v>21</v>
      </c>
      <c r="C23" s="40" t="s">
        <v>646</v>
      </c>
      <c r="D23" s="39" t="s">
        <v>24</v>
      </c>
    </row>
    <row r="24" spans="2:4" ht="15.75" thickBot="1" x14ac:dyDescent="0.3">
      <c r="B24" s="6">
        <v>22</v>
      </c>
      <c r="C24" s="38" t="s">
        <v>30</v>
      </c>
      <c r="D24" s="39" t="s">
        <v>31</v>
      </c>
    </row>
    <row r="25" spans="2:4" ht="15.75" thickBot="1" x14ac:dyDescent="0.3">
      <c r="B25" s="6">
        <v>23</v>
      </c>
      <c r="C25" s="38" t="s">
        <v>32</v>
      </c>
      <c r="D25" s="39" t="s">
        <v>31</v>
      </c>
    </row>
    <row r="26" spans="2:4" ht="15.75" thickBot="1" x14ac:dyDescent="0.3">
      <c r="B26" s="6">
        <v>24</v>
      </c>
      <c r="C26" s="38" t="s">
        <v>33</v>
      </c>
      <c r="D26" s="39" t="s">
        <v>44</v>
      </c>
    </row>
    <row r="27" spans="2:4" ht="15.75" thickBot="1" x14ac:dyDescent="0.3">
      <c r="B27" s="6">
        <v>25</v>
      </c>
      <c r="C27" s="38" t="s">
        <v>69</v>
      </c>
      <c r="D27" s="41" t="s">
        <v>18</v>
      </c>
    </row>
    <row r="28" spans="2:4" ht="15.75" thickBot="1" x14ac:dyDescent="0.3">
      <c r="B28" s="6">
        <v>26</v>
      </c>
      <c r="C28" s="38" t="s">
        <v>41</v>
      </c>
      <c r="D28" s="39" t="s">
        <v>18</v>
      </c>
    </row>
    <row r="29" spans="2:4" ht="15.75" thickBot="1" x14ac:dyDescent="0.3">
      <c r="B29" s="6">
        <v>27</v>
      </c>
      <c r="C29" s="38" t="s">
        <v>49</v>
      </c>
      <c r="D29" s="39" t="s">
        <v>18</v>
      </c>
    </row>
    <row r="30" spans="2:4" ht="15.75" thickBot="1" x14ac:dyDescent="0.3">
      <c r="B30" s="6">
        <v>34</v>
      </c>
      <c r="C30" s="38" t="s">
        <v>45</v>
      </c>
      <c r="D30" s="39" t="s">
        <v>28</v>
      </c>
    </row>
    <row r="31" spans="2:4" ht="15.75" thickBot="1" x14ac:dyDescent="0.3">
      <c r="B31" s="6">
        <v>28</v>
      </c>
      <c r="C31" s="40" t="s">
        <v>362</v>
      </c>
      <c r="D31" s="39" t="s">
        <v>29</v>
      </c>
    </row>
    <row r="32" spans="2:4" ht="15.75" thickBot="1" x14ac:dyDescent="0.3">
      <c r="B32" s="6">
        <v>29</v>
      </c>
      <c r="C32" s="40" t="s">
        <v>730</v>
      </c>
      <c r="D32" s="39" t="s">
        <v>31</v>
      </c>
    </row>
    <row r="33" spans="2:4" ht="15.75" thickBot="1" x14ac:dyDescent="0.3">
      <c r="B33" s="6">
        <v>30</v>
      </c>
      <c r="C33" s="38" t="s">
        <v>68</v>
      </c>
      <c r="D33" s="41" t="s">
        <v>44</v>
      </c>
    </row>
    <row r="34" spans="2:4" ht="23.25" thickBot="1" x14ac:dyDescent="0.3">
      <c r="B34" s="6">
        <v>31</v>
      </c>
      <c r="C34" s="40" t="s">
        <v>42</v>
      </c>
      <c r="D34" s="42" t="s">
        <v>24</v>
      </c>
    </row>
    <row r="35" spans="2:4" ht="15.75" thickBot="1" x14ac:dyDescent="0.3">
      <c r="B35" s="6">
        <v>32</v>
      </c>
      <c r="C35" s="43" t="s">
        <v>14</v>
      </c>
      <c r="D35" s="44" t="s">
        <v>29</v>
      </c>
    </row>
    <row r="36" spans="2:4" ht="14.45" customHeight="1" thickBot="1" x14ac:dyDescent="0.3">
      <c r="B36" s="6">
        <v>33</v>
      </c>
      <c r="C36" s="45" t="s">
        <v>3</v>
      </c>
      <c r="D36" s="46" t="s">
        <v>21</v>
      </c>
    </row>
    <row r="37" spans="2:4" ht="15.75" thickBot="1" x14ac:dyDescent="0.3">
      <c r="B37" s="6">
        <v>35</v>
      </c>
      <c r="C37" s="45" t="s">
        <v>13</v>
      </c>
      <c r="D37" s="47" t="s">
        <v>25</v>
      </c>
    </row>
    <row r="38" spans="2:4" ht="15.75" thickBot="1" x14ac:dyDescent="0.3">
      <c r="B38" s="6">
        <v>36</v>
      </c>
      <c r="C38" s="38" t="s">
        <v>2</v>
      </c>
      <c r="D38" s="39" t="s">
        <v>24</v>
      </c>
    </row>
    <row r="39" spans="2:4" ht="15.75" thickBot="1" x14ac:dyDescent="0.3">
      <c r="B39" s="6">
        <v>37</v>
      </c>
      <c r="C39" s="36" t="s">
        <v>5</v>
      </c>
      <c r="D39" s="37" t="s">
        <v>20</v>
      </c>
    </row>
    <row r="40" spans="2:4" ht="15.75" thickBot="1" x14ac:dyDescent="0.3">
      <c r="B40" s="6">
        <v>38</v>
      </c>
      <c r="C40" s="43" t="s">
        <v>10</v>
      </c>
      <c r="D40" s="44" t="s">
        <v>23</v>
      </c>
    </row>
    <row r="41" spans="2:4" ht="15.75" thickBot="1" x14ac:dyDescent="0.3">
      <c r="B41" s="6">
        <v>39</v>
      </c>
      <c r="C41" s="43" t="s">
        <v>17</v>
      </c>
      <c r="D41" s="4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CROSS - SODNAC - MEN</vt:lpstr>
      <vt:lpstr>CROSS - SODNAC - WOMEN</vt:lpstr>
      <vt:lpstr>MASTER LIST</vt:lpstr>
      <vt:lpstr>EVENT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Mauritius Athletics Association</cp:lastModifiedBy>
  <cp:lastPrinted>2025-01-30T19:04:02Z</cp:lastPrinted>
  <dcterms:created xsi:type="dcterms:W3CDTF">2017-01-12T07:18:11Z</dcterms:created>
  <dcterms:modified xsi:type="dcterms:W3CDTF">2026-01-29T10:43:34Z</dcterms:modified>
</cp:coreProperties>
</file>