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A0108A9-8E62-49AB-AAE0-7C6D66016BBE}" xr6:coauthVersionLast="47" xr6:coauthVersionMax="47" xr10:uidLastSave="{00000000-0000-0000-0000-000000000000}"/>
  <bookViews>
    <workbookView xWindow="-120" yWindow="-120" windowWidth="20730" windowHeight="11040" xr2:uid="{7B65A77F-DDA9-461F-9368-6FF968C78E29}"/>
  </bookViews>
  <sheets>
    <sheet name="YCE GIRLS U12" sheetId="1" r:id="rId1"/>
    <sheet name="YCE GIRLS U14" sheetId="2" r:id="rId2"/>
    <sheet name="YCE BOYS U12" sheetId="3" r:id="rId3"/>
    <sheet name="YCE BOYS U14" sheetId="4" r:id="rId4"/>
  </sheets>
  <externalReferences>
    <externalReference r:id="rId5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3" l="1"/>
  <c r="L32" i="3"/>
  <c r="K32" i="3"/>
  <c r="J32" i="3"/>
  <c r="I32" i="3"/>
  <c r="H32" i="3"/>
  <c r="G32" i="3"/>
  <c r="M19" i="3"/>
  <c r="L19" i="3"/>
  <c r="K19" i="3"/>
  <c r="J19" i="3"/>
  <c r="I19" i="3"/>
  <c r="H19" i="3"/>
  <c r="G19" i="3"/>
  <c r="M58" i="3"/>
  <c r="L58" i="3"/>
  <c r="K58" i="3"/>
  <c r="J58" i="3"/>
  <c r="I58" i="3"/>
  <c r="H58" i="3"/>
  <c r="G58" i="3"/>
  <c r="M57" i="3"/>
  <c r="L57" i="3"/>
  <c r="K57" i="3"/>
  <c r="J57" i="3"/>
  <c r="I57" i="3"/>
  <c r="H57" i="3"/>
  <c r="G57" i="3"/>
</calcChain>
</file>

<file path=xl/sharedStrings.xml><?xml version="1.0" encoding="utf-8"?>
<sst xmlns="http://schemas.openxmlformats.org/spreadsheetml/2006/main" count="2886" uniqueCount="341">
  <si>
    <t>DATE: 04 OCT 2025</t>
  </si>
  <si>
    <t>NO</t>
  </si>
  <si>
    <t>BIBS</t>
  </si>
  <si>
    <t>EVENT</t>
  </si>
  <si>
    <t>LIC NO 24</t>
  </si>
  <si>
    <t>SURNAME</t>
  </si>
  <si>
    <t>NAME</t>
  </si>
  <si>
    <t>DATE BIRTH</t>
  </si>
  <si>
    <t>SEX</t>
  </si>
  <si>
    <t>CAT</t>
  </si>
  <si>
    <t>CLUB</t>
  </si>
  <si>
    <t>REG</t>
  </si>
  <si>
    <t>JAVELIN</t>
  </si>
  <si>
    <t>MEETUN</t>
  </si>
  <si>
    <t>Kellya</t>
  </si>
  <si>
    <t>F</t>
  </si>
  <si>
    <t>U12</t>
  </si>
  <si>
    <t>CUREPIPE HARLEM AC</t>
  </si>
  <si>
    <t>CPE</t>
  </si>
  <si>
    <t>GASPARD</t>
  </si>
  <si>
    <t>Hilary   Brielle</t>
  </si>
  <si>
    <t>17/09/2014</t>
  </si>
  <si>
    <t>ANGELS REDUIT AC</t>
  </si>
  <si>
    <t>MK</t>
  </si>
  <si>
    <t>MUTEPFA</t>
  </si>
  <si>
    <t>Rujeko</t>
  </si>
  <si>
    <t>POUDRE D'OR AC</t>
  </si>
  <si>
    <t>REMP</t>
  </si>
  <si>
    <t xml:space="preserve">HIDDLESTONE </t>
  </si>
  <si>
    <t>Zoé</t>
  </si>
  <si>
    <t>RISING PHOENIX AC</t>
  </si>
  <si>
    <t>VCPH</t>
  </si>
  <si>
    <t>SALOMON</t>
  </si>
  <si>
    <t xml:space="preserve">Kayla </t>
  </si>
  <si>
    <t xml:space="preserve">CHARNIER </t>
  </si>
  <si>
    <t>Marie Emma Thea</t>
  </si>
  <si>
    <t>Q-BORNES PAVILLON AC</t>
  </si>
  <si>
    <t>QB</t>
  </si>
  <si>
    <t>CHOWRIMOOTOO</t>
  </si>
  <si>
    <t xml:space="preserve">Elisha </t>
  </si>
  <si>
    <t>COTIA</t>
  </si>
  <si>
    <t>Zoe</t>
  </si>
  <si>
    <t>GUEPARD AC</t>
  </si>
  <si>
    <t>BR</t>
  </si>
  <si>
    <t>FIRJUN</t>
  </si>
  <si>
    <t>Elicia</t>
  </si>
  <si>
    <t xml:space="preserve">ARMOOGUM </t>
  </si>
  <si>
    <t>Pearl</t>
  </si>
  <si>
    <t xml:space="preserve">VILLARS </t>
  </si>
  <si>
    <t>Marie Lucresse Juliana</t>
  </si>
  <si>
    <t>SIROP</t>
  </si>
  <si>
    <t>Siloe</t>
  </si>
  <si>
    <t>MACHABEE</t>
  </si>
  <si>
    <t>Ciara</t>
  </si>
  <si>
    <t>JAUNE</t>
  </si>
  <si>
    <t>Marie Sephora Estella</t>
  </si>
  <si>
    <t>ANTHONY</t>
  </si>
  <si>
    <t xml:space="preserve">Cherynne </t>
  </si>
  <si>
    <t>LA CAVERNE AC</t>
  </si>
  <si>
    <t>SEVENE</t>
  </si>
  <si>
    <t>Mary Jane</t>
  </si>
  <si>
    <t>RENE</t>
  </si>
  <si>
    <t>Clea</t>
  </si>
  <si>
    <t>MOUTOU</t>
  </si>
  <si>
    <t>Megane</t>
  </si>
  <si>
    <t>ROSE HILL AC</t>
  </si>
  <si>
    <t>BBRH</t>
  </si>
  <si>
    <t>LABICHE</t>
  </si>
  <si>
    <t>Elina</t>
  </si>
  <si>
    <t>KHEROUA</t>
  </si>
  <si>
    <t>Rania</t>
  </si>
  <si>
    <t>BAUDA</t>
  </si>
  <si>
    <t xml:space="preserve">Ange Maeva Emilie </t>
  </si>
  <si>
    <t>ZAIRE</t>
  </si>
  <si>
    <t>Abby</t>
  </si>
  <si>
    <t>GEROFLE</t>
  </si>
  <si>
    <t>Aaliyah</t>
  </si>
  <si>
    <t>SADIAPPA CHETTY</t>
  </si>
  <si>
    <t xml:space="preserve">Kerly </t>
  </si>
  <si>
    <t>MALBROOK</t>
  </si>
  <si>
    <t>Marine</t>
  </si>
  <si>
    <t>P-LOUIS RACERS AC</t>
  </si>
  <si>
    <t>PL</t>
  </si>
  <si>
    <t>CHAVRY</t>
  </si>
  <si>
    <t>Meloe Keisha</t>
  </si>
  <si>
    <t xml:space="preserve">500 M </t>
  </si>
  <si>
    <t>LANE
/POS</t>
  </si>
  <si>
    <t>LANE</t>
  </si>
  <si>
    <t>60 M HURDLES</t>
  </si>
  <si>
    <t>BONOMALLY RAM</t>
  </si>
  <si>
    <t>Yana</t>
  </si>
  <si>
    <t>U14</t>
  </si>
  <si>
    <t>CURE</t>
  </si>
  <si>
    <t>Romane</t>
  </si>
  <si>
    <t>STANLEY / TREFLES AC</t>
  </si>
  <si>
    <t>HERMINETTE</t>
  </si>
  <si>
    <t>Irma</t>
  </si>
  <si>
    <t>BOUDEUSE</t>
  </si>
  <si>
    <t>Eliona Naomie</t>
  </si>
  <si>
    <t>LINDOR</t>
  </si>
  <si>
    <t>Serena</t>
  </si>
  <si>
    <t>Mayesha Selena</t>
  </si>
  <si>
    <t>ALIPHON</t>
  </si>
  <si>
    <t>Marie Chloe</t>
  </si>
  <si>
    <t>ST REMY AC</t>
  </si>
  <si>
    <t>FLQ</t>
  </si>
  <si>
    <t>DE LA TOUR DE CHALAIN</t>
  </si>
  <si>
    <t>Manon</t>
  </si>
  <si>
    <t>FOK YEW MIN</t>
  </si>
  <si>
    <t>Angie</t>
  </si>
  <si>
    <t>LUXE</t>
  </si>
  <si>
    <t>Diane</t>
  </si>
  <si>
    <t>PYANEE</t>
  </si>
  <si>
    <t>LEBRASSE</t>
  </si>
  <si>
    <t>Marusha</t>
  </si>
  <si>
    <t xml:space="preserve">LIMBADA </t>
  </si>
  <si>
    <t>Sofia</t>
  </si>
  <si>
    <t>JULIE</t>
  </si>
  <si>
    <t>Maria Amelia Zoe</t>
  </si>
  <si>
    <t>DOORGAYA</t>
  </si>
  <si>
    <t>Amy</t>
  </si>
  <si>
    <t>ZUFFOUR</t>
  </si>
  <si>
    <t>Olivia</t>
  </si>
  <si>
    <t>BEGUE</t>
  </si>
  <si>
    <t>Adriana</t>
  </si>
  <si>
    <t>LOUIS</t>
  </si>
  <si>
    <t>HORTENSE</t>
  </si>
  <si>
    <t>Janelie</t>
  </si>
  <si>
    <t>HOSANY</t>
  </si>
  <si>
    <t>Amelia</t>
  </si>
  <si>
    <t xml:space="preserve">ISSUR </t>
  </si>
  <si>
    <t xml:space="preserve">Sonya </t>
  </si>
  <si>
    <t>MILAZAR</t>
  </si>
  <si>
    <t>Christialina</t>
  </si>
  <si>
    <t>PARSOORAMEN</t>
  </si>
  <si>
    <t>Oria</t>
  </si>
  <si>
    <t>BATTERIE</t>
  </si>
  <si>
    <t>Anne Cecile</t>
  </si>
  <si>
    <t>BONTEMPS</t>
  </si>
  <si>
    <t>Elsa Benedicte</t>
  </si>
  <si>
    <t>RAVATON</t>
  </si>
  <si>
    <t>Grace</t>
  </si>
  <si>
    <t>SAGOR</t>
  </si>
  <si>
    <t>Mary Waverly Amber</t>
  </si>
  <si>
    <t>29/10/2012</t>
  </si>
  <si>
    <t>LAPIN</t>
  </si>
  <si>
    <t>Michaella</t>
  </si>
  <si>
    <t>ULCOQ</t>
  </si>
  <si>
    <t>TENNERMONT</t>
  </si>
  <si>
    <t>Jenaelle</t>
  </si>
  <si>
    <t>POTTIER</t>
  </si>
  <si>
    <t>Alaina</t>
  </si>
  <si>
    <t xml:space="preserve">SAMINADEN </t>
  </si>
  <si>
    <t xml:space="preserve">Ambre </t>
  </si>
  <si>
    <t>24.05.2012</t>
  </si>
  <si>
    <t>FAUGIER</t>
  </si>
  <si>
    <t>Laurence</t>
  </si>
  <si>
    <t>LAMOUR</t>
  </si>
  <si>
    <t>Maeva</t>
  </si>
  <si>
    <t>LAFINE</t>
  </si>
  <si>
    <t>Marie Estrella Teyana</t>
  </si>
  <si>
    <t>Victoria</t>
  </si>
  <si>
    <t>TENNANT</t>
  </si>
  <si>
    <t>SEENEEVASSEN</t>
  </si>
  <si>
    <t>Keshinee</t>
  </si>
  <si>
    <t>SEBLIN</t>
  </si>
  <si>
    <t>Marie Solenza</t>
  </si>
  <si>
    <t>29/05/2012</t>
  </si>
  <si>
    <t>SOUILLAC AC</t>
  </si>
  <si>
    <t>SAV</t>
  </si>
  <si>
    <t>ITHIER</t>
  </si>
  <si>
    <t>Camille</t>
  </si>
  <si>
    <t>DESMARAIS</t>
  </si>
  <si>
    <t>Anne-Laure</t>
  </si>
  <si>
    <t>BAYERAN</t>
  </si>
  <si>
    <t>Léa</t>
  </si>
  <si>
    <t>BUNGARADU</t>
  </si>
  <si>
    <t>Aahana</t>
  </si>
  <si>
    <t>Angel Gabrielle Emilie</t>
  </si>
  <si>
    <t>Christialine</t>
  </si>
  <si>
    <t>JOSON</t>
  </si>
  <si>
    <t>Elisha R.</t>
  </si>
  <si>
    <t>SOOKARAM</t>
  </si>
  <si>
    <t>SELDY</t>
  </si>
  <si>
    <t xml:space="preserve">TONTA </t>
  </si>
  <si>
    <t>Selena</t>
  </si>
  <si>
    <t>SOOKURUN</t>
  </si>
  <si>
    <t>Phenicia</t>
  </si>
  <si>
    <t>Lea</t>
  </si>
  <si>
    <t>TSE YUEN CHONG</t>
  </si>
  <si>
    <t xml:space="preserve">THOMAS </t>
  </si>
  <si>
    <t>Lélia</t>
  </si>
  <si>
    <t>MOHUN</t>
  </si>
  <si>
    <t>Zoyah</t>
  </si>
  <si>
    <t>DISCUS</t>
  </si>
  <si>
    <t>HIGH JUMP</t>
  </si>
  <si>
    <t>COMPETITION: YCE U12/U14 - LEG 3</t>
  </si>
  <si>
    <t>G</t>
  </si>
  <si>
    <t>Adomino</t>
  </si>
  <si>
    <t>M</t>
  </si>
  <si>
    <t>BLACK RIVER STAR AC</t>
  </si>
  <si>
    <t>DO</t>
  </si>
  <si>
    <t>Aiden Dawson</t>
  </si>
  <si>
    <t>HURPAUL</t>
  </si>
  <si>
    <t>Aimery</t>
  </si>
  <si>
    <t>NEAL</t>
  </si>
  <si>
    <t>Elijah</t>
  </si>
  <si>
    <t>FANTAISIE</t>
  </si>
  <si>
    <t xml:space="preserve">Elijah Gedeon </t>
  </si>
  <si>
    <t>MOMPLE</t>
  </si>
  <si>
    <t>Enzo</t>
  </si>
  <si>
    <t>MALOUPE</t>
  </si>
  <si>
    <t>ETHAN</t>
  </si>
  <si>
    <t>PILOTELLE</t>
  </si>
  <si>
    <t>Ezekya</t>
  </si>
  <si>
    <t>AZA</t>
  </si>
  <si>
    <t>Gamaliel</t>
  </si>
  <si>
    <t>RAVINA</t>
  </si>
  <si>
    <t>Geraldo</t>
  </si>
  <si>
    <t>AGATHE</t>
  </si>
  <si>
    <t>Ismael</t>
  </si>
  <si>
    <t>LARHUBARBE</t>
  </si>
  <si>
    <t>Joris</t>
  </si>
  <si>
    <t>LINGIAH</t>
  </si>
  <si>
    <t>Kushaan Dhunraj</t>
  </si>
  <si>
    <t>Louis Teo Kamael</t>
  </si>
  <si>
    <t>OOGUR</t>
  </si>
  <si>
    <t>Maahirsing</t>
  </si>
  <si>
    <t>FORGET KHADUN</t>
  </si>
  <si>
    <t xml:space="preserve">Mathéo Vicky </t>
  </si>
  <si>
    <t>NANETTE</t>
  </si>
  <si>
    <t>Nethenyel</t>
  </si>
  <si>
    <t>GAYRAUD</t>
  </si>
  <si>
    <t xml:space="preserve">Paulin </t>
  </si>
  <si>
    <t>ADONAI CANDOS AC</t>
  </si>
  <si>
    <t>ESSOO</t>
  </si>
  <si>
    <t>Riley</t>
  </si>
  <si>
    <t>HUET</t>
  </si>
  <si>
    <t>Soul</t>
  </si>
  <si>
    <t>FONTIN</t>
  </si>
  <si>
    <t>Theo</t>
  </si>
  <si>
    <t>MARIE JEANNE</t>
  </si>
  <si>
    <t>Théo Lorenzo</t>
  </si>
  <si>
    <t>CROCKETT</t>
  </si>
  <si>
    <t>Wesley</t>
  </si>
  <si>
    <t>500 M</t>
  </si>
  <si>
    <t>ALLEN</t>
  </si>
  <si>
    <t>Marcus</t>
  </si>
  <si>
    <t>DOWLUT</t>
  </si>
  <si>
    <t>Jeddediah</t>
  </si>
  <si>
    <t xml:space="preserve">LUTCHMANEN </t>
  </si>
  <si>
    <t>Leysen</t>
  </si>
  <si>
    <t>PACHAMOOTOO</t>
  </si>
  <si>
    <t xml:space="preserve">Enzo </t>
  </si>
  <si>
    <t>BEAU BASSIN AC</t>
  </si>
  <si>
    <t>PUDARUTH</t>
  </si>
  <si>
    <t>Yashil Prathansing Maharo</t>
  </si>
  <si>
    <t>SYLVIO</t>
  </si>
  <si>
    <t>Jean Aurelien Brice</t>
  </si>
  <si>
    <t xml:space="preserve">BHUNGEE </t>
  </si>
  <si>
    <t xml:space="preserve">Dishan </t>
  </si>
  <si>
    <t>DOMUN</t>
  </si>
  <si>
    <t>Akhil Senthil</t>
  </si>
  <si>
    <t>SOOPAUL</t>
  </si>
  <si>
    <t>Loic James</t>
  </si>
  <si>
    <t xml:space="preserve">LAMBORAY </t>
  </si>
  <si>
    <t>Noé</t>
  </si>
  <si>
    <t>LI FOOK</t>
  </si>
  <si>
    <t>Samuel</t>
  </si>
  <si>
    <t>NADAL</t>
  </si>
  <si>
    <t xml:space="preserve">Wayne </t>
  </si>
  <si>
    <t>OMAR</t>
  </si>
  <si>
    <t>Clyde P.</t>
  </si>
  <si>
    <t>DESALLES</t>
  </si>
  <si>
    <t>Andrew</t>
  </si>
  <si>
    <t>DOOBORY</t>
  </si>
  <si>
    <t>Muhammad</t>
  </si>
  <si>
    <t>RIBOT</t>
  </si>
  <si>
    <t>Mael Louis</t>
  </si>
  <si>
    <t xml:space="preserve">DESIRE </t>
  </si>
  <si>
    <t xml:space="preserve">Adrien </t>
  </si>
  <si>
    <t>PEEDOLY</t>
  </si>
  <si>
    <t>Rudra Narain</t>
  </si>
  <si>
    <t>EDOUARD</t>
  </si>
  <si>
    <t>Enoc</t>
  </si>
  <si>
    <t>DARGA</t>
  </si>
  <si>
    <t>Mael</t>
  </si>
  <si>
    <t>20/03/2012</t>
  </si>
  <si>
    <t>DEBOUCHERVILLE</t>
  </si>
  <si>
    <t>Guillano</t>
  </si>
  <si>
    <t>BERRY</t>
  </si>
  <si>
    <t>Gabriel</t>
  </si>
  <si>
    <t>GOPAL</t>
  </si>
  <si>
    <t>Ishai</t>
  </si>
  <si>
    <t>STECIUK</t>
  </si>
  <si>
    <t>Matteo</t>
  </si>
  <si>
    <t>LE DESIRE</t>
  </si>
  <si>
    <t>Emmanuel</t>
  </si>
  <si>
    <t>MARDARBACCUS</t>
  </si>
  <si>
    <t>Farell</t>
  </si>
  <si>
    <t>Marvin K.</t>
  </si>
  <si>
    <t>BIJOUX</t>
  </si>
  <si>
    <t>LALLMON</t>
  </si>
  <si>
    <t>Youvrajveer</t>
  </si>
  <si>
    <t>Zion</t>
  </si>
  <si>
    <t xml:space="preserve">ALIPHON </t>
  </si>
  <si>
    <t>Aidan</t>
  </si>
  <si>
    <t>LIM</t>
  </si>
  <si>
    <t>Zachary</t>
  </si>
  <si>
    <t>MADARBACCUS</t>
  </si>
  <si>
    <t>Leo</t>
  </si>
  <si>
    <t>MINERVE</t>
  </si>
  <si>
    <t>Mael kenan</t>
  </si>
  <si>
    <t>RAFFRAY</t>
  </si>
  <si>
    <t>Oskar</t>
  </si>
  <si>
    <t>ANTHONEE</t>
  </si>
  <si>
    <t>Shawn</t>
  </si>
  <si>
    <t>LECLEZIO</t>
  </si>
  <si>
    <t>Abel J.</t>
  </si>
  <si>
    <t>Bradley Clement</t>
  </si>
  <si>
    <t xml:space="preserve">Joshua </t>
  </si>
  <si>
    <t>CHANTEUR</t>
  </si>
  <si>
    <t>Neo Bless</t>
  </si>
  <si>
    <t>COLLARD</t>
  </si>
  <si>
    <t>Victor</t>
  </si>
  <si>
    <t>DUMLAYE</t>
  </si>
  <si>
    <t>Mathieu</t>
  </si>
  <si>
    <t xml:space="preserve">MOUNIEN </t>
  </si>
  <si>
    <t>Ayaan</t>
  </si>
  <si>
    <t xml:space="preserve">RAE </t>
  </si>
  <si>
    <t xml:space="preserve">Maurice </t>
  </si>
  <si>
    <t>LOUISE</t>
  </si>
  <si>
    <t xml:space="preserve">Loic </t>
  </si>
  <si>
    <t>ETIENETTE</t>
  </si>
  <si>
    <t>Elohim Noah</t>
  </si>
  <si>
    <t xml:space="preserve">L'HACHE  </t>
  </si>
  <si>
    <t>N.Hedrian</t>
  </si>
  <si>
    <t>START LIST - GIRLS U12</t>
  </si>
  <si>
    <t>START LIST - GIRLS U14</t>
  </si>
  <si>
    <t>START LIST - BOYS U12</t>
  </si>
  <si>
    <t>START LIST - BOYS U14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</si>
</sst>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11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49" fontId="0" fillId="0" borderId="9" xfId="0" applyNumberFormat="1" applyBorder="1" applyAlignment="1">
      <alignment horizontal="center"/>
    </xf>
    <xf numFmtId="49" fontId="0" fillId="0" borderId="9" xfId="0" applyNumberFormat="1" applyBorder="1"/>
    <xf numFmtId="49" fontId="6" fillId="0" borderId="9" xfId="0" applyNumberFormat="1" applyFont="1" applyBorder="1" applyAlignment="1">
      <alignment horizontal="left"/>
    </xf>
    <xf numFmtId="49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49" fontId="0" fillId="0" borderId="15" xfId="0" applyNumberFormat="1" applyBorder="1"/>
    <xf numFmtId="49" fontId="0" fillId="0" borderId="16" xfId="0" applyNumberFormat="1" applyBorder="1"/>
    <xf numFmtId="0" fontId="0" fillId="0" borderId="16" xfId="0" applyBorder="1"/>
    <xf numFmtId="14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left"/>
    </xf>
    <xf numFmtId="0" fontId="0" fillId="0" borderId="25" xfId="0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0" fillId="0" borderId="14" xfId="0" applyBorder="1"/>
    <xf numFmtId="49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9" fontId="0" fillId="0" borderId="14" xfId="0" applyNumberForma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/>
    <xf numFmtId="14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2" xfId="0" applyNumberFormat="1" applyBorder="1"/>
    <xf numFmtId="49" fontId="0" fillId="0" borderId="13" xfId="0" applyNumberForma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 wrapText="1"/>
    </xf>
    <xf numFmtId="49" fontId="6" fillId="0" borderId="23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0" fillId="0" borderId="13" xfId="0" applyNumberFormat="1" applyBorder="1"/>
    <xf numFmtId="49" fontId="0" fillId="0" borderId="25" xfId="0" applyNumberFormat="1" applyBorder="1" applyAlignment="1">
      <alignment horizontal="center"/>
    </xf>
    <xf numFmtId="49" fontId="0" fillId="0" borderId="25" xfId="0" applyNumberFormat="1" applyBorder="1"/>
    <xf numFmtId="49" fontId="0" fillId="0" borderId="26" xfId="0" applyNumberFormat="1" applyBorder="1"/>
    <xf numFmtId="0" fontId="0" fillId="0" borderId="24" xfId="0" applyBorder="1" applyAlignment="1">
      <alignment horizontal="center"/>
    </xf>
    <xf numFmtId="14" fontId="0" fillId="0" borderId="25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49" fontId="1" fillId="0" borderId="2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left"/>
    </xf>
    <xf numFmtId="49" fontId="0" fillId="0" borderId="15" xfId="0" applyNumberFormat="1" applyBorder="1" applyAlignment="1">
      <alignment horizontal="left"/>
    </xf>
    <xf numFmtId="49" fontId="1" fillId="0" borderId="16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 wrapText="1"/>
    </xf>
    <xf numFmtId="49" fontId="0" fillId="0" borderId="28" xfId="0" applyNumberFormat="1" applyBorder="1" applyAlignment="1">
      <alignment horizontal="center"/>
    </xf>
    <xf numFmtId="49" fontId="0" fillId="0" borderId="28" xfId="0" applyNumberFormat="1" applyBorder="1"/>
    <xf numFmtId="14" fontId="0" fillId="0" borderId="28" xfId="0" applyNumberFormat="1" applyBorder="1"/>
    <xf numFmtId="49" fontId="0" fillId="0" borderId="23" xfId="0" applyNumberFormat="1" applyBorder="1" applyAlignment="1">
      <alignment horizontal="center"/>
    </xf>
    <xf numFmtId="49" fontId="6" fillId="0" borderId="23" xfId="0" applyNumberFormat="1" applyFont="1" applyBorder="1" applyAlignment="1">
      <alignment horizontal="left"/>
    </xf>
    <xf numFmtId="49" fontId="0" fillId="0" borderId="23" xfId="0" applyNumberFormat="1" applyBorder="1"/>
    <xf numFmtId="0" fontId="0" fillId="0" borderId="4" xfId="0" applyBorder="1" applyAlignment="1">
      <alignment horizontal="center"/>
    </xf>
    <xf numFmtId="0" fontId="0" fillId="0" borderId="29" xfId="0" applyBorder="1"/>
    <xf numFmtId="0" fontId="0" fillId="0" borderId="15" xfId="0" applyBorder="1" applyAlignment="1" applyProtection="1">
      <alignment horizontal="center"/>
      <protection locked="0"/>
    </xf>
    <xf numFmtId="49" fontId="1" fillId="0" borderId="15" xfId="0" applyNumberFormat="1" applyFont="1" applyBorder="1"/>
    <xf numFmtId="49" fontId="1" fillId="0" borderId="15" xfId="0" applyNumberFormat="1" applyFont="1" applyBorder="1" applyAlignment="1">
      <alignment horizontal="center" wrapText="1"/>
    </xf>
    <xf numFmtId="49" fontId="1" fillId="0" borderId="15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left"/>
    </xf>
    <xf numFmtId="49" fontId="1" fillId="0" borderId="14" xfId="0" applyNumberFormat="1" applyFont="1" applyBorder="1"/>
    <xf numFmtId="0" fontId="0" fillId="0" borderId="28" xfId="0" applyBorder="1" applyAlignment="1" applyProtection="1">
      <alignment horizontal="center"/>
      <protection locked="0"/>
    </xf>
    <xf numFmtId="0" fontId="0" fillId="0" borderId="28" xfId="0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1" fillId="0" borderId="30" xfId="0" applyNumberFormat="1" applyFont="1" applyBorder="1"/>
    <xf numFmtId="49" fontId="1" fillId="0" borderId="34" xfId="0" applyNumberFormat="1" applyFont="1" applyBorder="1" applyAlignment="1">
      <alignment horizontal="center" wrapText="1"/>
    </xf>
    <xf numFmtId="49" fontId="1" fillId="0" borderId="34" xfId="0" applyNumberFormat="1" applyFont="1" applyBorder="1" applyAlignment="1">
      <alignment horizontal="center"/>
    </xf>
    <xf numFmtId="49" fontId="1" fillId="0" borderId="35" xfId="0" applyNumberFormat="1" applyFont="1" applyBorder="1"/>
    <xf numFmtId="49" fontId="6" fillId="0" borderId="36" xfId="0" applyNumberFormat="1" applyFont="1" applyBorder="1" applyAlignment="1">
      <alignment horizontal="left"/>
    </xf>
    <xf numFmtId="49" fontId="1" fillId="0" borderId="32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left"/>
    </xf>
    <xf numFmtId="49" fontId="1" fillId="0" borderId="33" xfId="0" applyNumberFormat="1" applyFont="1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7" fillId="0" borderId="17" xfId="0" applyNumberFormat="1" applyFont="1" applyBorder="1" applyAlignment="1">
      <alignment horizontal="right" wrapText="1"/>
    </xf>
    <xf numFmtId="49" fontId="7" fillId="0" borderId="22" xfId="0" applyNumberFormat="1" applyFont="1" applyBorder="1" applyAlignment="1">
      <alignment horizontal="right" wrapText="1"/>
    </xf>
    <xf numFmtId="49" fontId="7" fillId="0" borderId="18" xfId="0" applyNumberFormat="1" applyFont="1" applyBorder="1" applyAlignment="1">
      <alignment horizontal="right" wrapText="1"/>
    </xf>
    <xf numFmtId="49" fontId="7" fillId="0" borderId="19" xfId="0" applyNumberFormat="1" applyFont="1" applyBorder="1" applyAlignment="1">
      <alignment horizontal="right" wrapText="1"/>
    </xf>
    <xf numFmtId="49" fontId="7" fillId="0" borderId="20" xfId="0" applyNumberFormat="1" applyFont="1" applyBorder="1" applyAlignment="1">
      <alignment horizontal="right" wrapText="1"/>
    </xf>
    <xf numFmtId="49" fontId="7" fillId="0" borderId="2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NTRIES%20-%20YOUTH%20COMBINED%20EVENTS%20U12%20U14%20-%2030.09.25.xlsx" TargetMode="External"/><Relationship Id="rId1" Type="http://schemas.openxmlformats.org/officeDocument/2006/relationships/externalLinkPath" Target="ENTRIES%20-%20YOUTH%20COMBINED%20EVENTS%20U12%20U14%20-%2030.09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CE U12 U14"/>
      <sheetName val="MASTER LIST"/>
      <sheetName val="EVENT"/>
      <sheetName val="CLUBS"/>
    </sheetNames>
    <sheetDataSet>
      <sheetData sheetId="0"/>
      <sheetData sheetId="1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M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GYMKHANA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4341</v>
          </cell>
          <cell r="B2243" t="str">
            <v>ANTOINE</v>
          </cell>
          <cell r="C2243" t="str">
            <v>Mathieu Cedric</v>
          </cell>
          <cell r="D2243" t="str">
            <v>M</v>
          </cell>
          <cell r="E2243">
            <v>40668</v>
          </cell>
          <cell r="F2243" t="str">
            <v>C13 Police Quarters Coromandel</v>
          </cell>
          <cell r="G2243">
            <v>58082627</v>
          </cell>
          <cell r="H2243">
            <v>0</v>
          </cell>
          <cell r="I2243">
            <v>0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4342</v>
          </cell>
          <cell r="B2244" t="str">
            <v>LINTELLIGENT</v>
          </cell>
          <cell r="C2244" t="str">
            <v>Kyle</v>
          </cell>
          <cell r="D2244" t="str">
            <v>M</v>
          </cell>
          <cell r="E2244">
            <v>40366</v>
          </cell>
          <cell r="F2244" t="str">
            <v>C13 Police Quarters Coromandel</v>
          </cell>
          <cell r="G2244">
            <v>57775662</v>
          </cell>
          <cell r="H2244">
            <v>0</v>
          </cell>
          <cell r="I2244" t="str">
            <v>antoinejackson8430@gmail.com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4343</v>
          </cell>
          <cell r="B2245" t="str">
            <v>MARCO</v>
          </cell>
          <cell r="C2245" t="str">
            <v>Lucca Cael Mathieu</v>
          </cell>
          <cell r="D2245" t="str">
            <v>M</v>
          </cell>
          <cell r="E2245">
            <v>40289</v>
          </cell>
          <cell r="F2245" t="str">
            <v>48 Morcellement St Daniel Roches Brunes</v>
          </cell>
          <cell r="G2245">
            <v>58157300</v>
          </cell>
          <cell r="H2245">
            <v>0</v>
          </cell>
          <cell r="I2245">
            <v>0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4344</v>
          </cell>
          <cell r="B2246" t="str">
            <v xml:space="preserve">TANNER </v>
          </cell>
          <cell r="C2246" t="str">
            <v xml:space="preserve">Mikael </v>
          </cell>
          <cell r="D2246" t="str">
            <v>M</v>
          </cell>
          <cell r="E2246">
            <v>40283</v>
          </cell>
          <cell r="F2246" t="str">
            <v xml:space="preserve">Rose-Hill </v>
          </cell>
          <cell r="G2246">
            <v>58290873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4345</v>
          </cell>
          <cell r="B2247" t="str">
            <v>L'AMOUREUX</v>
          </cell>
          <cell r="C2247" t="str">
            <v>Noëmi</v>
          </cell>
          <cell r="D2247" t="str">
            <v>F</v>
          </cell>
          <cell r="E2247">
            <v>41891</v>
          </cell>
          <cell r="F2247" t="str">
            <v>Solitude Sugar Estate, Triolet</v>
          </cell>
          <cell r="G2247">
            <v>57133815</v>
          </cell>
          <cell r="H2247">
            <v>0</v>
          </cell>
          <cell r="I2247">
            <v>0</v>
          </cell>
          <cell r="J2247" t="str">
            <v>POUDRE D'OR AC</v>
          </cell>
          <cell r="K2247" t="str">
            <v>REMP</v>
          </cell>
          <cell r="L2247" t="str">
            <v>ATH</v>
          </cell>
          <cell r="M2247" t="str">
            <v>U12</v>
          </cell>
          <cell r="N2247">
            <v>100</v>
          </cell>
        </row>
        <row r="2248">
          <cell r="A2248">
            <v>4346</v>
          </cell>
          <cell r="B2248" t="str">
            <v>NUCKCHADY</v>
          </cell>
          <cell r="C2248" t="str">
            <v>Annabella</v>
          </cell>
          <cell r="D2248" t="str">
            <v>F</v>
          </cell>
          <cell r="E2248">
            <v>40680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U16</v>
          </cell>
          <cell r="N2248">
            <v>150</v>
          </cell>
        </row>
        <row r="2249">
          <cell r="A2249">
            <v>4347</v>
          </cell>
          <cell r="B2249" t="str">
            <v>VACOA</v>
          </cell>
          <cell r="C2249" t="str">
            <v>Laurelyn</v>
          </cell>
          <cell r="D2249" t="str">
            <v>F</v>
          </cell>
          <cell r="E2249">
            <v>39844</v>
          </cell>
          <cell r="F2249" t="str">
            <v xml:space="preserve">Hospital Road, Solitude ,Triolet 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U18</v>
          </cell>
          <cell r="N2249">
            <v>200</v>
          </cell>
        </row>
        <row r="2250">
          <cell r="A2250">
            <v>4348</v>
          </cell>
          <cell r="B2250" t="str">
            <v>TURENNE</v>
          </cell>
          <cell r="C2250" t="str">
            <v>Rikel</v>
          </cell>
          <cell r="D2250" t="str">
            <v>M</v>
          </cell>
          <cell r="E2250">
            <v>39844</v>
          </cell>
          <cell r="F2250" t="str">
            <v xml:space="preserve">Roland Lane, Solitude, 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4349</v>
          </cell>
          <cell r="B2251" t="str">
            <v>TURENNE</v>
          </cell>
          <cell r="C2251" t="str">
            <v>Jahmelia</v>
          </cell>
          <cell r="D2251" t="str">
            <v>F</v>
          </cell>
          <cell r="E2251">
            <v>40899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U16</v>
          </cell>
          <cell r="N2251">
            <v>150</v>
          </cell>
        </row>
        <row r="2252">
          <cell r="A2252">
            <v>4350</v>
          </cell>
          <cell r="B2252" t="str">
            <v>HUSSON</v>
          </cell>
          <cell r="C2252" t="str">
            <v>Noah</v>
          </cell>
          <cell r="D2252" t="str">
            <v>M</v>
          </cell>
          <cell r="E2252">
            <v>40619</v>
          </cell>
          <cell r="F2252" t="str">
            <v>7eme Mille, Triolet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4351</v>
          </cell>
          <cell r="B2253" t="str">
            <v>RABOUDE</v>
          </cell>
          <cell r="C2253" t="str">
            <v>Alicia</v>
          </cell>
          <cell r="D2253" t="str">
            <v>F</v>
          </cell>
          <cell r="E2253">
            <v>40713</v>
          </cell>
          <cell r="F2253" t="str">
            <v>NHDC, Solitude,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4352</v>
          </cell>
          <cell r="B2254" t="str">
            <v>MANAN</v>
          </cell>
          <cell r="C2254" t="str">
            <v>Nathalia</v>
          </cell>
          <cell r="D2254" t="str">
            <v>F</v>
          </cell>
          <cell r="E2254">
            <v>40274</v>
          </cell>
          <cell r="F2254" t="str">
            <v>7eme Mille,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4353</v>
          </cell>
          <cell r="B2255" t="str">
            <v>FRANÇOIS</v>
          </cell>
          <cell r="C2255" t="str">
            <v>Dyreon</v>
          </cell>
          <cell r="D2255" t="str">
            <v>M</v>
          </cell>
          <cell r="E2255">
            <v>38370</v>
          </cell>
          <cell r="F2255" t="str">
            <v xml:space="preserve">Minerve Lane, Solitude 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SENIOR</v>
          </cell>
          <cell r="N2255">
            <v>400</v>
          </cell>
        </row>
        <row r="2256">
          <cell r="A2256">
            <v>4354</v>
          </cell>
          <cell r="B2256" t="str">
            <v>COLOMES</v>
          </cell>
          <cell r="C2256" t="str">
            <v>Dylan</v>
          </cell>
          <cell r="D2256" t="str">
            <v>M</v>
          </cell>
          <cell r="E2256">
            <v>40838</v>
          </cell>
          <cell r="F2256" t="str">
            <v>Lot 8, Marier Lane, Solitude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U16</v>
          </cell>
          <cell r="N2256">
            <v>150</v>
          </cell>
        </row>
        <row r="2257">
          <cell r="A2257">
            <v>4355</v>
          </cell>
          <cell r="B2257" t="str">
            <v>FRANÇOIS</v>
          </cell>
          <cell r="C2257" t="str">
            <v>Adrien</v>
          </cell>
          <cell r="D2257" t="str">
            <v>M</v>
          </cell>
          <cell r="E2257">
            <v>37379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SENIOR</v>
          </cell>
          <cell r="N2257">
            <v>400</v>
          </cell>
        </row>
        <row r="2258">
          <cell r="A2258">
            <v>4356</v>
          </cell>
          <cell r="B2258" t="str">
            <v>MURDAY FRANÇOIS</v>
          </cell>
          <cell r="C2258" t="str">
            <v>Pascaline</v>
          </cell>
          <cell r="D2258" t="str">
            <v>F</v>
          </cell>
          <cell r="E2258">
            <v>29496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MASTERS</v>
          </cell>
          <cell r="N2258">
            <v>600</v>
          </cell>
        </row>
        <row r="2259">
          <cell r="A2259">
            <v>4357</v>
          </cell>
          <cell r="B2259" t="str">
            <v xml:space="preserve">FRANÇOIS </v>
          </cell>
          <cell r="C2259" t="str">
            <v>Claude</v>
          </cell>
          <cell r="D2259" t="str">
            <v>M</v>
          </cell>
          <cell r="E2259">
            <v>25722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4358</v>
          </cell>
          <cell r="B2260" t="str">
            <v>SEEPAUL</v>
          </cell>
          <cell r="C2260" t="str">
            <v>Moditya</v>
          </cell>
          <cell r="D2260" t="str">
            <v>M</v>
          </cell>
          <cell r="E2260">
            <v>41139</v>
          </cell>
          <cell r="F2260" t="str">
            <v>Baldeo Chummun Road, Solitude, Triolet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U14</v>
          </cell>
          <cell r="N2260">
            <v>150</v>
          </cell>
        </row>
        <row r="2261">
          <cell r="A2261">
            <v>4359</v>
          </cell>
          <cell r="B2261" t="str">
            <v>SEEPAUL</v>
          </cell>
          <cell r="C2261" t="str">
            <v>Ishnay</v>
          </cell>
          <cell r="D2261" t="str">
            <v>M</v>
          </cell>
          <cell r="E2261">
            <v>40667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U16</v>
          </cell>
          <cell r="N2261">
            <v>150</v>
          </cell>
        </row>
        <row r="2262">
          <cell r="A2262">
            <v>4360</v>
          </cell>
          <cell r="B2262" t="str">
            <v>BEGUE</v>
          </cell>
          <cell r="C2262" t="str">
            <v>Anne-Charlotte</v>
          </cell>
          <cell r="D2262" t="str">
            <v>F</v>
          </cell>
          <cell r="E2262">
            <v>39942</v>
          </cell>
          <cell r="F2262" t="str">
            <v>Royal Road, 8eme Mille,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U18</v>
          </cell>
          <cell r="N2262">
            <v>200</v>
          </cell>
        </row>
        <row r="2263">
          <cell r="A2263">
            <v>4361</v>
          </cell>
          <cell r="B2263" t="str">
            <v>CHARLOT</v>
          </cell>
          <cell r="C2263" t="str">
            <v xml:space="preserve">Oliver </v>
          </cell>
          <cell r="D2263" t="str">
            <v>M</v>
          </cell>
          <cell r="E2263">
            <v>40424</v>
          </cell>
          <cell r="F2263" t="str">
            <v>7eme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U16</v>
          </cell>
          <cell r="N2263">
            <v>150</v>
          </cell>
        </row>
        <row r="2264">
          <cell r="A2264">
            <v>4362</v>
          </cell>
          <cell r="B2264" t="str">
            <v>CHARLOT</v>
          </cell>
          <cell r="C2264" t="str">
            <v>Meyli</v>
          </cell>
          <cell r="D2264" t="str">
            <v>F</v>
          </cell>
          <cell r="E2264">
            <v>42067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U12</v>
          </cell>
          <cell r="N2264">
            <v>100</v>
          </cell>
        </row>
        <row r="2265">
          <cell r="A2265">
            <v>4363</v>
          </cell>
          <cell r="B2265" t="str">
            <v>BUTTIER</v>
          </cell>
          <cell r="C2265" t="str">
            <v>Tobias</v>
          </cell>
          <cell r="D2265" t="str">
            <v>M</v>
          </cell>
          <cell r="E2265">
            <v>43676</v>
          </cell>
          <cell r="F2265" t="str">
            <v xml:space="preserve">Roland Lane, Solitude, Triolet 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U10</v>
          </cell>
          <cell r="N2265">
            <v>100</v>
          </cell>
        </row>
        <row r="2266">
          <cell r="A2266">
            <v>4364</v>
          </cell>
          <cell r="B2266" t="str">
            <v>COLOMES</v>
          </cell>
          <cell r="C2266" t="str">
            <v>Danille</v>
          </cell>
          <cell r="D2266" t="str">
            <v>F</v>
          </cell>
          <cell r="E2266">
            <v>27581</v>
          </cell>
          <cell r="F2266" t="str">
            <v xml:space="preserve">Camps Artisans, Solitude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MASTERS</v>
          </cell>
          <cell r="N2266">
            <v>600</v>
          </cell>
        </row>
        <row r="2267">
          <cell r="A2267">
            <v>4365</v>
          </cell>
          <cell r="B2267" t="str">
            <v xml:space="preserve">FRANÇOIS </v>
          </cell>
          <cell r="C2267" t="str">
            <v>Christian</v>
          </cell>
          <cell r="D2267" t="str">
            <v>M</v>
          </cell>
          <cell r="E2267">
            <v>25222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4366</v>
          </cell>
          <cell r="B2268" t="str">
            <v>BUCKTOWAR</v>
          </cell>
          <cell r="C2268" t="str">
            <v xml:space="preserve">Marie Michelle </v>
          </cell>
          <cell r="D2268" t="str">
            <v>F</v>
          </cell>
          <cell r="E2268">
            <v>26210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4367</v>
          </cell>
          <cell r="B2269" t="str">
            <v>KRITZINGER</v>
          </cell>
          <cell r="C2269" t="str">
            <v>Andreas</v>
          </cell>
          <cell r="D2269" t="str">
            <v>M</v>
          </cell>
          <cell r="E2269">
            <v>43566</v>
          </cell>
          <cell r="F2269" t="str">
            <v>Azuri, Roches Noires</v>
          </cell>
          <cell r="G2269">
            <v>54570211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U10</v>
          </cell>
          <cell r="N2269">
            <v>100</v>
          </cell>
        </row>
        <row r="2270">
          <cell r="A2270">
            <v>4368</v>
          </cell>
          <cell r="B2270" t="str">
            <v>KRITZINGER</v>
          </cell>
          <cell r="C2270" t="str">
            <v>Elizabeth</v>
          </cell>
          <cell r="D2270" t="str">
            <v>F</v>
          </cell>
          <cell r="E2270">
            <v>41691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U12</v>
          </cell>
          <cell r="N2270">
            <v>100</v>
          </cell>
        </row>
        <row r="2271">
          <cell r="A2271">
            <v>4369</v>
          </cell>
          <cell r="B2271" t="str">
            <v>KRITZINGER</v>
          </cell>
          <cell r="C2271" t="str">
            <v>Una</v>
          </cell>
          <cell r="D2271" t="str">
            <v>F</v>
          </cell>
          <cell r="E2271">
            <v>41177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U14</v>
          </cell>
          <cell r="N2271">
            <v>150</v>
          </cell>
        </row>
        <row r="2272">
          <cell r="A2272">
            <v>4370</v>
          </cell>
          <cell r="B2272" t="str">
            <v>KRITZINGER</v>
          </cell>
          <cell r="C2272" t="str">
            <v>Yvonne</v>
          </cell>
          <cell r="D2272" t="str">
            <v>F</v>
          </cell>
          <cell r="E2272">
            <v>30823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MASTERS</v>
          </cell>
          <cell r="N2272">
            <v>600</v>
          </cell>
        </row>
        <row r="2273">
          <cell r="A2273">
            <v>4371</v>
          </cell>
          <cell r="B2273" t="str">
            <v>BURMEISTER</v>
          </cell>
          <cell r="C2273" t="str">
            <v>Rachel</v>
          </cell>
          <cell r="D2273" t="str">
            <v>F</v>
          </cell>
          <cell r="E2273">
            <v>42464</v>
          </cell>
          <cell r="F2273" t="str">
            <v>17, Riverside Ave, Balaclava</v>
          </cell>
          <cell r="G2273">
            <v>54805302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U10</v>
          </cell>
          <cell r="N2273">
            <v>100</v>
          </cell>
        </row>
        <row r="2274">
          <cell r="A2274">
            <v>4372</v>
          </cell>
          <cell r="B2274" t="str">
            <v>DE MARASSÉ ESNOUF</v>
          </cell>
          <cell r="C2274" t="str">
            <v>Timothe</v>
          </cell>
          <cell r="D2274" t="str">
            <v>M</v>
          </cell>
          <cell r="E2274">
            <v>42195</v>
          </cell>
          <cell r="F2274" t="str">
            <v>Dis Lane, Grand-Gaube</v>
          </cell>
          <cell r="G2274">
            <v>57172427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U12</v>
          </cell>
          <cell r="N2274">
            <v>100</v>
          </cell>
        </row>
        <row r="2275">
          <cell r="A2275">
            <v>4373</v>
          </cell>
          <cell r="B2275" t="str">
            <v>DE MARASSÉ ESNOUF</v>
          </cell>
          <cell r="C2275" t="str">
            <v>Tiago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4374</v>
          </cell>
          <cell r="B2276" t="str">
            <v>PRETORIUS</v>
          </cell>
          <cell r="C2276" t="str">
            <v>Emily</v>
          </cell>
          <cell r="D2276" t="str">
            <v>F</v>
          </cell>
          <cell r="E2276">
            <v>41197</v>
          </cell>
          <cell r="F2276" t="str">
            <v>Perle Blanche, Coastal Road, Poste Lafayette</v>
          </cell>
          <cell r="G2276">
            <v>54856161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U14</v>
          </cell>
          <cell r="N2276">
            <v>150</v>
          </cell>
        </row>
        <row r="2277">
          <cell r="A2277">
            <v>4375</v>
          </cell>
          <cell r="B2277" t="str">
            <v>MARS</v>
          </cell>
          <cell r="C2277" t="str">
            <v>Jean Noah</v>
          </cell>
          <cell r="D2277" t="str">
            <v>M</v>
          </cell>
          <cell r="E2277">
            <v>40213</v>
          </cell>
          <cell r="F2277" t="str">
            <v>Sin Fat Road, Grand-Gaube</v>
          </cell>
          <cell r="G2277">
            <v>59067396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U16</v>
          </cell>
          <cell r="N2277">
            <v>150</v>
          </cell>
        </row>
        <row r="2278">
          <cell r="A2278">
            <v>4376</v>
          </cell>
          <cell r="B2278" t="str">
            <v>NELSON</v>
          </cell>
          <cell r="C2278" t="str">
            <v>Valentine</v>
          </cell>
          <cell r="D2278" t="str">
            <v>F</v>
          </cell>
          <cell r="E2278">
            <v>39856</v>
          </cell>
          <cell r="F2278" t="str">
            <v>Sin Fat Road, Grand-Gaube</v>
          </cell>
          <cell r="G2278">
            <v>58806119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U18</v>
          </cell>
          <cell r="N2278">
            <v>200</v>
          </cell>
        </row>
        <row r="2279">
          <cell r="A2279">
            <v>4377</v>
          </cell>
          <cell r="B2279" t="str">
            <v>MOSSINO</v>
          </cell>
          <cell r="C2279" t="str">
            <v>Lucas Wayne</v>
          </cell>
          <cell r="D2279" t="str">
            <v>M</v>
          </cell>
          <cell r="E2279">
            <v>40324</v>
          </cell>
          <cell r="F2279" t="str">
            <v>Père Glorieux St, Grand-Gaube</v>
          </cell>
          <cell r="G2279">
            <v>55361673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U16</v>
          </cell>
          <cell r="N2279">
            <v>150</v>
          </cell>
        </row>
        <row r="2280">
          <cell r="A2280">
            <v>4378</v>
          </cell>
          <cell r="B2280" t="str">
            <v>SIRAZ</v>
          </cell>
          <cell r="C2280" t="str">
            <v>Marie Sollena</v>
          </cell>
          <cell r="D2280" t="str">
            <v>F</v>
          </cell>
          <cell r="E2280">
            <v>39795</v>
          </cell>
          <cell r="F2280" t="str">
            <v>St Joseph, Grand-Gaube</v>
          </cell>
          <cell r="G2280">
            <v>59359117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U18</v>
          </cell>
          <cell r="N2280">
            <v>200</v>
          </cell>
        </row>
        <row r="2281">
          <cell r="A2281">
            <v>4379</v>
          </cell>
          <cell r="B2281" t="str">
            <v>DUVAL</v>
          </cell>
          <cell r="C2281" t="str">
            <v>Nathanaelle</v>
          </cell>
          <cell r="D2281" t="str">
            <v>F</v>
          </cell>
          <cell r="E2281">
            <v>39541</v>
          </cell>
          <cell r="F2281" t="str">
            <v>Ave C. Malherbes, Curepipe</v>
          </cell>
          <cell r="G2281" t="str">
            <v>5732 6932</v>
          </cell>
          <cell r="H2281">
            <v>0</v>
          </cell>
          <cell r="I2281" t="str">
            <v>plracers7@gmail.com</v>
          </cell>
          <cell r="J2281" t="str">
            <v>P-LOUIS RACERS AC</v>
          </cell>
          <cell r="K2281" t="str">
            <v>PL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4380</v>
          </cell>
          <cell r="B2282" t="str">
            <v>BEEHARRY</v>
          </cell>
          <cell r="C2282" t="str">
            <v>Kelina</v>
          </cell>
          <cell r="D2282" t="str">
            <v>F</v>
          </cell>
          <cell r="E2282">
            <v>39589</v>
          </cell>
          <cell r="F2282" t="str">
            <v>Quatre Bornes, Victoria</v>
          </cell>
          <cell r="G2282">
            <v>57753477</v>
          </cell>
          <cell r="H2282">
            <v>0</v>
          </cell>
          <cell r="I2282" t="str">
            <v>kelinabeeharry1@gmail 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4381</v>
          </cell>
          <cell r="B2283" t="str">
            <v>GASPARD</v>
          </cell>
          <cell r="C2283" t="str">
            <v>Hilary   Brielle</v>
          </cell>
          <cell r="D2283" t="str">
            <v>F</v>
          </cell>
          <cell r="E2283" t="str">
            <v>17/09/2014</v>
          </cell>
          <cell r="F2283" t="str">
            <v>No 4 Telfair Moka</v>
          </cell>
          <cell r="G2283">
            <v>58543412</v>
          </cell>
          <cell r="H2283">
            <v>0</v>
          </cell>
          <cell r="I2283" t="str">
            <v>rockdanielgaspard@gmail.com</v>
          </cell>
          <cell r="J2283" t="str">
            <v>ANGELS REDUIT AC</v>
          </cell>
          <cell r="K2283" t="str">
            <v>MK</v>
          </cell>
          <cell r="L2283" t="str">
            <v>ATH</v>
          </cell>
          <cell r="M2283" t="str">
            <v>U12</v>
          </cell>
          <cell r="N2283">
            <v>100</v>
          </cell>
        </row>
        <row r="2284">
          <cell r="A2284">
            <v>4382</v>
          </cell>
          <cell r="B2284" t="str">
            <v>ARMOOGUM</v>
          </cell>
          <cell r="C2284" t="str">
            <v>Marie Noa Miley Harmony</v>
          </cell>
          <cell r="D2284" t="str">
            <v>F</v>
          </cell>
          <cell r="E2284">
            <v>40042</v>
          </cell>
          <cell r="F2284" t="str">
            <v>15 Route Reunion, Vacoas</v>
          </cell>
          <cell r="G2284">
            <v>55195928</v>
          </cell>
          <cell r="H2284">
            <v>0</v>
          </cell>
          <cell r="I2284" t="str">
            <v>noaarmoogum@icloud.com</v>
          </cell>
          <cell r="J2284" t="str">
            <v>Q-BORNES PAVILLON AC</v>
          </cell>
          <cell r="K2284" t="str">
            <v>QB</v>
          </cell>
          <cell r="L2284" t="str">
            <v>ATH</v>
          </cell>
          <cell r="M2284" t="str">
            <v>U18</v>
          </cell>
          <cell r="N2284">
            <v>200</v>
          </cell>
        </row>
        <row r="2285">
          <cell r="A2285">
            <v>4383</v>
          </cell>
          <cell r="B2285" t="str">
            <v>VEERASAMY</v>
          </cell>
          <cell r="C2285" t="str">
            <v>Yowem Elkessen</v>
          </cell>
          <cell r="D2285" t="str">
            <v>M</v>
          </cell>
          <cell r="E2285">
            <v>40219</v>
          </cell>
          <cell r="F2285" t="str">
            <v>A26 Cité EDC Henrietta Vacoas</v>
          </cell>
          <cell r="G2285">
            <v>57247156</v>
          </cell>
          <cell r="H2285">
            <v>0</v>
          </cell>
          <cell r="I2285" t="str">
            <v>yowenrushil2010@gmail.com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U16</v>
          </cell>
          <cell r="N2285">
            <v>150</v>
          </cell>
        </row>
        <row r="2286">
          <cell r="A2286">
            <v>4384</v>
          </cell>
          <cell r="B2286" t="str">
            <v>KARIA</v>
          </cell>
          <cell r="C2286" t="str">
            <v>Kulvir</v>
          </cell>
          <cell r="D2286" t="str">
            <v>M</v>
          </cell>
          <cell r="E2286">
            <v>40397</v>
          </cell>
          <cell r="F2286" t="str">
            <v>Rue mamzelle Ste Croix</v>
          </cell>
          <cell r="G2286">
            <v>0</v>
          </cell>
          <cell r="H2286" t="str">
            <v>K070810009710F</v>
          </cell>
          <cell r="I2286" t="str">
            <v>plracers7@gmail.com</v>
          </cell>
          <cell r="J2286" t="str">
            <v>P-LOUIS RACERS AC</v>
          </cell>
          <cell r="K2286" t="str">
            <v>PL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4385</v>
          </cell>
          <cell r="B2287" t="str">
            <v>VANTARD</v>
          </cell>
          <cell r="C2287" t="str">
            <v>Marie Windy Sefora</v>
          </cell>
          <cell r="D2287" t="str">
            <v>F</v>
          </cell>
          <cell r="E2287">
            <v>35893</v>
          </cell>
          <cell r="F2287" t="str">
            <v>Camp de Masque</v>
          </cell>
          <cell r="G2287">
            <v>59218524</v>
          </cell>
          <cell r="H2287" t="str">
            <v>V080498160064F</v>
          </cell>
          <cell r="I2287" t="str">
            <v>vantardw@gmail.com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SENIOR</v>
          </cell>
          <cell r="N2287">
            <v>400</v>
          </cell>
        </row>
        <row r="2288">
          <cell r="A2288">
            <v>4386</v>
          </cell>
          <cell r="B2288" t="str">
            <v>MOOLKEA</v>
          </cell>
          <cell r="C2288" t="str">
            <v>Rida</v>
          </cell>
          <cell r="D2288" t="str">
            <v>F</v>
          </cell>
          <cell r="E2288">
            <v>39274</v>
          </cell>
          <cell r="F2288" t="str">
            <v>Camp de Masque</v>
          </cell>
          <cell r="G2288">
            <v>58221600</v>
          </cell>
          <cell r="H2288" t="str">
            <v>M1107070112047</v>
          </cell>
          <cell r="I2288" t="str">
            <v>Ridamoolkeea@gmail.com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U20</v>
          </cell>
          <cell r="N2288">
            <v>300</v>
          </cell>
        </row>
        <row r="2289">
          <cell r="A2289">
            <v>4387</v>
          </cell>
          <cell r="B2289" t="str">
            <v>PRETORIUS</v>
          </cell>
          <cell r="C2289" t="str">
            <v>Charl</v>
          </cell>
          <cell r="D2289" t="str">
            <v>M</v>
          </cell>
          <cell r="E2289">
            <v>42180</v>
          </cell>
          <cell r="F2289" t="str">
            <v>Perle Blanche, Coastal Road, Poste Lafayette</v>
          </cell>
          <cell r="G2289">
            <v>54856161</v>
          </cell>
          <cell r="H2289">
            <v>0</v>
          </cell>
          <cell r="I2289">
            <v>0</v>
          </cell>
          <cell r="J2289" t="str">
            <v>POUDRE D'OR AC</v>
          </cell>
          <cell r="K2289" t="str">
            <v>REMP</v>
          </cell>
          <cell r="L2289" t="str">
            <v>ATH</v>
          </cell>
          <cell r="M2289" t="str">
            <v>U12</v>
          </cell>
          <cell r="N2289">
            <v>100</v>
          </cell>
        </row>
        <row r="2290">
          <cell r="A2290">
            <v>4388</v>
          </cell>
          <cell r="B2290" t="str">
            <v>BATOUR</v>
          </cell>
          <cell r="C2290" t="str">
            <v>Jean Eric Miguel</v>
          </cell>
          <cell r="D2290" t="str">
            <v>M</v>
          </cell>
          <cell r="E2290">
            <v>37432</v>
          </cell>
          <cell r="F2290" t="str">
            <v>Jeewoonaran Lane, Palma, Quatre Bornes</v>
          </cell>
          <cell r="G2290">
            <v>58073150</v>
          </cell>
          <cell r="H2290">
            <v>0</v>
          </cell>
          <cell r="I2290">
            <v>0</v>
          </cell>
          <cell r="J2290" t="str">
            <v>Q-BORNES PAVILLON AC</v>
          </cell>
          <cell r="K2290" t="str">
            <v>QB</v>
          </cell>
          <cell r="L2290" t="str">
            <v>ATH</v>
          </cell>
          <cell r="M2290" t="str">
            <v>SENIOR</v>
          </cell>
          <cell r="N2290">
            <v>400</v>
          </cell>
        </row>
        <row r="2291">
          <cell r="A2291">
            <v>4389</v>
          </cell>
          <cell r="B2291" t="str">
            <v>NAWOSAH</v>
          </cell>
          <cell r="C2291" t="str">
            <v>Nirav</v>
          </cell>
          <cell r="D2291" t="str">
            <v>M</v>
          </cell>
          <cell r="E2291">
            <v>39640</v>
          </cell>
          <cell r="F2291" t="str">
            <v>Allée Brillianr, Floreal</v>
          </cell>
          <cell r="G2291">
            <v>59487685</v>
          </cell>
          <cell r="H2291">
            <v>0</v>
          </cell>
          <cell r="I2291" t="str">
            <v>nirav.nawosah@gmail.com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U18</v>
          </cell>
          <cell r="N2291">
            <v>200</v>
          </cell>
        </row>
        <row r="2292">
          <cell r="A2292">
            <v>4390</v>
          </cell>
          <cell r="B2292" t="str">
            <v>CHAN SEEM</v>
          </cell>
          <cell r="C2292" t="str">
            <v>Patrice Shian Liat</v>
          </cell>
          <cell r="D2292" t="str">
            <v>M</v>
          </cell>
          <cell r="E2292">
            <v>29741</v>
          </cell>
          <cell r="F2292" t="str">
            <v>MT DU SABLE</v>
          </cell>
          <cell r="G2292">
            <v>57223777</v>
          </cell>
          <cell r="H2292" t="str">
            <v>C040681810636D</v>
          </cell>
          <cell r="I2292">
            <v>0</v>
          </cell>
          <cell r="J2292" t="str">
            <v>RONALD JOLICOEUR GRANDE MONTAGNE AC</v>
          </cell>
          <cell r="K2292" t="str">
            <v>ROD</v>
          </cell>
          <cell r="L2292" t="str">
            <v>ATH</v>
          </cell>
          <cell r="M2292" t="str">
            <v>MASTERS</v>
          </cell>
          <cell r="N2292">
            <v>600</v>
          </cell>
        </row>
        <row r="2293">
          <cell r="A2293">
            <v>4391</v>
          </cell>
          <cell r="B2293" t="str">
            <v>FLORENT</v>
          </cell>
          <cell r="C2293" t="str">
            <v>Maëva</v>
          </cell>
          <cell r="D2293" t="str">
            <v>F</v>
          </cell>
          <cell r="E2293">
            <v>39825</v>
          </cell>
          <cell r="F2293" t="str">
            <v>Berthaud lane La Marie Vacoas</v>
          </cell>
          <cell r="G2293">
            <v>58116569</v>
          </cell>
          <cell r="H2293">
            <v>0</v>
          </cell>
          <cell r="I2293">
            <v>0</v>
          </cell>
          <cell r="J2293" t="str">
            <v>BEAU BASSIN AC</v>
          </cell>
          <cell r="K2293" t="str">
            <v>BBRH</v>
          </cell>
          <cell r="L2293" t="str">
            <v>ATH</v>
          </cell>
          <cell r="M2293" t="str">
            <v>U18</v>
          </cell>
          <cell r="N2293">
            <v>200</v>
          </cell>
        </row>
        <row r="2294">
          <cell r="A2294">
            <v>4392</v>
          </cell>
          <cell r="B2294" t="str">
            <v xml:space="preserve">LAMOUREUX </v>
          </cell>
          <cell r="C2294" t="str">
            <v>Wade</v>
          </cell>
          <cell r="D2294" t="str">
            <v>M</v>
          </cell>
          <cell r="E2294">
            <v>41955</v>
          </cell>
          <cell r="F2294" t="str">
            <v xml:space="preserve">IRIS Barkly B.Bassin </v>
          </cell>
          <cell r="G2294">
            <v>0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U12</v>
          </cell>
          <cell r="N2294">
            <v>100</v>
          </cell>
        </row>
        <row r="2295">
          <cell r="A2295">
            <v>4393</v>
          </cell>
          <cell r="B2295" t="str">
            <v>POUDRET</v>
          </cell>
          <cell r="C2295" t="str">
            <v>Christiano</v>
          </cell>
          <cell r="D2295" t="str">
            <v>M</v>
          </cell>
          <cell r="E2295">
            <v>40398</v>
          </cell>
          <cell r="F2295" t="str">
            <v xml:space="preserve">Chebec Chebel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U16</v>
          </cell>
          <cell r="N2295">
            <v>150</v>
          </cell>
        </row>
        <row r="2296">
          <cell r="A2296">
            <v>1815</v>
          </cell>
          <cell r="B2296" t="str">
            <v>GHUNASHAM</v>
          </cell>
          <cell r="C2296" t="str">
            <v>Khooshiram</v>
          </cell>
          <cell r="D2296" t="str">
            <v>M</v>
          </cell>
          <cell r="E2296">
            <v>33010</v>
          </cell>
          <cell r="F2296" t="str">
            <v>Poteeram Lane, Triolet</v>
          </cell>
          <cell r="G2296">
            <v>58680346</v>
          </cell>
          <cell r="H2296" t="str">
            <v>G170590040054B</v>
          </cell>
          <cell r="I2296">
            <v>0</v>
          </cell>
          <cell r="J2296" t="str">
            <v>POUDRE D'OR AC</v>
          </cell>
          <cell r="K2296" t="str">
            <v>REMP</v>
          </cell>
          <cell r="L2296" t="str">
            <v>ATH</v>
          </cell>
          <cell r="M2296" t="str">
            <v>MASTERS</v>
          </cell>
          <cell r="N2296">
            <v>600</v>
          </cell>
        </row>
        <row r="2297">
          <cell r="A2297">
            <v>4395</v>
          </cell>
          <cell r="B2297" t="str">
            <v>GAYRAUD</v>
          </cell>
          <cell r="C2297" t="str">
            <v>Nicolas</v>
          </cell>
          <cell r="D2297" t="str">
            <v>M</v>
          </cell>
          <cell r="E2297">
            <v>28147</v>
          </cell>
          <cell r="F2297" t="str">
            <v>37 Dupin Street, Curepipe</v>
          </cell>
          <cell r="G2297">
            <v>52519778</v>
          </cell>
          <cell r="H2297">
            <v>0</v>
          </cell>
          <cell r="I2297" t="str">
            <v xml:space="preserve"> </v>
          </cell>
          <cell r="J2297" t="str">
            <v>ADONAI CANDOS AC</v>
          </cell>
          <cell r="K2297" t="str">
            <v>QB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4396</v>
          </cell>
          <cell r="B2298" t="str">
            <v>BUCKTOWAR</v>
          </cell>
          <cell r="C2298" t="str">
            <v>Evans</v>
          </cell>
          <cell r="D2298" t="str">
            <v>M</v>
          </cell>
          <cell r="E2298">
            <v>40052</v>
          </cell>
          <cell r="F2298" t="str">
            <v>Camp Artisans</v>
          </cell>
          <cell r="G2298">
            <v>0</v>
          </cell>
          <cell r="H2298">
            <v>0</v>
          </cell>
          <cell r="I2298" t="str">
            <v xml:space="preserve"> </v>
          </cell>
          <cell r="J2298" t="str">
            <v>ADONAI CANDOS AC</v>
          </cell>
          <cell r="K2298" t="str">
            <v>QB</v>
          </cell>
          <cell r="L2298" t="str">
            <v>ATH</v>
          </cell>
          <cell r="M2298" t="str">
            <v>U18</v>
          </cell>
          <cell r="N2298">
            <v>200</v>
          </cell>
        </row>
        <row r="2299">
          <cell r="A2299">
            <v>4397</v>
          </cell>
          <cell r="B2299" t="str">
            <v>SAGOR</v>
          </cell>
          <cell r="C2299" t="str">
            <v>Mary Waverly Amber</v>
          </cell>
          <cell r="D2299" t="str">
            <v>F</v>
          </cell>
          <cell r="E2299" t="str">
            <v>29/10/2012</v>
          </cell>
          <cell r="F2299">
            <v>0</v>
          </cell>
          <cell r="G2299">
            <v>52516648</v>
          </cell>
          <cell r="H2299">
            <v>0</v>
          </cell>
          <cell r="I2299" t="str">
            <v>yannick.sagor@gmail.com</v>
          </cell>
          <cell r="J2299" t="str">
            <v>ANGELS REDUIT AC</v>
          </cell>
          <cell r="K2299" t="str">
            <v>MK</v>
          </cell>
          <cell r="L2299" t="str">
            <v>ATH</v>
          </cell>
          <cell r="M2299" t="str">
            <v>U14</v>
          </cell>
          <cell r="N2299">
            <v>150</v>
          </cell>
        </row>
        <row r="2300">
          <cell r="A2300">
            <v>1931</v>
          </cell>
          <cell r="B2300" t="str">
            <v>BHAUKAURALLY</v>
          </cell>
          <cell r="C2300" t="str">
            <v>Nazir</v>
          </cell>
          <cell r="D2300" t="str">
            <v>M</v>
          </cell>
          <cell r="E2300">
            <v>23008</v>
          </cell>
          <cell r="F2300" t="str">
            <v>Petit Verger, Saint Pierre</v>
          </cell>
          <cell r="G2300">
            <v>57468090</v>
          </cell>
          <cell r="H2300">
            <v>0</v>
          </cell>
          <cell r="I2300" t="str">
            <v>footworld.mauritius@yahoo.com</v>
          </cell>
          <cell r="J2300" t="str">
            <v>ANGELS REDUIT AC</v>
          </cell>
          <cell r="K2300" t="str">
            <v>MK</v>
          </cell>
          <cell r="L2300" t="str">
            <v>ATH</v>
          </cell>
          <cell r="M2300" t="str">
            <v>MASTERS</v>
          </cell>
          <cell r="N2300">
            <v>600</v>
          </cell>
        </row>
        <row r="2301">
          <cell r="A2301">
            <v>4398</v>
          </cell>
          <cell r="B2301" t="str">
            <v>LEGOY</v>
          </cell>
          <cell r="C2301" t="str">
            <v>Marie Anïa Celianne</v>
          </cell>
          <cell r="D2301" t="str">
            <v>F</v>
          </cell>
          <cell r="E2301" t="str">
            <v>02/04/2011</v>
          </cell>
          <cell r="F2301" t="str">
            <v>Riambel</v>
          </cell>
          <cell r="G2301">
            <v>0</v>
          </cell>
          <cell r="H2301">
            <v>0</v>
          </cell>
          <cell r="I2301">
            <v>0</v>
          </cell>
          <cell r="J2301" t="str">
            <v>SOUILLAC AC</v>
          </cell>
          <cell r="K2301" t="str">
            <v>SAV</v>
          </cell>
          <cell r="L2301" t="str">
            <v>ATH</v>
          </cell>
          <cell r="M2301" t="str">
            <v>U16</v>
          </cell>
          <cell r="N2301">
            <v>150</v>
          </cell>
        </row>
        <row r="2302">
          <cell r="A2302">
            <v>4399</v>
          </cell>
          <cell r="B2302" t="str">
            <v>PHILLIPE</v>
          </cell>
          <cell r="C2302" t="str">
            <v>Melly</v>
          </cell>
          <cell r="D2302" t="str">
            <v>F</v>
          </cell>
          <cell r="E2302" t="str">
            <v>02/04/2008</v>
          </cell>
          <cell r="F2302" t="str">
            <v xml:space="preserve">Curepipe </v>
          </cell>
          <cell r="G2302">
            <v>0</v>
          </cell>
          <cell r="H2302">
            <v>0</v>
          </cell>
          <cell r="I2302">
            <v>0</v>
          </cell>
          <cell r="J2302" t="str">
            <v>SOUILLAC AC</v>
          </cell>
          <cell r="K2302" t="str">
            <v>SAV</v>
          </cell>
          <cell r="L2302" t="str">
            <v>ATH</v>
          </cell>
          <cell r="M2302" t="str">
            <v>U18</v>
          </cell>
          <cell r="N2302">
            <v>200</v>
          </cell>
        </row>
        <row r="2303">
          <cell r="A2303">
            <v>2999</v>
          </cell>
          <cell r="B2303" t="str">
            <v xml:space="preserve">MARTIN </v>
          </cell>
          <cell r="C2303" t="str">
            <v>Amelie</v>
          </cell>
          <cell r="D2303" t="str">
            <v>F</v>
          </cell>
          <cell r="E2303">
            <v>40523</v>
          </cell>
          <cell r="F2303" t="str">
            <v xml:space="preserve">23, Mahadev Bittoo St. Beau Bassin </v>
          </cell>
          <cell r="G2303">
            <v>0</v>
          </cell>
          <cell r="H2303">
            <v>0</v>
          </cell>
          <cell r="I2303">
            <v>0</v>
          </cell>
          <cell r="J2303" t="str">
            <v>BEAU BASSIN AC</v>
          </cell>
          <cell r="K2303" t="str">
            <v>PL</v>
          </cell>
          <cell r="L2303" t="str">
            <v>ATH</v>
          </cell>
          <cell r="M2303" t="str">
            <v>U16</v>
          </cell>
          <cell r="N2303">
            <v>150</v>
          </cell>
        </row>
        <row r="2304">
          <cell r="A2304">
            <v>4400</v>
          </cell>
          <cell r="B2304" t="str">
            <v>JEDDEDU</v>
          </cell>
          <cell r="C2304" t="str">
            <v>Rishi Raj</v>
          </cell>
          <cell r="D2304" t="str">
            <v>M</v>
          </cell>
          <cell r="E2304">
            <v>27691</v>
          </cell>
          <cell r="F2304" t="str">
            <v>Rivalland Rd, Creve Coeur</v>
          </cell>
          <cell r="G2304">
            <v>57517014</v>
          </cell>
          <cell r="H2304" t="str">
            <v>N/A</v>
          </cell>
          <cell r="I2304" t="str">
            <v>jeddedu@gmail.com</v>
          </cell>
          <cell r="J2304" t="str">
            <v>GYMKHANA AC</v>
          </cell>
          <cell r="K2304" t="str">
            <v>VCPH</v>
          </cell>
          <cell r="L2304" t="str">
            <v>RAD</v>
          </cell>
          <cell r="M2304" t="str">
            <v>N/APP</v>
          </cell>
          <cell r="N2304">
            <v>600</v>
          </cell>
        </row>
        <row r="2305">
          <cell r="A2305">
            <v>4401</v>
          </cell>
          <cell r="B2305" t="str">
            <v>LAGAMELLE</v>
          </cell>
          <cell r="C2305" t="str">
            <v>Consciano Brady Xavier</v>
          </cell>
          <cell r="D2305" t="str">
            <v>M</v>
          </cell>
          <cell r="E2305">
            <v>39202</v>
          </cell>
          <cell r="F2305" t="str">
            <v>Narbada Cité La Cure Port Louis</v>
          </cell>
          <cell r="G2305">
            <v>59737704</v>
          </cell>
          <cell r="H2305" t="str">
            <v>n/a</v>
          </cell>
          <cell r="I2305" t="str">
            <v>consciano@gmail.com</v>
          </cell>
          <cell r="J2305" t="str">
            <v>GYMKHANA AC</v>
          </cell>
          <cell r="K2305" t="str">
            <v>VCPH</v>
          </cell>
          <cell r="L2305" t="str">
            <v>ATH</v>
          </cell>
          <cell r="M2305" t="str">
            <v>U20</v>
          </cell>
          <cell r="N2305">
            <v>300</v>
          </cell>
        </row>
        <row r="2306">
          <cell r="A2306">
            <v>4402</v>
          </cell>
          <cell r="B2306" t="str">
            <v>JODEEGADOO</v>
          </cell>
          <cell r="C2306" t="str">
            <v>Yuvraj</v>
          </cell>
          <cell r="D2306" t="str">
            <v>M</v>
          </cell>
          <cell r="E2306">
            <v>41241</v>
          </cell>
          <cell r="F2306" t="str">
            <v>7th Mile, Triolet</v>
          </cell>
          <cell r="G2306">
            <v>57610418</v>
          </cell>
          <cell r="H2306" t="str">
            <v>J281112000030G</v>
          </cell>
          <cell r="I2306">
            <v>0</v>
          </cell>
          <cell r="J2306" t="str">
            <v>POUDRE D'OR AC</v>
          </cell>
          <cell r="K2306" t="str">
            <v>REMP</v>
          </cell>
          <cell r="L2306" t="str">
            <v>ATH</v>
          </cell>
          <cell r="M2306" t="str">
            <v>U14</v>
          </cell>
          <cell r="N2306">
            <v>150</v>
          </cell>
        </row>
        <row r="2307">
          <cell r="A2307">
            <v>4403</v>
          </cell>
          <cell r="B2307" t="str">
            <v>OODIAH</v>
          </cell>
          <cell r="C2307" t="str">
            <v>James Ivans</v>
          </cell>
          <cell r="D2307" t="str">
            <v>M</v>
          </cell>
          <cell r="E2307">
            <v>31092</v>
          </cell>
          <cell r="F2307" t="str">
            <v>Camp Levieux, Rose-Hill</v>
          </cell>
          <cell r="G2307">
            <v>57275419</v>
          </cell>
          <cell r="H2307" t="str">
            <v>O1402853001687</v>
          </cell>
          <cell r="I2307">
            <v>0</v>
          </cell>
          <cell r="J2307" t="str">
            <v>POUDRE D'OR AC</v>
          </cell>
          <cell r="K2307" t="str">
            <v>REMP</v>
          </cell>
          <cell r="L2307" t="str">
            <v>ATH</v>
          </cell>
          <cell r="M2307" t="str">
            <v>MASTERS</v>
          </cell>
          <cell r="N2307">
            <v>600</v>
          </cell>
        </row>
        <row r="2308">
          <cell r="A2308">
            <v>4404</v>
          </cell>
          <cell r="B2308" t="str">
            <v>LAFOUDE</v>
          </cell>
          <cell r="C2308" t="str">
            <v>Melodie</v>
          </cell>
          <cell r="D2308" t="str">
            <v>F</v>
          </cell>
          <cell r="E2308">
            <v>42046</v>
          </cell>
          <cell r="F2308" t="str">
            <v>41 Sir Robert Scott cité la Cure</v>
          </cell>
          <cell r="G2308">
            <v>52721684</v>
          </cell>
          <cell r="H2308">
            <v>0</v>
          </cell>
          <cell r="I2308" t="str">
            <v>lehochetac@gmail.com</v>
          </cell>
          <cell r="J2308" t="str">
            <v>LE HOCHET AC</v>
          </cell>
          <cell r="K2308" t="str">
            <v>PAMP</v>
          </cell>
          <cell r="L2308" t="str">
            <v>ATH</v>
          </cell>
          <cell r="M2308" t="str">
            <v>U12</v>
          </cell>
          <cell r="N2308">
            <v>100</v>
          </cell>
        </row>
        <row r="2309">
          <cell r="A2309">
            <v>4405</v>
          </cell>
          <cell r="B2309" t="str">
            <v>POLIMON</v>
          </cell>
          <cell r="C2309" t="str">
            <v>Shana</v>
          </cell>
          <cell r="D2309" t="str">
            <v>F</v>
          </cell>
          <cell r="E2309">
            <v>40703</v>
          </cell>
          <cell r="F2309" t="str">
            <v>Route St Michel Riche Terre</v>
          </cell>
          <cell r="G2309">
            <v>54948570</v>
          </cell>
          <cell r="H2309">
            <v>0</v>
          </cell>
          <cell r="I2309" t="str">
            <v>lehochetac@gmail.com</v>
          </cell>
          <cell r="J2309" t="str">
            <v>LE HOCHET AC</v>
          </cell>
          <cell r="K2309" t="str">
            <v>PAMP</v>
          </cell>
          <cell r="L2309" t="str">
            <v>ATH</v>
          </cell>
          <cell r="M2309" t="str">
            <v>U16</v>
          </cell>
          <cell r="N2309">
            <v>150</v>
          </cell>
        </row>
        <row r="2310">
          <cell r="A2310">
            <v>4406</v>
          </cell>
          <cell r="B2310" t="str">
            <v>DUVAL</v>
          </cell>
          <cell r="C2310" t="str">
            <v>Aydon</v>
          </cell>
          <cell r="D2310" t="str">
            <v>M</v>
          </cell>
          <cell r="E2310">
            <v>43540</v>
          </cell>
          <cell r="F2310" t="str">
            <v>Roma Lane Riche Terre</v>
          </cell>
          <cell r="G2310">
            <v>58405457</v>
          </cell>
          <cell r="H2310">
            <v>0</v>
          </cell>
          <cell r="I2310" t="str">
            <v>lehochetac@gmail.com</v>
          </cell>
          <cell r="J2310" t="str">
            <v>LE HOCHET AC</v>
          </cell>
          <cell r="K2310" t="str">
            <v>PAMP</v>
          </cell>
          <cell r="L2310" t="str">
            <v>ATH</v>
          </cell>
          <cell r="M2310" t="str">
            <v>U10</v>
          </cell>
          <cell r="N2310">
            <v>100</v>
          </cell>
        </row>
        <row r="2311">
          <cell r="A2311">
            <v>1325</v>
          </cell>
          <cell r="B2311" t="str">
            <v>SANS FACON</v>
          </cell>
          <cell r="C2311" t="str">
            <v xml:space="preserve">Dwayne </v>
          </cell>
          <cell r="D2311" t="str">
            <v>M</v>
          </cell>
          <cell r="E2311">
            <v>40367</v>
          </cell>
          <cell r="F2311" t="str">
            <v xml:space="preserve">27,Rue Capitaine Ste Croix </v>
          </cell>
          <cell r="G2311">
            <v>57383024</v>
          </cell>
          <cell r="H2311">
            <v>0</v>
          </cell>
          <cell r="I2311">
            <v>0</v>
          </cell>
          <cell r="J2311" t="str">
            <v>LE HOCHET AC</v>
          </cell>
          <cell r="K2311" t="str">
            <v>PAMP</v>
          </cell>
          <cell r="L2311" t="str">
            <v>ATH</v>
          </cell>
          <cell r="M2311" t="str">
            <v>U16</v>
          </cell>
          <cell r="N2311">
            <v>150</v>
          </cell>
        </row>
        <row r="2312">
          <cell r="A2312">
            <v>4407</v>
          </cell>
          <cell r="B2312" t="str">
            <v>VAN ZYL</v>
          </cell>
          <cell r="C2312" t="str">
            <v>Ruben</v>
          </cell>
          <cell r="D2312" t="str">
            <v>M</v>
          </cell>
          <cell r="E2312">
            <v>41935</v>
          </cell>
          <cell r="F2312" t="str">
            <v>Coastal Road, Pointe aux Cannonniers</v>
          </cell>
          <cell r="G2312">
            <v>58465719</v>
          </cell>
          <cell r="H2312">
            <v>0</v>
          </cell>
          <cell r="I2312" t="str">
            <v>cindy@wiseeyemauritius.com</v>
          </cell>
          <cell r="J2312" t="str">
            <v>POUDRE D'OR AC</v>
          </cell>
          <cell r="K2312" t="str">
            <v>REMP</v>
          </cell>
          <cell r="L2312" t="str">
            <v>ATH</v>
          </cell>
          <cell r="M2312" t="str">
            <v>U12</v>
          </cell>
          <cell r="N2312">
            <v>100</v>
          </cell>
        </row>
        <row r="2313">
          <cell r="A2313">
            <v>4408</v>
          </cell>
          <cell r="B2313" t="str">
            <v>MOUTOU</v>
          </cell>
          <cell r="C2313" t="str">
            <v>Megane</v>
          </cell>
          <cell r="D2313" t="str">
            <v>F</v>
          </cell>
          <cell r="E2313">
            <v>41930</v>
          </cell>
          <cell r="F2313" t="str">
            <v>Ave des Tulip Sodnac QB</v>
          </cell>
          <cell r="G2313">
            <v>57901269</v>
          </cell>
          <cell r="H2313">
            <v>0</v>
          </cell>
          <cell r="I2313">
            <v>0</v>
          </cell>
          <cell r="J2313" t="str">
            <v>ROSE HILL AC</v>
          </cell>
          <cell r="K2313" t="str">
            <v>BBRH</v>
          </cell>
          <cell r="L2313" t="str">
            <v>ATH</v>
          </cell>
          <cell r="M2313" t="str">
            <v>U12</v>
          </cell>
          <cell r="N2313">
            <v>100</v>
          </cell>
        </row>
        <row r="2314">
          <cell r="A2314">
            <v>4409</v>
          </cell>
          <cell r="B2314" t="str">
            <v>TOULOUSE</v>
          </cell>
          <cell r="C2314" t="str">
            <v>Noah</v>
          </cell>
          <cell r="D2314" t="str">
            <v>M</v>
          </cell>
          <cell r="E2314">
            <v>40638</v>
          </cell>
          <cell r="F2314" t="str">
            <v>79 BRS 2 Valetta</v>
          </cell>
          <cell r="G2314">
            <v>59149187</v>
          </cell>
          <cell r="H2314">
            <v>0</v>
          </cell>
          <cell r="I2314">
            <v>0</v>
          </cell>
          <cell r="J2314" t="str">
            <v>ROSE HILL AC</v>
          </cell>
          <cell r="K2314" t="str">
            <v>BBRH</v>
          </cell>
          <cell r="L2314" t="str">
            <v>ATH</v>
          </cell>
          <cell r="M2314" t="str">
            <v>U16</v>
          </cell>
          <cell r="N2314">
            <v>150</v>
          </cell>
        </row>
        <row r="2315">
          <cell r="A2315">
            <v>4410</v>
          </cell>
          <cell r="B2315" t="str">
            <v>LAFLEUR</v>
          </cell>
          <cell r="C2315" t="str">
            <v>Ashton</v>
          </cell>
          <cell r="D2315" t="str">
            <v>F</v>
          </cell>
          <cell r="E2315">
            <v>39101</v>
          </cell>
          <cell r="F2315" t="str">
            <v>Ave Dupond St BB</v>
          </cell>
          <cell r="G2315">
            <v>59838070</v>
          </cell>
          <cell r="H2315">
            <v>0</v>
          </cell>
          <cell r="I2315">
            <v>0</v>
          </cell>
          <cell r="J2315" t="str">
            <v>ROSE HILL AC</v>
          </cell>
          <cell r="K2315" t="str">
            <v>BBRH</v>
          </cell>
          <cell r="L2315" t="str">
            <v>ATH</v>
          </cell>
          <cell r="M2315" t="str">
            <v>U20</v>
          </cell>
          <cell r="N2315">
            <v>300</v>
          </cell>
        </row>
        <row r="2316">
          <cell r="A2316">
            <v>4411</v>
          </cell>
          <cell r="B2316" t="str">
            <v>CHUTOO</v>
          </cell>
          <cell r="C2316" t="str">
            <v>Jeremy</v>
          </cell>
          <cell r="D2316" t="str">
            <v>M</v>
          </cell>
          <cell r="E2316">
            <v>39105</v>
          </cell>
          <cell r="F2316" t="str">
            <v>Ave Lourel QB</v>
          </cell>
          <cell r="G2316">
            <v>59090941</v>
          </cell>
          <cell r="H2316">
            <v>0</v>
          </cell>
          <cell r="I2316">
            <v>0</v>
          </cell>
          <cell r="J2316" t="str">
            <v>ROSE HILL AC</v>
          </cell>
          <cell r="K2316" t="str">
            <v>BBRH</v>
          </cell>
          <cell r="L2316" t="str">
            <v>ATH</v>
          </cell>
          <cell r="M2316" t="str">
            <v>U20</v>
          </cell>
          <cell r="N2316">
            <v>300</v>
          </cell>
        </row>
        <row r="2317">
          <cell r="A2317">
            <v>4412</v>
          </cell>
          <cell r="B2317" t="str">
            <v>SARAH</v>
          </cell>
          <cell r="C2317" t="str">
            <v>Evangeline</v>
          </cell>
          <cell r="D2317" t="str">
            <v>F</v>
          </cell>
          <cell r="E2317">
            <v>40613</v>
          </cell>
          <cell r="F2317" t="str">
            <v>Rte Palma QB</v>
          </cell>
          <cell r="G2317">
            <v>57278182</v>
          </cell>
          <cell r="H2317">
            <v>0</v>
          </cell>
          <cell r="I2317">
            <v>0</v>
          </cell>
          <cell r="J2317" t="str">
            <v>ROSE HILL AC</v>
          </cell>
          <cell r="K2317" t="str">
            <v>BBRH</v>
          </cell>
          <cell r="L2317" t="str">
            <v>ATH</v>
          </cell>
          <cell r="M2317" t="str">
            <v>U16</v>
          </cell>
          <cell r="N2317">
            <v>150</v>
          </cell>
        </row>
        <row r="2318">
          <cell r="A2318">
            <v>4413</v>
          </cell>
          <cell r="B2318" t="str">
            <v>MILAZAR</v>
          </cell>
          <cell r="C2318" t="str">
            <v>Christialina</v>
          </cell>
          <cell r="D2318" t="str">
            <v>F</v>
          </cell>
          <cell r="E2318">
            <v>41066</v>
          </cell>
          <cell r="F2318" t="str">
            <v>Resi Bambous</v>
          </cell>
          <cell r="G2318">
            <v>58563928</v>
          </cell>
          <cell r="H2318">
            <v>0</v>
          </cell>
          <cell r="I2318">
            <v>0</v>
          </cell>
          <cell r="J2318" t="str">
            <v>ROSE HILL AC</v>
          </cell>
          <cell r="K2318" t="str">
            <v>BBRH</v>
          </cell>
          <cell r="L2318" t="str">
            <v>ATH</v>
          </cell>
          <cell r="M2318" t="str">
            <v>U14</v>
          </cell>
          <cell r="N2318">
            <v>150</v>
          </cell>
        </row>
        <row r="2319">
          <cell r="A2319">
            <v>4414</v>
          </cell>
          <cell r="B2319" t="str">
            <v>CHOWRIMOOTOO</v>
          </cell>
          <cell r="C2319" t="str">
            <v>Bradley</v>
          </cell>
          <cell r="D2319" t="str">
            <v>M</v>
          </cell>
          <cell r="E2319">
            <v>40833</v>
          </cell>
          <cell r="F2319" t="str">
            <v>Ave Cretin C L Vieux</v>
          </cell>
          <cell r="G2319">
            <v>59057538</v>
          </cell>
          <cell r="H2319">
            <v>0</v>
          </cell>
          <cell r="I2319">
            <v>0</v>
          </cell>
          <cell r="J2319" t="str">
            <v>ROSE HILL AC</v>
          </cell>
          <cell r="K2319" t="str">
            <v>BBRH</v>
          </cell>
          <cell r="L2319" t="str">
            <v>ATH</v>
          </cell>
          <cell r="M2319" t="str">
            <v>U16</v>
          </cell>
          <cell r="N2319">
            <v>150</v>
          </cell>
        </row>
        <row r="2320">
          <cell r="A2320">
            <v>4415</v>
          </cell>
          <cell r="B2320" t="str">
            <v>ARLAPEN</v>
          </cell>
          <cell r="C2320" t="str">
            <v>Yoanna</v>
          </cell>
          <cell r="D2320" t="str">
            <v>F</v>
          </cell>
          <cell r="E2320">
            <v>40379</v>
          </cell>
          <cell r="F2320" t="str">
            <v>Ramond Rivet Mont Roches</v>
          </cell>
          <cell r="G2320">
            <v>57216061</v>
          </cell>
          <cell r="H2320">
            <v>0</v>
          </cell>
          <cell r="I2320">
            <v>0</v>
          </cell>
          <cell r="J2320" t="str">
            <v>ROSE HILL AC</v>
          </cell>
          <cell r="K2320" t="str">
            <v>BBRH</v>
          </cell>
          <cell r="L2320" t="str">
            <v>ATH</v>
          </cell>
          <cell r="M2320" t="str">
            <v>U16</v>
          </cell>
          <cell r="N2320">
            <v>150</v>
          </cell>
        </row>
        <row r="2321">
          <cell r="A2321">
            <v>4416</v>
          </cell>
          <cell r="B2321" t="str">
            <v>KIRBY</v>
          </cell>
          <cell r="C2321" t="str">
            <v>Kiera</v>
          </cell>
          <cell r="D2321" t="str">
            <v>F</v>
          </cell>
          <cell r="E2321">
            <v>41317</v>
          </cell>
          <cell r="F2321" t="str">
            <v xml:space="preserve">Temple Lane, Piton </v>
          </cell>
          <cell r="G2321">
            <v>59858002</v>
          </cell>
          <cell r="H2321">
            <v>0</v>
          </cell>
          <cell r="I2321" t="str">
            <v>elodie.kirby@gmail.com</v>
          </cell>
          <cell r="J2321" t="str">
            <v>POUDRE D'OR AC</v>
          </cell>
          <cell r="K2321" t="str">
            <v>REMP</v>
          </cell>
          <cell r="L2321" t="str">
            <v>ATH</v>
          </cell>
          <cell r="M2321" t="str">
            <v>U14</v>
          </cell>
          <cell r="N2321">
            <v>150</v>
          </cell>
        </row>
        <row r="2322">
          <cell r="A2322">
            <v>4417</v>
          </cell>
          <cell r="B2322" t="str">
            <v>KIRBY</v>
          </cell>
          <cell r="C2322" t="str">
            <v>Kenzie</v>
          </cell>
          <cell r="D2322" t="str">
            <v>F</v>
          </cell>
          <cell r="E2322">
            <v>41934</v>
          </cell>
          <cell r="F2322" t="str">
            <v xml:space="preserve">Temple Lane, Piton </v>
          </cell>
          <cell r="G2322">
            <v>59858002</v>
          </cell>
          <cell r="H2322">
            <v>0</v>
          </cell>
          <cell r="I2322" t="str">
            <v>elodie.kirby@gmail.com</v>
          </cell>
          <cell r="J2322" t="str">
            <v>POUDRE D'OR AC</v>
          </cell>
          <cell r="K2322" t="str">
            <v>REMP</v>
          </cell>
          <cell r="L2322" t="str">
            <v>ATH</v>
          </cell>
          <cell r="M2322" t="str">
            <v>U12</v>
          </cell>
          <cell r="N2322">
            <v>100</v>
          </cell>
        </row>
        <row r="2323">
          <cell r="A2323">
            <v>4418</v>
          </cell>
          <cell r="B2323" t="str">
            <v>MURUGAN</v>
          </cell>
          <cell r="C2323" t="str">
            <v>Vellen</v>
          </cell>
          <cell r="D2323" t="str">
            <v>M</v>
          </cell>
          <cell r="E2323">
            <v>33702</v>
          </cell>
          <cell r="F2323" t="str">
            <v>Temple Lane, Solitude</v>
          </cell>
          <cell r="G2323">
            <v>59182410</v>
          </cell>
          <cell r="H2323" t="str">
            <v>M0804924614602</v>
          </cell>
          <cell r="I2323">
            <v>0</v>
          </cell>
          <cell r="J2323" t="str">
            <v>POUDRE D'OR AC</v>
          </cell>
          <cell r="K2323" t="str">
            <v>REMP</v>
          </cell>
          <cell r="L2323" t="str">
            <v>ATH</v>
          </cell>
          <cell r="M2323" t="str">
            <v>SENIOR</v>
          </cell>
          <cell r="N2323">
            <v>400</v>
          </cell>
        </row>
        <row r="2324">
          <cell r="A2324">
            <v>4419</v>
          </cell>
          <cell r="B2324" t="str">
            <v xml:space="preserve">PASCAL </v>
          </cell>
          <cell r="C2324" t="str">
            <v>Ilona</v>
          </cell>
          <cell r="D2324" t="str">
            <v>F</v>
          </cell>
          <cell r="E2324">
            <v>36883</v>
          </cell>
          <cell r="F2324" t="str">
            <v>Morc VRS, G.Baie</v>
          </cell>
          <cell r="G2324">
            <v>70580095</v>
          </cell>
          <cell r="H2324">
            <v>0</v>
          </cell>
          <cell r="I2324" t="str">
            <v>pascal.ilona1@gmail.com</v>
          </cell>
          <cell r="J2324" t="str">
            <v>POUDRE D'OR AC</v>
          </cell>
          <cell r="K2324" t="str">
            <v>REMP</v>
          </cell>
          <cell r="L2324" t="str">
            <v>ATH</v>
          </cell>
          <cell r="M2324" t="str">
            <v>SENIOR</v>
          </cell>
          <cell r="N2324">
            <v>400</v>
          </cell>
        </row>
        <row r="2325">
          <cell r="A2325">
            <v>4420</v>
          </cell>
          <cell r="B2325" t="str">
            <v>GRENOUILLE</v>
          </cell>
          <cell r="C2325" t="str">
            <v>Liam Amaël</v>
          </cell>
          <cell r="D2325" t="str">
            <v>M</v>
          </cell>
          <cell r="E2325">
            <v>43313</v>
          </cell>
          <cell r="F2325" t="str">
            <v>Telegu Temple Rd, Solitude</v>
          </cell>
          <cell r="G2325">
            <v>57133815</v>
          </cell>
          <cell r="H2325">
            <v>0</v>
          </cell>
          <cell r="I2325">
            <v>0</v>
          </cell>
          <cell r="J2325" t="str">
            <v>POUDRE D'OR AC</v>
          </cell>
          <cell r="K2325" t="str">
            <v>REMP</v>
          </cell>
          <cell r="L2325" t="str">
            <v>ATH</v>
          </cell>
          <cell r="M2325" t="str">
            <v>U10</v>
          </cell>
          <cell r="N2325">
            <v>100</v>
          </cell>
        </row>
        <row r="2326">
          <cell r="A2326">
            <v>4421</v>
          </cell>
          <cell r="B2326" t="str">
            <v>FANNY</v>
          </cell>
          <cell r="C2326" t="str">
            <v>Joeyvann</v>
          </cell>
          <cell r="D2326" t="str">
            <v>M</v>
          </cell>
          <cell r="E2326">
            <v>40985</v>
          </cell>
          <cell r="F2326" t="str">
            <v xml:space="preserve">Camp Fanny Rd Chemin Grenier </v>
          </cell>
          <cell r="G2326">
            <v>0</v>
          </cell>
          <cell r="H2326">
            <v>0</v>
          </cell>
          <cell r="I2326">
            <v>0</v>
          </cell>
          <cell r="J2326" t="str">
            <v>CUREPIPE HARLEM AC 'B'</v>
          </cell>
          <cell r="K2326" t="str">
            <v>CPE</v>
          </cell>
          <cell r="L2326" t="str">
            <v>ATH</v>
          </cell>
          <cell r="M2326" t="str">
            <v>U14</v>
          </cell>
          <cell r="N2326">
            <v>150</v>
          </cell>
        </row>
        <row r="2327">
          <cell r="A2327">
            <v>4422</v>
          </cell>
          <cell r="B2327" t="str">
            <v>BENOIT</v>
          </cell>
          <cell r="C2327" t="str">
            <v>Nygel</v>
          </cell>
          <cell r="D2327" t="str">
            <v>M</v>
          </cell>
          <cell r="E2327">
            <v>41743</v>
          </cell>
          <cell r="F2327" t="str">
            <v>Samson lane Baie du cap</v>
          </cell>
          <cell r="G2327">
            <v>0</v>
          </cell>
          <cell r="H2327">
            <v>0</v>
          </cell>
          <cell r="I2327">
            <v>0</v>
          </cell>
          <cell r="J2327" t="str">
            <v>CUREPIPE HARLEM AC 'B'</v>
          </cell>
          <cell r="K2327" t="str">
            <v>CPE</v>
          </cell>
          <cell r="L2327" t="str">
            <v>ATH</v>
          </cell>
          <cell r="M2327" t="str">
            <v>U12</v>
          </cell>
          <cell r="N2327">
            <v>100</v>
          </cell>
        </row>
        <row r="2328">
          <cell r="A2328">
            <v>4423</v>
          </cell>
          <cell r="B2328" t="str">
            <v>GENAVE</v>
          </cell>
          <cell r="C2328" t="str">
            <v>Lawrence</v>
          </cell>
          <cell r="D2328" t="str">
            <v>M</v>
          </cell>
          <cell r="E2328">
            <v>41675</v>
          </cell>
          <cell r="F2328" t="str">
            <v>Michael leal lane St Martin Baie du cap</v>
          </cell>
          <cell r="G2328">
            <v>0</v>
          </cell>
          <cell r="H2328">
            <v>0</v>
          </cell>
          <cell r="I2328">
            <v>0</v>
          </cell>
          <cell r="J2328" t="str">
            <v>CUREPIPE HARLEM AC 'B'</v>
          </cell>
          <cell r="K2328" t="str">
            <v>CPE</v>
          </cell>
          <cell r="L2328" t="str">
            <v>ATH</v>
          </cell>
          <cell r="M2328" t="str">
            <v>U12</v>
          </cell>
          <cell r="N2328">
            <v>100</v>
          </cell>
        </row>
        <row r="2329">
          <cell r="A2329">
            <v>4424</v>
          </cell>
          <cell r="B2329" t="str">
            <v>BUCKLAND</v>
          </cell>
          <cell r="C2329" t="str">
            <v>Edons</v>
          </cell>
          <cell r="D2329" t="str">
            <v>M</v>
          </cell>
          <cell r="E2329">
            <v>42731</v>
          </cell>
          <cell r="F2329" t="str">
            <v>Royal rd St Aubin</v>
          </cell>
          <cell r="G2329">
            <v>0</v>
          </cell>
          <cell r="H2329">
            <v>0</v>
          </cell>
          <cell r="I2329">
            <v>0</v>
          </cell>
          <cell r="J2329" t="str">
            <v>CUREPIPE HARLEM AC 'B'</v>
          </cell>
          <cell r="K2329" t="str">
            <v>CPE</v>
          </cell>
          <cell r="L2329" t="str">
            <v>ATH</v>
          </cell>
          <cell r="M2329" t="str">
            <v>U10</v>
          </cell>
          <cell r="N2329">
            <v>100</v>
          </cell>
        </row>
        <row r="2330">
          <cell r="A2330">
            <v>4425</v>
          </cell>
          <cell r="B2330" t="str">
            <v>DENIS</v>
          </cell>
          <cell r="C2330" t="str">
            <v>Lucas</v>
          </cell>
          <cell r="D2330" t="str">
            <v>M</v>
          </cell>
          <cell r="E2330">
            <v>42623</v>
          </cell>
          <cell r="F2330" t="str">
            <v>Royal rd St Aubin</v>
          </cell>
          <cell r="G2330">
            <v>0</v>
          </cell>
          <cell r="H2330">
            <v>0</v>
          </cell>
          <cell r="I2330">
            <v>0</v>
          </cell>
          <cell r="J2330" t="str">
            <v>CUREPIPE HARLEM AC 'B'</v>
          </cell>
          <cell r="K2330" t="str">
            <v>CPE</v>
          </cell>
          <cell r="L2330" t="str">
            <v>ATH</v>
          </cell>
          <cell r="M2330" t="str">
            <v>U10</v>
          </cell>
          <cell r="N2330">
            <v>100</v>
          </cell>
        </row>
        <row r="2331">
          <cell r="A2331">
            <v>4426</v>
          </cell>
          <cell r="B2331" t="str">
            <v xml:space="preserve">JEANNETTE </v>
          </cell>
          <cell r="C2331" t="str">
            <v>Nolan</v>
          </cell>
          <cell r="D2331" t="str">
            <v>M</v>
          </cell>
          <cell r="E2331">
            <v>43211</v>
          </cell>
          <cell r="F2331" t="str">
            <v xml:space="preserve">Champ charlot Chemin Grenier </v>
          </cell>
          <cell r="G2331">
            <v>0</v>
          </cell>
          <cell r="H2331">
            <v>0</v>
          </cell>
          <cell r="I2331">
            <v>0</v>
          </cell>
          <cell r="J2331" t="str">
            <v>CUREPIPE HARLEM AC 'B'</v>
          </cell>
          <cell r="K2331" t="str">
            <v>CPE</v>
          </cell>
          <cell r="L2331" t="str">
            <v>ATH</v>
          </cell>
          <cell r="M2331" t="str">
            <v>U10</v>
          </cell>
          <cell r="N2331">
            <v>100</v>
          </cell>
        </row>
        <row r="2332">
          <cell r="A2332">
            <v>4427</v>
          </cell>
          <cell r="B2332" t="str">
            <v xml:space="preserve">ARLANDA </v>
          </cell>
          <cell r="C2332" t="str">
            <v xml:space="preserve">Eythan </v>
          </cell>
          <cell r="D2332" t="str">
            <v>M</v>
          </cell>
          <cell r="E2332">
            <v>42954</v>
          </cell>
          <cell r="F2332" t="str">
            <v xml:space="preserve">Ernest le maire Street Chemin Grenier </v>
          </cell>
          <cell r="G2332">
            <v>0</v>
          </cell>
          <cell r="H2332">
            <v>0</v>
          </cell>
          <cell r="I2332">
            <v>0</v>
          </cell>
          <cell r="J2332" t="str">
            <v>CUREPIPE HARLEM AC 'B'</v>
          </cell>
          <cell r="K2332" t="str">
            <v>CPE</v>
          </cell>
          <cell r="L2332" t="str">
            <v>ATH</v>
          </cell>
          <cell r="M2332" t="str">
            <v>U10</v>
          </cell>
          <cell r="N2332">
            <v>100</v>
          </cell>
        </row>
        <row r="2333">
          <cell r="A2333">
            <v>4428</v>
          </cell>
          <cell r="B2333" t="str">
            <v>SARAH</v>
          </cell>
          <cell r="C2333" t="str">
            <v xml:space="preserve">Emmanuel </v>
          </cell>
          <cell r="D2333" t="str">
            <v>M</v>
          </cell>
          <cell r="E2333">
            <v>42405</v>
          </cell>
          <cell r="F2333" t="str">
            <v xml:space="preserve">Royal rd Rivere des Galets </v>
          </cell>
          <cell r="G2333">
            <v>0</v>
          </cell>
          <cell r="H2333">
            <v>0</v>
          </cell>
          <cell r="I2333">
            <v>0</v>
          </cell>
          <cell r="J2333" t="str">
            <v>CUREPIPE HARLEM AC 'B'</v>
          </cell>
          <cell r="K2333" t="str">
            <v>CPE</v>
          </cell>
          <cell r="L2333" t="str">
            <v>ATH</v>
          </cell>
          <cell r="M2333" t="str">
            <v>U10</v>
          </cell>
          <cell r="N2333">
            <v>100</v>
          </cell>
        </row>
        <row r="2334">
          <cell r="A2334">
            <v>4429</v>
          </cell>
          <cell r="B2334" t="str">
            <v>SARAH</v>
          </cell>
          <cell r="C2334" t="str">
            <v>Timeo</v>
          </cell>
          <cell r="D2334" t="str">
            <v>M</v>
          </cell>
          <cell r="E2334">
            <v>43154</v>
          </cell>
          <cell r="F2334" t="str">
            <v xml:space="preserve">Royal rd Rivere des Galets </v>
          </cell>
          <cell r="G2334">
            <v>0</v>
          </cell>
          <cell r="H2334">
            <v>0</v>
          </cell>
          <cell r="I2334">
            <v>0</v>
          </cell>
          <cell r="J2334" t="str">
            <v>CUREPIPE HARLEM AC 'B'</v>
          </cell>
          <cell r="K2334" t="str">
            <v>CPE</v>
          </cell>
          <cell r="L2334" t="str">
            <v>ATH</v>
          </cell>
          <cell r="M2334" t="str">
            <v>U10</v>
          </cell>
          <cell r="N2334">
            <v>100</v>
          </cell>
        </row>
        <row r="2335">
          <cell r="A2335">
            <v>4430</v>
          </cell>
          <cell r="B2335" t="str">
            <v>GOBIN</v>
          </cell>
          <cell r="C2335" t="str">
            <v>Dharmaditya</v>
          </cell>
          <cell r="D2335" t="str">
            <v>M</v>
          </cell>
          <cell r="E2335">
            <v>38870</v>
          </cell>
          <cell r="F2335" t="str">
            <v>Mare d'albert</v>
          </cell>
          <cell r="G2335">
            <v>0</v>
          </cell>
          <cell r="H2335">
            <v>0</v>
          </cell>
          <cell r="I2335">
            <v>0</v>
          </cell>
          <cell r="J2335" t="str">
            <v>CUREPIPE HARLEM AC 'B'</v>
          </cell>
          <cell r="K2335" t="str">
            <v>CPE</v>
          </cell>
          <cell r="L2335" t="str">
            <v>ATH</v>
          </cell>
          <cell r="M2335" t="str">
            <v>U20</v>
          </cell>
          <cell r="N2335">
            <v>300</v>
          </cell>
        </row>
        <row r="2336">
          <cell r="A2336">
            <v>4431</v>
          </cell>
          <cell r="B2336" t="str">
            <v>BUCKLAND</v>
          </cell>
          <cell r="C2336" t="str">
            <v>Shelomie</v>
          </cell>
          <cell r="D2336" t="str">
            <v>F</v>
          </cell>
          <cell r="E2336">
            <v>41139</v>
          </cell>
          <cell r="F2336" t="str">
            <v>Royal rd St Aubin</v>
          </cell>
          <cell r="G2336">
            <v>0</v>
          </cell>
          <cell r="H2336">
            <v>0</v>
          </cell>
          <cell r="I2336">
            <v>0</v>
          </cell>
          <cell r="J2336" t="str">
            <v>CUREPIPE HARLEM AC 'B'</v>
          </cell>
          <cell r="K2336" t="str">
            <v>CPE</v>
          </cell>
          <cell r="L2336" t="str">
            <v>ATH</v>
          </cell>
          <cell r="M2336" t="str">
            <v>U14</v>
          </cell>
          <cell r="N2336">
            <v>150</v>
          </cell>
        </row>
        <row r="2337">
          <cell r="A2337">
            <v>4432</v>
          </cell>
          <cell r="B2337" t="str">
            <v>BUCKLAND</v>
          </cell>
          <cell r="C2337" t="str">
            <v>Shaé</v>
          </cell>
          <cell r="D2337" t="str">
            <v>F</v>
          </cell>
          <cell r="E2337">
            <v>41737</v>
          </cell>
          <cell r="F2337" t="str">
            <v>Royal rd St Aubin</v>
          </cell>
          <cell r="G2337">
            <v>0</v>
          </cell>
          <cell r="H2337">
            <v>0</v>
          </cell>
          <cell r="I2337">
            <v>0</v>
          </cell>
          <cell r="J2337" t="str">
            <v>CUREPIPE HARLEM AC 'B'</v>
          </cell>
          <cell r="K2337" t="str">
            <v>CPE</v>
          </cell>
          <cell r="L2337" t="str">
            <v>ATH</v>
          </cell>
          <cell r="M2337" t="str">
            <v>U12</v>
          </cell>
          <cell r="N2337">
            <v>100</v>
          </cell>
        </row>
        <row r="2338">
          <cell r="A2338">
            <v>4433</v>
          </cell>
          <cell r="B2338" t="str">
            <v>ROSE</v>
          </cell>
          <cell r="C2338" t="str">
            <v>Shannaëlle</v>
          </cell>
          <cell r="D2338" t="str">
            <v>F</v>
          </cell>
          <cell r="E2338">
            <v>42483</v>
          </cell>
          <cell r="F2338" t="str">
            <v xml:space="preserve">Royal rd Rivere des Galets </v>
          </cell>
          <cell r="G2338">
            <v>0</v>
          </cell>
          <cell r="H2338">
            <v>0</v>
          </cell>
          <cell r="I2338">
            <v>0</v>
          </cell>
          <cell r="J2338" t="str">
            <v>CUREPIPE HARLEM AC 'B'</v>
          </cell>
          <cell r="K2338" t="str">
            <v>CPE</v>
          </cell>
          <cell r="L2338" t="str">
            <v>ATH</v>
          </cell>
          <cell r="M2338" t="str">
            <v>U10</v>
          </cell>
          <cell r="N2338">
            <v>100</v>
          </cell>
        </row>
        <row r="2339">
          <cell r="A2339">
            <v>4434</v>
          </cell>
          <cell r="B2339" t="str">
            <v>FAVORY</v>
          </cell>
          <cell r="C2339" t="str">
            <v>Irina</v>
          </cell>
          <cell r="D2339" t="str">
            <v>F</v>
          </cell>
          <cell r="E2339">
            <v>40634</v>
          </cell>
          <cell r="F2339" t="str">
            <v xml:space="preserve">Royal rd Surinam </v>
          </cell>
          <cell r="G2339">
            <v>0</v>
          </cell>
          <cell r="H2339">
            <v>0</v>
          </cell>
          <cell r="I2339">
            <v>0</v>
          </cell>
          <cell r="J2339" t="str">
            <v>CUREPIPE HARLEM AC 'B'</v>
          </cell>
          <cell r="K2339" t="str">
            <v>CPE</v>
          </cell>
          <cell r="L2339" t="str">
            <v>ATH</v>
          </cell>
          <cell r="M2339" t="str">
            <v>U16</v>
          </cell>
          <cell r="N2339">
            <v>150</v>
          </cell>
        </row>
        <row r="2340">
          <cell r="A2340">
            <v>4435</v>
          </cell>
          <cell r="B2340" t="str">
            <v>MADOO</v>
          </cell>
          <cell r="C2340" t="str">
            <v>Faith</v>
          </cell>
          <cell r="D2340" t="str">
            <v>F</v>
          </cell>
          <cell r="E2340">
            <v>40343</v>
          </cell>
          <cell r="F2340" t="str">
            <v>Union park Rose belle</v>
          </cell>
          <cell r="G2340">
            <v>0</v>
          </cell>
          <cell r="H2340">
            <v>0</v>
          </cell>
          <cell r="I2340">
            <v>0</v>
          </cell>
          <cell r="J2340" t="str">
            <v>CUREPIPE HARLEM AC 'B'</v>
          </cell>
          <cell r="K2340" t="str">
            <v>CPE</v>
          </cell>
          <cell r="L2340" t="str">
            <v>ATH</v>
          </cell>
          <cell r="M2340" t="str">
            <v>U16</v>
          </cell>
          <cell r="N2340">
            <v>150</v>
          </cell>
        </row>
        <row r="2341">
          <cell r="A2341">
            <v>4436</v>
          </cell>
          <cell r="B2341" t="str">
            <v>TEELUCK</v>
          </cell>
          <cell r="C2341" t="str">
            <v>Elkena</v>
          </cell>
          <cell r="D2341" t="str">
            <v>F</v>
          </cell>
          <cell r="E2341">
            <v>41168</v>
          </cell>
          <cell r="F2341" t="str">
            <v xml:space="preserve">Royal rd Rivere des Galets </v>
          </cell>
          <cell r="G2341">
            <v>0</v>
          </cell>
          <cell r="H2341">
            <v>0</v>
          </cell>
          <cell r="I2341">
            <v>0</v>
          </cell>
          <cell r="J2341" t="str">
            <v>CUREPIPE HARLEM AC 'B'</v>
          </cell>
          <cell r="K2341" t="str">
            <v>CPE</v>
          </cell>
          <cell r="L2341" t="str">
            <v>ATH</v>
          </cell>
          <cell r="M2341" t="str">
            <v>U14</v>
          </cell>
          <cell r="N2341">
            <v>150</v>
          </cell>
        </row>
        <row r="2342">
          <cell r="A2342">
            <v>4437</v>
          </cell>
          <cell r="B2342" t="str">
            <v>BOKHOREE</v>
          </cell>
          <cell r="C2342" t="str">
            <v>Sandeep</v>
          </cell>
          <cell r="D2342" t="str">
            <v>M</v>
          </cell>
          <cell r="E2342">
            <v>36343</v>
          </cell>
          <cell r="F2342" t="str">
            <v>21, Willoughby Avenue, Quatre Bornes, 72350</v>
          </cell>
          <cell r="G2342">
            <v>58496781</v>
          </cell>
          <cell r="H2342">
            <v>0</v>
          </cell>
          <cell r="I2342">
            <v>0</v>
          </cell>
          <cell r="J2342" t="str">
            <v>Q-BORNES HURRICANE AC</v>
          </cell>
          <cell r="K2342" t="str">
            <v>QB</v>
          </cell>
          <cell r="L2342" t="str">
            <v>ATH</v>
          </cell>
          <cell r="M2342" t="str">
            <v>SENIOR</v>
          </cell>
          <cell r="N2342">
            <v>400</v>
          </cell>
        </row>
        <row r="2343">
          <cell r="A2343">
            <v>4438</v>
          </cell>
          <cell r="B2343" t="str">
            <v xml:space="preserve">FOOLCHUND </v>
          </cell>
          <cell r="C2343" t="str">
            <v xml:space="preserve">Illiana </v>
          </cell>
          <cell r="D2343" t="str">
            <v>F</v>
          </cell>
          <cell r="E2343">
            <v>40062</v>
          </cell>
          <cell r="F2343" t="str">
            <v>C02, Police Quarters Coromandel</v>
          </cell>
          <cell r="G2343">
            <v>58287123</v>
          </cell>
          <cell r="H2343">
            <v>0</v>
          </cell>
          <cell r="I2343" t="str">
            <v>joannafoolchund3007@gmail.com</v>
          </cell>
          <cell r="J2343" t="str">
            <v>Q-BORNES HURRICANE AC</v>
          </cell>
          <cell r="K2343" t="str">
            <v>QB</v>
          </cell>
          <cell r="L2343" t="str">
            <v>ATH</v>
          </cell>
          <cell r="M2343" t="str">
            <v>U18</v>
          </cell>
          <cell r="N2343">
            <v>200</v>
          </cell>
        </row>
        <row r="2344">
          <cell r="A2344">
            <v>4439</v>
          </cell>
          <cell r="B2344" t="str">
            <v xml:space="preserve">L'AIGUILLE </v>
          </cell>
          <cell r="C2344" t="str">
            <v xml:space="preserve">Mathieu </v>
          </cell>
          <cell r="D2344" t="str">
            <v>M</v>
          </cell>
          <cell r="E2344">
            <v>39557</v>
          </cell>
          <cell r="F2344" t="str">
            <v>Ave jean lebrun ollier Quatre Bornes</v>
          </cell>
          <cell r="G2344">
            <v>58176679</v>
          </cell>
          <cell r="H2344">
            <v>0</v>
          </cell>
          <cell r="I2344" t="str">
            <v>mathieulaiguille@.com</v>
          </cell>
          <cell r="J2344" t="str">
            <v>Q-BORNES HURRICANE AC</v>
          </cell>
          <cell r="K2344" t="str">
            <v>QB</v>
          </cell>
          <cell r="L2344" t="str">
            <v>ATH</v>
          </cell>
          <cell r="M2344" t="str">
            <v>U18</v>
          </cell>
          <cell r="N2344">
            <v>200</v>
          </cell>
        </row>
        <row r="2345">
          <cell r="A2345">
            <v>4440</v>
          </cell>
          <cell r="B2345" t="str">
            <v xml:space="preserve">VENGCATASAMY </v>
          </cell>
          <cell r="C2345" t="str">
            <v>Yaël</v>
          </cell>
          <cell r="D2345" t="str">
            <v>M</v>
          </cell>
          <cell r="E2345">
            <v>40029</v>
          </cell>
          <cell r="F2345" t="str">
            <v xml:space="preserve">Sunset ville La Caverne Vacoas </v>
          </cell>
          <cell r="G2345">
            <v>54547198</v>
          </cell>
          <cell r="H2345">
            <v>0</v>
          </cell>
          <cell r="I2345" t="str">
            <v>yvengcatasamy08@icloud.com</v>
          </cell>
          <cell r="J2345" t="str">
            <v>Q-BORNES HURRICANE AC</v>
          </cell>
          <cell r="K2345" t="str">
            <v>QB</v>
          </cell>
          <cell r="L2345" t="str">
            <v>ATH</v>
          </cell>
          <cell r="M2345" t="str">
            <v>U18</v>
          </cell>
          <cell r="N2345">
            <v>200</v>
          </cell>
        </row>
        <row r="2346">
          <cell r="A2346">
            <v>4445</v>
          </cell>
          <cell r="B2346" t="str">
            <v>BONGARCON</v>
          </cell>
          <cell r="C2346" t="str">
            <v>Emmeline Jetisha</v>
          </cell>
          <cell r="D2346" t="str">
            <v>F</v>
          </cell>
          <cell r="E2346">
            <v>41029</v>
          </cell>
          <cell r="F2346" t="str">
            <v>Lot 296 Morc St.Jacques Flic en flac</v>
          </cell>
          <cell r="G2346">
            <v>0</v>
          </cell>
          <cell r="H2346">
            <v>0</v>
          </cell>
          <cell r="I2346">
            <v>0</v>
          </cell>
          <cell r="J2346" t="str">
            <v>Q-BORNES PAVILLON AC</v>
          </cell>
          <cell r="K2346" t="str">
            <v>QB</v>
          </cell>
          <cell r="L2346" t="str">
            <v>ATH</v>
          </cell>
          <cell r="M2346" t="str">
            <v>U14</v>
          </cell>
          <cell r="N2346">
            <v>150</v>
          </cell>
        </row>
        <row r="2347">
          <cell r="A2347">
            <v>4446</v>
          </cell>
          <cell r="B2347" t="str">
            <v>BONGARCON</v>
          </cell>
          <cell r="C2347" t="str">
            <v>Emilio Nilesh Jush</v>
          </cell>
          <cell r="D2347" t="str">
            <v>M</v>
          </cell>
          <cell r="E2347">
            <v>39735</v>
          </cell>
          <cell r="F2347" t="str">
            <v>Lot 296 Morc St.Jacques Flic en flac</v>
          </cell>
          <cell r="G2347">
            <v>0</v>
          </cell>
          <cell r="H2347">
            <v>0</v>
          </cell>
          <cell r="I2347">
            <v>0</v>
          </cell>
          <cell r="J2347" t="str">
            <v>Q-BORNES PAVILLON AC</v>
          </cell>
          <cell r="K2347" t="str">
            <v>QB</v>
          </cell>
          <cell r="L2347" t="str">
            <v>ATH</v>
          </cell>
          <cell r="M2347" t="str">
            <v>U18</v>
          </cell>
          <cell r="N2347">
            <v>200</v>
          </cell>
        </row>
        <row r="2348">
          <cell r="A2348">
            <v>4447</v>
          </cell>
          <cell r="B2348" t="str">
            <v>CARTIER</v>
          </cell>
          <cell r="C2348" t="str">
            <v>Rajini Devi Naidoo</v>
          </cell>
          <cell r="D2348" t="str">
            <v>F</v>
          </cell>
          <cell r="E2348">
            <v>29422</v>
          </cell>
          <cell r="F2348" t="str">
            <v>33 Avenue Gladstone  Quatre-Bornes</v>
          </cell>
          <cell r="G2348">
            <v>52554566</v>
          </cell>
          <cell r="H2348">
            <v>0</v>
          </cell>
          <cell r="I2348">
            <v>0</v>
          </cell>
          <cell r="J2348" t="str">
            <v>Q-BORNES PAVILLON AC</v>
          </cell>
          <cell r="K2348" t="str">
            <v>QB</v>
          </cell>
          <cell r="L2348" t="str">
            <v>ATH</v>
          </cell>
          <cell r="M2348" t="str">
            <v>MASTERS</v>
          </cell>
          <cell r="N2348">
            <v>600</v>
          </cell>
        </row>
        <row r="2349">
          <cell r="A2349">
            <v>4448</v>
          </cell>
          <cell r="B2349" t="str">
            <v>GURANNA</v>
          </cell>
          <cell r="C2349" t="str">
            <v>Rohan Hasvyn</v>
          </cell>
          <cell r="D2349" t="str">
            <v>M</v>
          </cell>
          <cell r="E2349">
            <v>38732</v>
          </cell>
          <cell r="F2349" t="str">
            <v>Stork Lane, Floreal</v>
          </cell>
          <cell r="G2349">
            <v>0</v>
          </cell>
          <cell r="H2349" t="str">
            <v xml:space="preserve">G1501060016436 </v>
          </cell>
          <cell r="I2349">
            <v>0</v>
          </cell>
          <cell r="J2349" t="str">
            <v>ROSE BELLE AC</v>
          </cell>
          <cell r="K2349" t="str">
            <v>GP</v>
          </cell>
          <cell r="L2349" t="str">
            <v>ATH</v>
          </cell>
          <cell r="M2349" t="str">
            <v>U20</v>
          </cell>
          <cell r="N2349">
            <v>300</v>
          </cell>
        </row>
        <row r="2350">
          <cell r="A2350">
            <v>4449</v>
          </cell>
          <cell r="B2350" t="str">
            <v>CAMADOO</v>
          </cell>
          <cell r="C2350" t="str">
            <v>Radhakrishna</v>
          </cell>
          <cell r="D2350" t="str">
            <v>M</v>
          </cell>
          <cell r="E2350">
            <v>38719</v>
          </cell>
          <cell r="F2350" t="str">
            <v>Cité Joachim, Forest Side</v>
          </cell>
          <cell r="G2350">
            <v>0</v>
          </cell>
          <cell r="H2350" t="str">
            <v>C020106000448C</v>
          </cell>
          <cell r="I2350">
            <v>0</v>
          </cell>
          <cell r="J2350" t="str">
            <v>ROSE BELLE AC</v>
          </cell>
          <cell r="K2350" t="str">
            <v>GP</v>
          </cell>
          <cell r="L2350" t="str">
            <v>ATH</v>
          </cell>
          <cell r="M2350" t="str">
            <v>U20</v>
          </cell>
          <cell r="N2350">
            <v>300</v>
          </cell>
        </row>
        <row r="2351">
          <cell r="A2351">
            <v>4450</v>
          </cell>
          <cell r="B2351" t="str">
            <v>AYADASSEN</v>
          </cell>
          <cell r="C2351" t="str">
            <v>Suren</v>
          </cell>
          <cell r="D2351" t="str">
            <v>M</v>
          </cell>
          <cell r="E2351" t="str">
            <v>25/11/1964</v>
          </cell>
          <cell r="F2351" t="str">
            <v>8, Railway Square, Morc MDA, Moka</v>
          </cell>
          <cell r="G2351">
            <v>57504999</v>
          </cell>
          <cell r="H2351" t="str">
            <v>A2511648246750</v>
          </cell>
          <cell r="I2351" t="str">
            <v>surenayadassen@hotmail.com</v>
          </cell>
          <cell r="J2351" t="str">
            <v>P-LOUIS CENTAURS AC</v>
          </cell>
          <cell r="K2351" t="str">
            <v>PL</v>
          </cell>
          <cell r="L2351" t="str">
            <v>RAD</v>
          </cell>
          <cell r="M2351" t="str">
            <v>N/APP</v>
          </cell>
          <cell r="N2351">
            <v>600</v>
          </cell>
        </row>
        <row r="2352">
          <cell r="A2352">
            <v>4451</v>
          </cell>
          <cell r="B2352" t="str">
            <v>MILAZAR</v>
          </cell>
          <cell r="C2352" t="str">
            <v xml:space="preserve">Jean Mateo </v>
          </cell>
          <cell r="D2352" t="str">
            <v>M</v>
          </cell>
          <cell r="E2352" t="str">
            <v>27/03/2013</v>
          </cell>
          <cell r="F2352" t="str">
            <v xml:space="preserve">DOCKERS VILLAGE , BAIE DU TOMBEAU </v>
          </cell>
          <cell r="G2352">
            <v>58453340</v>
          </cell>
          <cell r="H2352">
            <v>0</v>
          </cell>
          <cell r="I2352" t="str">
            <v>myselfall_12@yahoo.com</v>
          </cell>
          <cell r="J2352" t="str">
            <v>LE HOCHET AC</v>
          </cell>
          <cell r="K2352" t="str">
            <v>PAMP</v>
          </cell>
          <cell r="L2352" t="str">
            <v>ATH</v>
          </cell>
          <cell r="M2352" t="str">
            <v>U14</v>
          </cell>
          <cell r="N2352">
            <v>150</v>
          </cell>
        </row>
        <row r="2353">
          <cell r="A2353">
            <v>4452</v>
          </cell>
          <cell r="B2353" t="str">
            <v>JEROME</v>
          </cell>
          <cell r="C2353" t="str">
            <v>Lucas</v>
          </cell>
          <cell r="D2353" t="str">
            <v>M</v>
          </cell>
          <cell r="E2353">
            <v>40834</v>
          </cell>
          <cell r="F2353" t="str">
            <v>Pointe aux Sables</v>
          </cell>
          <cell r="G2353">
            <v>57236585</v>
          </cell>
          <cell r="H2353">
            <v>0</v>
          </cell>
          <cell r="I2353" t="str">
            <v>gedeon250@gmail.com</v>
          </cell>
          <cell r="J2353" t="str">
            <v>Q-BORNES PAVILLON AC</v>
          </cell>
          <cell r="K2353" t="str">
            <v>QB</v>
          </cell>
          <cell r="L2353" t="str">
            <v>ATH</v>
          </cell>
          <cell r="M2353" t="str">
            <v>U16</v>
          </cell>
          <cell r="N2353">
            <v>150</v>
          </cell>
        </row>
        <row r="2354">
          <cell r="A2354">
            <v>4453</v>
          </cell>
          <cell r="B2354" t="str">
            <v>HUSSON</v>
          </cell>
          <cell r="C2354" t="str">
            <v>Heily Kiara</v>
          </cell>
          <cell r="D2354" t="str">
            <v>F</v>
          </cell>
          <cell r="E2354">
            <v>41211</v>
          </cell>
          <cell r="F2354" t="str">
            <v>Palma, Quatre Bornes</v>
          </cell>
          <cell r="G2354">
            <v>59101683</v>
          </cell>
          <cell r="H2354">
            <v>0</v>
          </cell>
          <cell r="I2354">
            <v>0</v>
          </cell>
          <cell r="J2354" t="str">
            <v>Q-BORNES PAVILLON AC</v>
          </cell>
          <cell r="K2354" t="str">
            <v>QB</v>
          </cell>
          <cell r="L2354" t="str">
            <v>ATH</v>
          </cell>
          <cell r="M2354" t="str">
            <v>U14</v>
          </cell>
          <cell r="N2354">
            <v>150</v>
          </cell>
        </row>
        <row r="2355">
          <cell r="A2355">
            <v>4454</v>
          </cell>
          <cell r="B2355" t="str">
            <v>KARIA</v>
          </cell>
          <cell r="C2355" t="str">
            <v>Deokumar</v>
          </cell>
          <cell r="D2355" t="str">
            <v>M</v>
          </cell>
          <cell r="E2355">
            <v>29623</v>
          </cell>
          <cell r="F2355" t="str">
            <v>Rue mamzelle Ste Croix</v>
          </cell>
          <cell r="G2355">
            <v>0</v>
          </cell>
          <cell r="H2355" t="str">
            <v>K060281250033G</v>
          </cell>
          <cell r="I2355" t="str">
            <v>plracers7@gmail.com</v>
          </cell>
          <cell r="J2355" t="str">
            <v>P-LOUIS RACERS AC</v>
          </cell>
          <cell r="K2355" t="str">
            <v>PL</v>
          </cell>
          <cell r="L2355" t="str">
            <v>ATH</v>
          </cell>
          <cell r="M2355" t="str">
            <v>MASTERS</v>
          </cell>
          <cell r="N2355">
            <v>600</v>
          </cell>
        </row>
        <row r="2356">
          <cell r="A2356">
            <v>4455</v>
          </cell>
          <cell r="B2356" t="str">
            <v>JAUNE</v>
          </cell>
          <cell r="C2356" t="str">
            <v xml:space="preserve"> Benoit</v>
          </cell>
          <cell r="D2356" t="str">
            <v>M</v>
          </cell>
          <cell r="E2356">
            <v>33054</v>
          </cell>
          <cell r="F2356" t="str">
            <v>Avenue Tiranon 1 Sodnac, Quatre Bornes</v>
          </cell>
          <cell r="G2356">
            <v>59180521</v>
          </cell>
          <cell r="H2356" t="str">
            <v>J300690280724B</v>
          </cell>
          <cell r="I2356">
            <v>0</v>
          </cell>
          <cell r="J2356" t="str">
            <v>Q-BORNES PAVILLON AC</v>
          </cell>
          <cell r="K2356" t="str">
            <v>QB</v>
          </cell>
          <cell r="L2356" t="str">
            <v>ATH</v>
          </cell>
          <cell r="M2356" t="str">
            <v>MASTERS</v>
          </cell>
          <cell r="N2356">
            <v>600</v>
          </cell>
        </row>
        <row r="2357">
          <cell r="A2357">
            <v>4456</v>
          </cell>
          <cell r="B2357" t="str">
            <v>BIENAIMÉ</v>
          </cell>
          <cell r="C2357" t="str">
            <v>Lyam</v>
          </cell>
          <cell r="D2357" t="str">
            <v>M</v>
          </cell>
          <cell r="E2357">
            <v>40384</v>
          </cell>
          <cell r="F2357" t="str">
            <v>Hontencia lane Q.Militaire</v>
          </cell>
          <cell r="G2357">
            <v>57576764</v>
          </cell>
          <cell r="H2357">
            <v>0</v>
          </cell>
          <cell r="I2357">
            <v>0</v>
          </cell>
          <cell r="J2357" t="str">
            <v>BEAU BASSIN AC</v>
          </cell>
          <cell r="K2357" t="str">
            <v>BBRH</v>
          </cell>
          <cell r="L2357" t="str">
            <v>ATH</v>
          </cell>
          <cell r="M2357" t="str">
            <v>U16</v>
          </cell>
          <cell r="N2357">
            <v>150</v>
          </cell>
        </row>
        <row r="2358">
          <cell r="A2358">
            <v>4457</v>
          </cell>
          <cell r="B2358" t="str">
            <v>ALLAS</v>
          </cell>
          <cell r="C2358" t="str">
            <v>Marie Grace Maeva</v>
          </cell>
          <cell r="D2358" t="str">
            <v>F</v>
          </cell>
          <cell r="E2358">
            <v>41130</v>
          </cell>
          <cell r="F2358" t="str">
            <v>BAIE DU NORD</v>
          </cell>
          <cell r="G2358">
            <v>59368415</v>
          </cell>
          <cell r="H2358" t="str">
            <v>A090812009475E</v>
          </cell>
          <cell r="I2358">
            <v>0</v>
          </cell>
          <cell r="J2358" t="str">
            <v>RONALD JOLICOEUR GRANDE MONTAGNE AC</v>
          </cell>
          <cell r="K2358" t="str">
            <v>ROD</v>
          </cell>
          <cell r="L2358" t="str">
            <v>ATH</v>
          </cell>
          <cell r="M2358" t="str">
            <v>U14</v>
          </cell>
          <cell r="N2358">
            <v>150</v>
          </cell>
        </row>
        <row r="2359">
          <cell r="A2359">
            <v>4458</v>
          </cell>
          <cell r="B2359" t="str">
            <v>LOUIS</v>
          </cell>
          <cell r="C2359" t="str">
            <v>Guynelya</v>
          </cell>
          <cell r="D2359" t="str">
            <v>F</v>
          </cell>
          <cell r="E2359">
            <v>40968</v>
          </cell>
          <cell r="F2359" t="str">
            <v>CAMP PINTADE</v>
          </cell>
          <cell r="G2359">
            <v>57613316</v>
          </cell>
          <cell r="H2359" t="str">
            <v>L2902120026667</v>
          </cell>
          <cell r="I2359">
            <v>0</v>
          </cell>
          <cell r="J2359" t="str">
            <v>RONALD JOLICOEUR GRANDE MONTAGNE AC</v>
          </cell>
          <cell r="K2359" t="str">
            <v>ROD</v>
          </cell>
          <cell r="L2359" t="str">
            <v>ATH</v>
          </cell>
          <cell r="M2359" t="str">
            <v>U14</v>
          </cell>
          <cell r="N2359">
            <v>150</v>
          </cell>
        </row>
        <row r="2360">
          <cell r="A2360">
            <v>4459</v>
          </cell>
          <cell r="B2360" t="str">
            <v>QUIRIN</v>
          </cell>
          <cell r="C2360" t="str">
            <v>Maria Amber Maeva</v>
          </cell>
          <cell r="D2360" t="str">
            <v>F</v>
          </cell>
          <cell r="E2360">
            <v>42221</v>
          </cell>
          <cell r="F2360" t="str">
            <v>38, Morcellement Ber, La Caverne, Vacoas</v>
          </cell>
          <cell r="G2360">
            <v>0</v>
          </cell>
          <cell r="H2360" t="str">
            <v>Q050815008045E</v>
          </cell>
          <cell r="I2360" t="str">
            <v>denisrajub50@gmail.com</v>
          </cell>
          <cell r="J2360" t="str">
            <v>HENRIETTA AC</v>
          </cell>
          <cell r="K2360" t="str">
            <v>VCPH</v>
          </cell>
          <cell r="L2360" t="str">
            <v>ATH</v>
          </cell>
          <cell r="M2360" t="str">
            <v>U12</v>
          </cell>
          <cell r="N2360">
            <v>100</v>
          </cell>
        </row>
        <row r="2361">
          <cell r="A2361">
            <v>2200</v>
          </cell>
          <cell r="B2361" t="str">
            <v>BERNARD</v>
          </cell>
          <cell r="C2361" t="str">
            <v>Zeeno</v>
          </cell>
          <cell r="D2361" t="str">
            <v>M</v>
          </cell>
          <cell r="E2361">
            <v>27425</v>
          </cell>
          <cell r="F2361" t="str">
            <v xml:space="preserve">Camp Barbe, Chemin Grenier </v>
          </cell>
          <cell r="G2361">
            <v>57172309</v>
          </cell>
          <cell r="H2361">
            <v>0</v>
          </cell>
          <cell r="I2361" t="str">
            <v>ginobe1975@gmail.com</v>
          </cell>
          <cell r="J2361" t="str">
            <v>GYMKHANA AC</v>
          </cell>
          <cell r="K2361" t="str">
            <v>VCPH</v>
          </cell>
          <cell r="L2361" t="str">
            <v>ATH</v>
          </cell>
          <cell r="M2361" t="str">
            <v>MASTERS</v>
          </cell>
          <cell r="N2361">
            <v>600</v>
          </cell>
        </row>
        <row r="2362">
          <cell r="A2362">
            <v>4460</v>
          </cell>
          <cell r="B2362" t="str">
            <v>FRA</v>
          </cell>
          <cell r="C2362" t="str">
            <v>Elkana Priscille</v>
          </cell>
          <cell r="D2362" t="str">
            <v>F</v>
          </cell>
          <cell r="E2362">
            <v>39786</v>
          </cell>
          <cell r="F2362" t="str">
            <v>Mhc B 74 le Hochet T.Rouge</v>
          </cell>
          <cell r="G2362">
            <v>54721986</v>
          </cell>
          <cell r="H2362">
            <v>0</v>
          </cell>
          <cell r="I2362" t="str">
            <v>lehochetac@gmail.com</v>
          </cell>
          <cell r="J2362" t="str">
            <v>LE HOCHET AC</v>
          </cell>
          <cell r="K2362" t="str">
            <v>PAMP</v>
          </cell>
          <cell r="L2362" t="str">
            <v>ATH</v>
          </cell>
          <cell r="M2362" t="str">
            <v>U18</v>
          </cell>
          <cell r="N2362">
            <v>200</v>
          </cell>
        </row>
        <row r="2363">
          <cell r="A2363">
            <v>4461</v>
          </cell>
          <cell r="B2363" t="str">
            <v>LINCOLN</v>
          </cell>
          <cell r="C2363" t="str">
            <v>Luke</v>
          </cell>
          <cell r="D2363" t="str">
            <v>M</v>
          </cell>
          <cell r="E2363">
            <v>41898</v>
          </cell>
          <cell r="F2363" t="str">
            <v>C9, Les vergers de Gros Bois, Savannah</v>
          </cell>
          <cell r="G2363">
            <v>52570986</v>
          </cell>
          <cell r="H2363" t="str">
            <v>L160914010895A</v>
          </cell>
          <cell r="I2363">
            <v>0</v>
          </cell>
          <cell r="J2363" t="str">
            <v>STANLEY / TREFLES AC</v>
          </cell>
          <cell r="K2363" t="str">
            <v>BBRH</v>
          </cell>
          <cell r="L2363" t="str">
            <v>ATH</v>
          </cell>
          <cell r="M2363" t="str">
            <v>U12</v>
          </cell>
          <cell r="N2363">
            <v>100</v>
          </cell>
        </row>
        <row r="2364">
          <cell r="A2364">
            <v>4462</v>
          </cell>
          <cell r="B2364" t="str">
            <v xml:space="preserve">DELPHINE </v>
          </cell>
          <cell r="C2364" t="str">
            <v>Ethan</v>
          </cell>
          <cell r="D2364" t="str">
            <v>M</v>
          </cell>
          <cell r="E2364">
            <v>40240</v>
          </cell>
          <cell r="F2364" t="str">
            <v>RichFund St Julien Village Flacq</v>
          </cell>
          <cell r="G2364">
            <v>0</v>
          </cell>
          <cell r="H2364">
            <v>0</v>
          </cell>
          <cell r="I2364">
            <v>0</v>
          </cell>
          <cell r="J2364" t="str">
            <v>BEAU BASSIN AC</v>
          </cell>
          <cell r="K2364" t="str">
            <v>BBRH</v>
          </cell>
          <cell r="L2364" t="str">
            <v>ATH</v>
          </cell>
          <cell r="M2364" t="str">
            <v>U16</v>
          </cell>
          <cell r="N2364">
            <v>150</v>
          </cell>
        </row>
        <row r="2365">
          <cell r="A2365">
            <v>4463</v>
          </cell>
          <cell r="B2365" t="str">
            <v>MONIQUE</v>
          </cell>
          <cell r="C2365" t="str">
            <v>Marie Amelia Helena</v>
          </cell>
          <cell r="D2365" t="str">
            <v>F</v>
          </cell>
          <cell r="E2365" t="str">
            <v>18/01/2013</v>
          </cell>
          <cell r="F2365" t="str">
            <v>Ave Alamanda Bonne Mere</v>
          </cell>
          <cell r="G2365">
            <v>54901161</v>
          </cell>
          <cell r="H2365" t="str">
            <v>M181013012193D</v>
          </cell>
          <cell r="I2365" t="str">
            <v>manuellacecile828@gmail.com</v>
          </cell>
          <cell r="J2365" t="str">
            <v>ST REMY AC</v>
          </cell>
          <cell r="K2365" t="str">
            <v>FLQ</v>
          </cell>
          <cell r="L2365" t="str">
            <v>ATH</v>
          </cell>
          <cell r="M2365" t="str">
            <v>U14</v>
          </cell>
          <cell r="N2365">
            <v>150</v>
          </cell>
        </row>
        <row r="2366">
          <cell r="A2366">
            <v>4464</v>
          </cell>
          <cell r="B2366" t="str">
            <v>BASOODELSING</v>
          </cell>
          <cell r="C2366" t="str">
            <v>Veersingh</v>
          </cell>
          <cell r="D2366" t="str">
            <v>M</v>
          </cell>
          <cell r="E2366">
            <v>37281</v>
          </cell>
          <cell r="F2366" t="str">
            <v>FOREST SIDE</v>
          </cell>
          <cell r="G2366">
            <v>0</v>
          </cell>
          <cell r="H2366">
            <v>0</v>
          </cell>
          <cell r="I2366">
            <v>0</v>
          </cell>
          <cell r="J2366" t="str">
            <v>BLACK RIVER STAR AC</v>
          </cell>
          <cell r="K2366" t="str">
            <v>BR</v>
          </cell>
          <cell r="L2366" t="str">
            <v>ATH</v>
          </cell>
          <cell r="M2366" t="str">
            <v>SENIOR</v>
          </cell>
          <cell r="N2366">
            <v>400</v>
          </cell>
        </row>
        <row r="2367">
          <cell r="A2367">
            <v>4465</v>
          </cell>
          <cell r="B2367" t="str">
            <v>LINDOR</v>
          </cell>
          <cell r="C2367" t="str">
            <v>Serena</v>
          </cell>
          <cell r="D2367" t="str">
            <v>F</v>
          </cell>
          <cell r="E2367">
            <v>41134</v>
          </cell>
          <cell r="F2367" t="str">
            <v>CITE LA FERME, BAMBOUS</v>
          </cell>
          <cell r="G2367">
            <v>0</v>
          </cell>
          <cell r="H2367">
            <v>0</v>
          </cell>
          <cell r="I2367">
            <v>0</v>
          </cell>
          <cell r="J2367" t="str">
            <v>GUEPARD AC</v>
          </cell>
          <cell r="K2367" t="str">
            <v>BR</v>
          </cell>
          <cell r="L2367" t="str">
            <v>ATH</v>
          </cell>
          <cell r="M2367" t="str">
            <v>U14</v>
          </cell>
          <cell r="N2367">
            <v>150</v>
          </cell>
        </row>
        <row r="2368">
          <cell r="A2368">
            <v>4466</v>
          </cell>
          <cell r="B2368" t="str">
            <v>LABONNE</v>
          </cell>
          <cell r="C2368" t="str">
            <v>Alicia</v>
          </cell>
          <cell r="D2368" t="str">
            <v>F</v>
          </cell>
          <cell r="E2368">
            <v>40148</v>
          </cell>
          <cell r="F2368" t="str">
            <v>MORC GEOFFROY, BAMBOUS</v>
          </cell>
          <cell r="G2368">
            <v>0</v>
          </cell>
          <cell r="H2368">
            <v>0</v>
          </cell>
          <cell r="I2368">
            <v>0</v>
          </cell>
          <cell r="J2368" t="str">
            <v>GUEPARD AC</v>
          </cell>
          <cell r="K2368" t="str">
            <v>BR</v>
          </cell>
          <cell r="L2368" t="str">
            <v>ATH</v>
          </cell>
          <cell r="M2368" t="str">
            <v>U18</v>
          </cell>
          <cell r="N2368">
            <v>200</v>
          </cell>
        </row>
        <row r="2369">
          <cell r="A2369">
            <v>4467</v>
          </cell>
          <cell r="B2369" t="str">
            <v>LINDOR</v>
          </cell>
          <cell r="C2369" t="str">
            <v>Florianne</v>
          </cell>
          <cell r="D2369" t="str">
            <v>F</v>
          </cell>
          <cell r="E2369">
            <v>26149</v>
          </cell>
          <cell r="F2369" t="str">
            <v>ROUTE GEOFFROY, BAMBOUS</v>
          </cell>
          <cell r="G2369">
            <v>0</v>
          </cell>
          <cell r="H2369" t="str">
            <v>A0408713401246</v>
          </cell>
          <cell r="I2369">
            <v>0</v>
          </cell>
          <cell r="J2369" t="str">
            <v>GUEPARD AC</v>
          </cell>
          <cell r="K2369" t="str">
            <v>BR</v>
          </cell>
          <cell r="L2369" t="str">
            <v>RAD</v>
          </cell>
          <cell r="M2369" t="str">
            <v>N/APP</v>
          </cell>
          <cell r="N2369">
            <v>600</v>
          </cell>
        </row>
        <row r="2370">
          <cell r="A2370">
            <v>4468</v>
          </cell>
          <cell r="B2370" t="str">
            <v>LINDOR</v>
          </cell>
          <cell r="C2370" t="str">
            <v>Jamael</v>
          </cell>
          <cell r="D2370" t="str">
            <v>M</v>
          </cell>
          <cell r="E2370" t="str">
            <v>27/06/2016</v>
          </cell>
          <cell r="F2370" t="str">
            <v>CITE LA FERME, BAMBOUS</v>
          </cell>
          <cell r="G2370">
            <v>0</v>
          </cell>
          <cell r="H2370">
            <v>0</v>
          </cell>
          <cell r="I2370">
            <v>0</v>
          </cell>
          <cell r="J2370" t="str">
            <v>BLACK RIVER STAR AC</v>
          </cell>
          <cell r="K2370" t="str">
            <v>BR</v>
          </cell>
          <cell r="L2370" t="str">
            <v>ATH</v>
          </cell>
          <cell r="M2370" t="str">
            <v>U10</v>
          </cell>
          <cell r="N2370">
            <v>100</v>
          </cell>
        </row>
        <row r="2371">
          <cell r="A2371">
            <v>4469</v>
          </cell>
          <cell r="B2371" t="str">
            <v>SAMINATHEN</v>
          </cell>
          <cell r="C2371" t="str">
            <v>Shalina</v>
          </cell>
          <cell r="D2371" t="str">
            <v>F</v>
          </cell>
          <cell r="E2371">
            <v>31511</v>
          </cell>
          <cell r="F2371" t="str">
            <v>Morc Sagittaire Mont Choisy</v>
          </cell>
          <cell r="G2371">
            <v>57534952</v>
          </cell>
          <cell r="H2371" t="str">
            <v>S0904863102577</v>
          </cell>
          <cell r="I2371" t="str">
            <v>shalina0904@gmail.com</v>
          </cell>
          <cell r="J2371" t="str">
            <v>LE HOCHET AC</v>
          </cell>
          <cell r="K2371" t="str">
            <v>PAMP</v>
          </cell>
          <cell r="L2371" t="str">
            <v>ATH</v>
          </cell>
          <cell r="M2371" t="str">
            <v>MASTERS</v>
          </cell>
          <cell r="N2371">
            <v>600</v>
          </cell>
        </row>
        <row r="2372">
          <cell r="A2372">
            <v>4470</v>
          </cell>
          <cell r="B2372" t="str">
            <v>PIEGRIECHE</v>
          </cell>
          <cell r="C2372" t="str">
            <v>Laval Jacques</v>
          </cell>
          <cell r="D2372" t="str">
            <v>M</v>
          </cell>
          <cell r="E2372">
            <v>25092</v>
          </cell>
          <cell r="F2372" t="str">
            <v xml:space="preserve">no.24 Arbre Corail st cité CHA Terre Rouge </v>
          </cell>
          <cell r="G2372">
            <v>59263668</v>
          </cell>
          <cell r="H2372" t="str">
            <v>P1109683819506</v>
          </cell>
          <cell r="I2372" t="str">
            <v>lehochetac@gmail.com</v>
          </cell>
          <cell r="J2372" t="str">
            <v>LE HOCHET AC</v>
          </cell>
          <cell r="K2372" t="str">
            <v>PAMP</v>
          </cell>
          <cell r="L2372" t="str">
            <v>ATH</v>
          </cell>
          <cell r="M2372" t="str">
            <v>MASTERS</v>
          </cell>
          <cell r="N2372">
            <v>600</v>
          </cell>
        </row>
        <row r="2373">
          <cell r="A2373">
            <v>4471</v>
          </cell>
          <cell r="B2373" t="str">
            <v>RIBET</v>
          </cell>
          <cell r="C2373" t="str">
            <v>Jade</v>
          </cell>
          <cell r="D2373" t="str">
            <v>F</v>
          </cell>
          <cell r="E2373">
            <v>42138</v>
          </cell>
          <cell r="F2373" t="str">
            <v>92 B route Bassin ste croix</v>
          </cell>
          <cell r="G2373">
            <v>59109561</v>
          </cell>
          <cell r="H2373">
            <v>0</v>
          </cell>
          <cell r="I2373" t="str">
            <v>lehochetac@gmail.com</v>
          </cell>
          <cell r="J2373" t="str">
            <v>LE HOCHET AC</v>
          </cell>
          <cell r="K2373" t="str">
            <v>PAMP</v>
          </cell>
          <cell r="L2373" t="str">
            <v>ATH</v>
          </cell>
          <cell r="M2373" t="str">
            <v>U12</v>
          </cell>
          <cell r="N2373">
            <v>100</v>
          </cell>
        </row>
        <row r="2374">
          <cell r="A2374">
            <v>4472</v>
          </cell>
          <cell r="B2374" t="str">
            <v>MADAMOMBE</v>
          </cell>
          <cell r="C2374" t="str">
            <v>Kudzaishe</v>
          </cell>
          <cell r="D2374" t="str">
            <v>F</v>
          </cell>
          <cell r="E2374">
            <v>40515</v>
          </cell>
          <cell r="F2374" t="str">
            <v>Phoenix Heights Residence Apartements 1C, Phoenix</v>
          </cell>
          <cell r="G2374">
            <v>54826964</v>
          </cell>
          <cell r="H2374">
            <v>0</v>
          </cell>
          <cell r="I2374">
            <v>0</v>
          </cell>
          <cell r="J2374" t="str">
            <v>Q-BORNES PAVILLON AC</v>
          </cell>
          <cell r="K2374" t="str">
            <v>QB</v>
          </cell>
          <cell r="L2374" t="str">
            <v>ATH</v>
          </cell>
          <cell r="M2374" t="str">
            <v>U16</v>
          </cell>
          <cell r="N2374">
            <v>150</v>
          </cell>
        </row>
        <row r="2375">
          <cell r="A2375">
            <v>4473</v>
          </cell>
          <cell r="B2375" t="str">
            <v>DOOKHY</v>
          </cell>
          <cell r="C2375" t="str">
            <v>Aaryan</v>
          </cell>
          <cell r="D2375" t="str">
            <v>M</v>
          </cell>
          <cell r="E2375">
            <v>39735</v>
          </cell>
          <cell r="F2375" t="str">
            <v>21 Avenue Longanier, Sodnac, Q.Bornes</v>
          </cell>
          <cell r="G2375">
            <v>58916395</v>
          </cell>
          <cell r="H2375">
            <v>0</v>
          </cell>
          <cell r="I2375" t="str">
            <v>dookhyaryaan@gmail..com</v>
          </cell>
          <cell r="J2375" t="str">
            <v>Q-BORNES PAVILLON AC</v>
          </cell>
          <cell r="K2375" t="str">
            <v>QB</v>
          </cell>
          <cell r="L2375" t="str">
            <v>ATH</v>
          </cell>
          <cell r="M2375" t="str">
            <v>U18</v>
          </cell>
          <cell r="N2375">
            <v>200</v>
          </cell>
        </row>
        <row r="2376">
          <cell r="A2376">
            <v>4474</v>
          </cell>
          <cell r="B2376" t="str">
            <v>BAICHOO</v>
          </cell>
          <cell r="C2376" t="str">
            <v>Rayhann Shad Muhammad</v>
          </cell>
          <cell r="D2376" t="str">
            <v>M</v>
          </cell>
          <cell r="E2376">
            <v>40158</v>
          </cell>
          <cell r="F2376" t="str">
            <v>Camp Chapelon, Pailles</v>
          </cell>
          <cell r="G2376">
            <v>57229640</v>
          </cell>
          <cell r="H2376">
            <v>0</v>
          </cell>
          <cell r="I2376" t="str">
            <v>rayhaanbaichoo2008@gmail.com</v>
          </cell>
          <cell r="J2376" t="str">
            <v>Q-BORNES PAVILLON AC</v>
          </cell>
          <cell r="K2376" t="str">
            <v>QB</v>
          </cell>
          <cell r="L2376" t="str">
            <v>ATH</v>
          </cell>
          <cell r="M2376" t="str">
            <v>U18</v>
          </cell>
          <cell r="N2376">
            <v>200</v>
          </cell>
        </row>
        <row r="2377">
          <cell r="A2377">
            <v>4475</v>
          </cell>
          <cell r="B2377" t="str">
            <v>ARMEL</v>
          </cell>
          <cell r="C2377" t="str">
            <v>Marie Maeva</v>
          </cell>
          <cell r="D2377" t="str">
            <v>F</v>
          </cell>
          <cell r="E2377">
            <v>40170</v>
          </cell>
          <cell r="F2377" t="str">
            <v>Petit Verger St Pierre</v>
          </cell>
          <cell r="G2377">
            <v>54832061</v>
          </cell>
          <cell r="H2377">
            <v>0</v>
          </cell>
          <cell r="I2377" t="str">
            <v>maevaarmel@gmail.com</v>
          </cell>
          <cell r="J2377" t="str">
            <v>Q-BORNES PAVILLON AC</v>
          </cell>
          <cell r="K2377" t="str">
            <v>QB</v>
          </cell>
          <cell r="L2377" t="str">
            <v>ATH</v>
          </cell>
          <cell r="M2377" t="str">
            <v>U18</v>
          </cell>
          <cell r="N2377">
            <v>200</v>
          </cell>
        </row>
        <row r="2378">
          <cell r="A2378">
            <v>4476</v>
          </cell>
          <cell r="B2378" t="str">
            <v>MAILLARD</v>
          </cell>
          <cell r="C2378" t="str">
            <v>Jean Guilio Chris-Yan</v>
          </cell>
          <cell r="D2378" t="str">
            <v>M</v>
          </cell>
          <cell r="E2378">
            <v>40595</v>
          </cell>
          <cell r="F2378" t="str">
            <v>Morc Mount Pamplemousses</v>
          </cell>
          <cell r="G2378">
            <v>0</v>
          </cell>
          <cell r="H2378" t="str">
            <v>M2102110028049</v>
          </cell>
          <cell r="I2378">
            <v>0</v>
          </cell>
          <cell r="J2378" t="str">
            <v>POUDRE D'OR AC</v>
          </cell>
          <cell r="K2378" t="str">
            <v>REMP</v>
          </cell>
          <cell r="L2378" t="str">
            <v>ATH</v>
          </cell>
          <cell r="M2378" t="str">
            <v>U16</v>
          </cell>
          <cell r="N2378">
            <v>150</v>
          </cell>
        </row>
        <row r="2379">
          <cell r="A2379">
            <v>4477</v>
          </cell>
          <cell r="B2379" t="str">
            <v>CANGY</v>
          </cell>
          <cell r="C2379" t="str">
            <v>Christ Yron</v>
          </cell>
          <cell r="D2379" t="str">
            <v>M</v>
          </cell>
          <cell r="E2379">
            <v>40000</v>
          </cell>
          <cell r="F2379" t="str">
            <v>Sin Fat Rd, Grand Gaube</v>
          </cell>
          <cell r="G2379">
            <v>54589716</v>
          </cell>
          <cell r="H2379">
            <v>0</v>
          </cell>
          <cell r="I2379">
            <v>0</v>
          </cell>
          <cell r="J2379" t="str">
            <v>POUDRE D'OR AC</v>
          </cell>
          <cell r="K2379" t="str">
            <v>REMP</v>
          </cell>
          <cell r="L2379" t="str">
            <v>ATH</v>
          </cell>
          <cell r="M2379" t="str">
            <v>U18</v>
          </cell>
          <cell r="N2379">
            <v>200</v>
          </cell>
        </row>
        <row r="2380">
          <cell r="A2380">
            <v>4478</v>
          </cell>
          <cell r="B2380" t="str">
            <v>BUNGAROO</v>
          </cell>
          <cell r="C2380" t="str">
            <v>Cheyanna</v>
          </cell>
          <cell r="D2380" t="str">
            <v>F</v>
          </cell>
          <cell r="E2380" t="str">
            <v>28/12/2009</v>
          </cell>
          <cell r="F2380" t="str">
            <v>La Rue La Croix</v>
          </cell>
          <cell r="G2380">
            <v>58432301</v>
          </cell>
          <cell r="H2380">
            <v>0</v>
          </cell>
          <cell r="I2380">
            <v>0</v>
          </cell>
          <cell r="J2380" t="str">
            <v>CUREPIPE HARLEM AC</v>
          </cell>
          <cell r="K2380" t="str">
            <v>CPE</v>
          </cell>
          <cell r="L2380" t="str">
            <v>ATH</v>
          </cell>
          <cell r="M2380" t="str">
            <v>U18</v>
          </cell>
          <cell r="N2380">
            <v>200</v>
          </cell>
        </row>
        <row r="2381">
          <cell r="A2381">
            <v>4479</v>
          </cell>
          <cell r="B2381" t="str">
            <v>RAMDENEE</v>
          </cell>
          <cell r="C2381" t="str">
            <v>Sanjna</v>
          </cell>
          <cell r="D2381" t="str">
            <v>F</v>
          </cell>
          <cell r="E2381" t="str">
            <v>10/10/1988</v>
          </cell>
          <cell r="F2381" t="str">
            <v>De Burg Edwards Street, Floreal</v>
          </cell>
          <cell r="G2381">
            <v>57825060</v>
          </cell>
          <cell r="H2381" t="str">
            <v>P1010882905556</v>
          </cell>
          <cell r="I2381" t="str">
            <v>sanjna16108@gmail.com</v>
          </cell>
          <cell r="J2381" t="str">
            <v>CUREPIPE HARLEM AC</v>
          </cell>
          <cell r="K2381" t="str">
            <v>CPE</v>
          </cell>
          <cell r="L2381" t="str">
            <v>ATH</v>
          </cell>
          <cell r="M2381" t="str">
            <v>Senior</v>
          </cell>
          <cell r="N2381">
            <v>400</v>
          </cell>
        </row>
        <row r="2382">
          <cell r="A2382">
            <v>4480</v>
          </cell>
          <cell r="B2382" t="str">
            <v>RAMDENEE</v>
          </cell>
          <cell r="C2382" t="str">
            <v>Sheen</v>
          </cell>
          <cell r="D2382" t="str">
            <v>M</v>
          </cell>
          <cell r="E2382" t="str">
            <v>16/07/1992</v>
          </cell>
          <cell r="F2382" t="str">
            <v>De Burg Edwards Street, Floreal</v>
          </cell>
          <cell r="G2382">
            <v>58061758</v>
          </cell>
          <cell r="H2382" t="str">
            <v>R1607922905458</v>
          </cell>
          <cell r="I2382" t="str">
            <v>sheen1607@gmail.com</v>
          </cell>
          <cell r="J2382" t="str">
            <v>CUREPIPE HARLEM AC</v>
          </cell>
          <cell r="K2382" t="str">
            <v>CPE</v>
          </cell>
          <cell r="L2382" t="str">
            <v>ATH</v>
          </cell>
          <cell r="M2382" t="str">
            <v>Masters</v>
          </cell>
          <cell r="N2382">
            <v>600</v>
          </cell>
        </row>
        <row r="2383">
          <cell r="A2383">
            <v>4481</v>
          </cell>
          <cell r="B2383" t="str">
            <v>DABOU</v>
          </cell>
          <cell r="C2383" t="str">
            <v>Laëtisia</v>
          </cell>
          <cell r="D2383" t="str">
            <v>F</v>
          </cell>
          <cell r="E2383">
            <v>40962</v>
          </cell>
          <cell r="F2383" t="str">
            <v>H 20 Larchee Roche Bois</v>
          </cell>
          <cell r="G2383">
            <v>59734733</v>
          </cell>
          <cell r="H2383">
            <v>0</v>
          </cell>
          <cell r="I2383" t="str">
            <v>lehochetac@gmail.com</v>
          </cell>
          <cell r="J2383" t="str">
            <v>LE HOCHET AC</v>
          </cell>
          <cell r="K2383" t="str">
            <v>PAMP</v>
          </cell>
          <cell r="L2383" t="str">
            <v>ATH</v>
          </cell>
          <cell r="M2383" t="str">
            <v>U14</v>
          </cell>
          <cell r="N2383">
            <v>150</v>
          </cell>
        </row>
        <row r="2384">
          <cell r="A2384">
            <v>4482</v>
          </cell>
          <cell r="B2384" t="str">
            <v>DEBOUCHERVILLE</v>
          </cell>
          <cell r="C2384" t="str">
            <v>Videlle</v>
          </cell>
          <cell r="D2384" t="str">
            <v>F</v>
          </cell>
          <cell r="E2384">
            <v>40974</v>
          </cell>
          <cell r="F2384" t="str">
            <v xml:space="preserve">222 Royal Road Riche Terre </v>
          </cell>
          <cell r="G2384">
            <v>57398363</v>
          </cell>
          <cell r="H2384">
            <v>0</v>
          </cell>
          <cell r="I2384" t="str">
            <v>lehochetac@gmail.com</v>
          </cell>
          <cell r="J2384" t="str">
            <v>LE HOCHET AC</v>
          </cell>
          <cell r="K2384" t="str">
            <v>PAMP</v>
          </cell>
          <cell r="L2384" t="str">
            <v>ATH</v>
          </cell>
          <cell r="M2384" t="str">
            <v>U14</v>
          </cell>
          <cell r="N2384">
            <v>150</v>
          </cell>
        </row>
        <row r="2385">
          <cell r="A2385">
            <v>4483</v>
          </cell>
          <cell r="B2385" t="str">
            <v>MORVAN</v>
          </cell>
          <cell r="C2385" t="str">
            <v>Felena</v>
          </cell>
          <cell r="D2385" t="str">
            <v>F</v>
          </cell>
          <cell r="E2385">
            <v>42857</v>
          </cell>
          <cell r="F2385" t="str">
            <v>Sir Hesketh Bell Str, Residence L'Intendance, Floreal</v>
          </cell>
          <cell r="G2385">
            <v>57479449</v>
          </cell>
          <cell r="H2385">
            <v>0</v>
          </cell>
          <cell r="I2385" t="str">
            <v>anjamorvan.traduction@gmail.com</v>
          </cell>
          <cell r="J2385" t="str">
            <v>GYMKHANA AC</v>
          </cell>
          <cell r="K2385" t="str">
            <v>VCPH</v>
          </cell>
          <cell r="L2385" t="str">
            <v>ATH</v>
          </cell>
          <cell r="M2385" t="str">
            <v>U10</v>
          </cell>
          <cell r="N2385">
            <v>100</v>
          </cell>
        </row>
        <row r="2386">
          <cell r="A2386">
            <v>4484</v>
          </cell>
          <cell r="B2386" t="str">
            <v>MORVAN</v>
          </cell>
          <cell r="C2386" t="str">
            <v>Avana</v>
          </cell>
          <cell r="D2386" t="str">
            <v>M</v>
          </cell>
          <cell r="E2386">
            <v>41972</v>
          </cell>
          <cell r="F2386" t="str">
            <v>Sir Hesketh Bell Str, Residence L'Intendance, Floreal</v>
          </cell>
          <cell r="G2386">
            <v>57479449</v>
          </cell>
          <cell r="H2386">
            <v>0</v>
          </cell>
          <cell r="I2386" t="str">
            <v>anjamorvan.traduction@gmail.com</v>
          </cell>
          <cell r="J2386" t="str">
            <v>GYMKHANA AC</v>
          </cell>
          <cell r="K2386" t="str">
            <v>VCPH</v>
          </cell>
          <cell r="L2386" t="str">
            <v>ATH</v>
          </cell>
          <cell r="M2386" t="str">
            <v>U12</v>
          </cell>
          <cell r="N2386">
            <v>100</v>
          </cell>
        </row>
        <row r="2387">
          <cell r="A2387">
            <v>4485</v>
          </cell>
          <cell r="B2387" t="str">
            <v>LOWTOO</v>
          </cell>
          <cell r="C2387" t="str">
            <v>Rajiv</v>
          </cell>
          <cell r="D2387" t="str">
            <v>M</v>
          </cell>
          <cell r="E2387">
            <v>30989</v>
          </cell>
          <cell r="F2387" t="str">
            <v>Roches Brunes</v>
          </cell>
          <cell r="G2387">
            <v>57825706</v>
          </cell>
          <cell r="H2387" t="str">
            <v>L0311842803225</v>
          </cell>
          <cell r="I2387" t="str">
            <v>rajiv.lowtoo@gmail.com</v>
          </cell>
          <cell r="J2387" t="str">
            <v>ADONAI CANDOS AC</v>
          </cell>
          <cell r="K2387" t="str">
            <v>QB</v>
          </cell>
          <cell r="L2387" t="str">
            <v>ATH</v>
          </cell>
          <cell r="M2387" t="str">
            <v>MASTERS</v>
          </cell>
          <cell r="N2387">
            <v>600</v>
          </cell>
        </row>
        <row r="2388">
          <cell r="A2388">
            <v>4486</v>
          </cell>
          <cell r="B2388" t="str">
            <v>BOOHOO</v>
          </cell>
          <cell r="C2388" t="str">
            <v>Jean</v>
          </cell>
          <cell r="D2388" t="str">
            <v>M</v>
          </cell>
          <cell r="E2388">
            <v>43259</v>
          </cell>
          <cell r="F2388" t="str">
            <v>Avenue La Confiance, Résidence Kennedy, Quatre Bornes</v>
          </cell>
          <cell r="G2388">
            <v>0</v>
          </cell>
          <cell r="H2388">
            <v>0</v>
          </cell>
          <cell r="I2388" t="str">
            <v>denisrajub50@gmail.com</v>
          </cell>
          <cell r="J2388" t="str">
            <v>HENRIETTA AC</v>
          </cell>
          <cell r="K2388" t="str">
            <v>VCPH</v>
          </cell>
          <cell r="L2388" t="str">
            <v>ATH</v>
          </cell>
          <cell r="M2388" t="str">
            <v>U10</v>
          </cell>
          <cell r="N2388">
            <v>100</v>
          </cell>
        </row>
        <row r="2389">
          <cell r="A2389">
            <v>2294</v>
          </cell>
          <cell r="B2389" t="str">
            <v>YARDIN</v>
          </cell>
          <cell r="C2389" t="str">
            <v>Jean Noel</v>
          </cell>
          <cell r="D2389" t="str">
            <v>M</v>
          </cell>
          <cell r="E2389">
            <v>27749</v>
          </cell>
          <cell r="F2389" t="str">
            <v>Fountain Road, Flamboyant Lane, Roches Noires</v>
          </cell>
          <cell r="G2389">
            <v>57506014</v>
          </cell>
          <cell r="H2389" t="str">
            <v>Y2112753800151</v>
          </cell>
          <cell r="I2389" t="str">
            <v>'johncougard@hotmail.co.uk'</v>
          </cell>
          <cell r="J2389" t="str">
            <v>ROCHE NOIRES NORTH STAR AC</v>
          </cell>
          <cell r="K2389" t="str">
            <v>REMP</v>
          </cell>
          <cell r="L2389" t="str">
            <v>COA</v>
          </cell>
          <cell r="M2389" t="str">
            <v>N/App</v>
          </cell>
          <cell r="N2389">
            <v>600</v>
          </cell>
        </row>
        <row r="2390">
          <cell r="A2390">
            <v>4487</v>
          </cell>
          <cell r="B2390" t="str">
            <v>LOUIS</v>
          </cell>
          <cell r="C2390" t="str">
            <v>Lorie</v>
          </cell>
          <cell r="D2390" t="str">
            <v>F</v>
          </cell>
          <cell r="E2390">
            <v>40184</v>
          </cell>
          <cell r="F2390" t="str">
            <v>C 28 cité Roche Bois</v>
          </cell>
          <cell r="G2390">
            <v>55384839</v>
          </cell>
          <cell r="H2390">
            <v>0</v>
          </cell>
          <cell r="I2390" t="str">
            <v>lehochetac@gmail.com</v>
          </cell>
          <cell r="J2390" t="str">
            <v>LE HOCHET AC</v>
          </cell>
          <cell r="K2390" t="str">
            <v>PAMP</v>
          </cell>
          <cell r="L2390" t="str">
            <v>ATH</v>
          </cell>
          <cell r="M2390" t="str">
            <v>U16</v>
          </cell>
          <cell r="N2390">
            <v>150</v>
          </cell>
        </row>
        <row r="2391">
          <cell r="A2391">
            <v>4488</v>
          </cell>
          <cell r="B2391" t="str">
            <v>MARTIN</v>
          </cell>
          <cell r="C2391" t="str">
            <v>Angeline</v>
          </cell>
          <cell r="D2391" t="str">
            <v>F</v>
          </cell>
          <cell r="E2391">
            <v>42251</v>
          </cell>
          <cell r="F2391" t="str">
            <v>23, Mahadev Bittoo St. Beau Bassin</v>
          </cell>
          <cell r="G2391">
            <v>0</v>
          </cell>
          <cell r="H2391">
            <v>0</v>
          </cell>
          <cell r="I2391">
            <v>0</v>
          </cell>
          <cell r="J2391" t="str">
            <v>BEAU BASSIN AC</v>
          </cell>
          <cell r="K2391" t="str">
            <v>BBRH</v>
          </cell>
          <cell r="L2391" t="str">
            <v>ATH</v>
          </cell>
          <cell r="M2391" t="str">
            <v>U12</v>
          </cell>
          <cell r="N2391">
            <v>100</v>
          </cell>
        </row>
        <row r="2392">
          <cell r="A2392">
            <v>4489</v>
          </cell>
          <cell r="B2392" t="str">
            <v>SAMEER</v>
          </cell>
          <cell r="C2392" t="str">
            <v>Annaii</v>
          </cell>
          <cell r="D2392" t="str">
            <v>M</v>
          </cell>
          <cell r="E2392">
            <v>42753</v>
          </cell>
          <cell r="F2392" t="str">
            <v>31cite EDC Henrietta </v>
          </cell>
          <cell r="G2392">
            <v>0</v>
          </cell>
          <cell r="H2392">
            <v>0</v>
          </cell>
          <cell r="I2392" t="str">
            <v>denisrajub50@gmail.com</v>
          </cell>
          <cell r="J2392" t="str">
            <v>HENRIETTA AC</v>
          </cell>
          <cell r="K2392" t="str">
            <v>VCPH</v>
          </cell>
          <cell r="L2392" t="str">
            <v>ATH</v>
          </cell>
          <cell r="M2392" t="str">
            <v>U10</v>
          </cell>
          <cell r="N2392">
            <v>100</v>
          </cell>
        </row>
        <row r="2393">
          <cell r="A2393">
            <v>4490</v>
          </cell>
          <cell r="B2393" t="str">
            <v>MAGUITTE</v>
          </cell>
          <cell r="C2393" t="str">
            <v>Jean Johnson</v>
          </cell>
          <cell r="D2393" t="str">
            <v>M</v>
          </cell>
          <cell r="E2393">
            <v>43609</v>
          </cell>
          <cell r="F2393" t="str">
            <v>31cite EDC Henrietta </v>
          </cell>
          <cell r="G2393">
            <v>0</v>
          </cell>
          <cell r="H2393">
            <v>0</v>
          </cell>
          <cell r="I2393" t="str">
            <v>denisrajub50@gmail.com</v>
          </cell>
          <cell r="J2393" t="str">
            <v>HENRIETTA AC</v>
          </cell>
          <cell r="K2393" t="str">
            <v>VCPH</v>
          </cell>
          <cell r="L2393" t="str">
            <v>ATH</v>
          </cell>
          <cell r="M2393" t="str">
            <v>U10</v>
          </cell>
          <cell r="N2393">
            <v>100</v>
          </cell>
        </row>
        <row r="2394">
          <cell r="A2394">
            <v>2076</v>
          </cell>
          <cell r="B2394" t="str">
            <v>BAZERQUE</v>
          </cell>
          <cell r="C2394" t="str">
            <v xml:space="preserve">Jonathan </v>
          </cell>
          <cell r="D2394" t="str">
            <v>M</v>
          </cell>
          <cell r="E2394">
            <v>29283</v>
          </cell>
          <cell r="F2394" t="str">
            <v>Royal Road, Medine Camp de Masque</v>
          </cell>
          <cell r="G2394">
            <v>57708636</v>
          </cell>
          <cell r="H2394">
            <v>0</v>
          </cell>
          <cell r="I2394" t="str">
            <v xml:space="preserve">jossebazerque@gmail.com </v>
          </cell>
          <cell r="J2394" t="str">
            <v>ST REMY AC</v>
          </cell>
          <cell r="K2394" t="str">
            <v>FLQ</v>
          </cell>
          <cell r="L2394" t="str">
            <v>ATH</v>
          </cell>
          <cell r="M2394" t="str">
            <v>MASTERS</v>
          </cell>
          <cell r="N2394">
            <v>600</v>
          </cell>
        </row>
        <row r="2395">
          <cell r="A2395">
            <v>4491</v>
          </cell>
          <cell r="B2395" t="str">
            <v>SEEGOBIN</v>
          </cell>
          <cell r="C2395" t="str">
            <v>Yashil</v>
          </cell>
          <cell r="D2395" t="str">
            <v>M</v>
          </cell>
          <cell r="E2395">
            <v>39506</v>
          </cell>
          <cell r="F2395" t="str">
            <v>Rue Barry Curepipe</v>
          </cell>
          <cell r="G2395">
            <v>0</v>
          </cell>
          <cell r="H2395">
            <v>0</v>
          </cell>
          <cell r="I2395">
            <v>0</v>
          </cell>
          <cell r="J2395" t="str">
            <v>Q-BORNES PAVILLON AC</v>
          </cell>
          <cell r="K2395" t="str">
            <v>QB</v>
          </cell>
          <cell r="L2395" t="str">
            <v>ATH</v>
          </cell>
          <cell r="M2395" t="str">
            <v>U18</v>
          </cell>
          <cell r="N2395">
            <v>200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B8AD-32A7-4AA8-B9AC-297C352BF8BE}">
  <dimension ref="A1:N75"/>
  <sheetViews>
    <sheetView tabSelected="1" zoomScale="115" zoomScaleNormal="115" workbookViewId="0">
      <selection activeCell="H9" sqref="H9"/>
    </sheetView>
  </sheetViews>
  <sheetFormatPr defaultColWidth="8.7109375" defaultRowHeight="15" x14ac:dyDescent="0.25"/>
  <cols>
    <col min="1" max="1" width="0.85546875" customWidth="1"/>
    <col min="2" max="2" width="6.28515625" customWidth="1"/>
    <col min="3" max="3" width="8.42578125" style="4" customWidth="1"/>
    <col min="4" max="4" width="10.85546875" style="4" customWidth="1"/>
    <col min="5" max="5" width="21.42578125" style="4" customWidth="1"/>
    <col min="6" max="6" width="11.42578125" style="4" customWidth="1"/>
    <col min="7" max="7" width="26.42578125" customWidth="1"/>
    <col min="8" max="8" width="25.42578125" customWidth="1"/>
    <col min="9" max="9" width="13" style="4" customWidth="1"/>
    <col min="10" max="11" width="8.7109375" style="4"/>
    <col min="12" max="12" width="22.85546875" customWidth="1"/>
    <col min="13" max="13" width="15.140625" style="4" customWidth="1"/>
  </cols>
  <sheetData>
    <row r="1" spans="1:14" ht="15.95" customHeight="1" x14ac:dyDescent="0.25">
      <c r="A1" s="1"/>
      <c r="B1" s="1"/>
      <c r="C1" s="2"/>
      <c r="D1" s="2"/>
      <c r="E1" s="2"/>
      <c r="F1" s="2"/>
      <c r="G1" s="1"/>
      <c r="H1" s="1"/>
      <c r="I1" s="2"/>
      <c r="J1" s="2"/>
      <c r="K1" s="2"/>
      <c r="L1" s="1"/>
      <c r="M1" s="2"/>
      <c r="N1" s="1"/>
    </row>
    <row r="2" spans="1:14" ht="14.45" customHeight="1" x14ac:dyDescent="0.25">
      <c r="A2" s="1"/>
      <c r="B2" s="98" t="s">
        <v>337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"/>
    </row>
    <row r="3" spans="1:14" ht="14.45" customHeight="1" x14ac:dyDescent="0.25">
      <c r="A3" s="1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"/>
    </row>
    <row r="4" spans="1:14" ht="47.25" customHeight="1" thickBot="1" x14ac:dyDescent="0.4">
      <c r="A4" s="1"/>
      <c r="B4" s="100" t="s">
        <v>196</v>
      </c>
      <c r="C4" s="101"/>
      <c r="D4" s="101"/>
      <c r="E4" s="101"/>
      <c r="F4" s="101"/>
      <c r="G4" s="101"/>
      <c r="H4" s="101"/>
      <c r="I4" s="28"/>
      <c r="J4" s="102" t="s">
        <v>0</v>
      </c>
      <c r="K4" s="103"/>
      <c r="L4" s="103"/>
      <c r="M4" s="104"/>
      <c r="N4" s="3"/>
    </row>
    <row r="5" spans="1:14" ht="15.75" customHeight="1" thickBot="1" x14ac:dyDescent="0.3">
      <c r="A5" s="6"/>
      <c r="B5" s="7"/>
      <c r="C5" s="8"/>
      <c r="D5" s="8"/>
      <c r="E5" s="8"/>
      <c r="F5" s="8"/>
      <c r="G5" s="9"/>
      <c r="H5" s="9"/>
      <c r="I5" s="8"/>
      <c r="J5" s="8"/>
      <c r="K5" s="8"/>
      <c r="L5" s="9"/>
      <c r="M5" s="45"/>
      <c r="N5" s="11"/>
    </row>
    <row r="6" spans="1:14" ht="38.450000000000003" customHeight="1" thickBot="1" x14ac:dyDescent="0.3">
      <c r="A6" s="6"/>
      <c r="B6" s="49" t="s">
        <v>1</v>
      </c>
      <c r="C6" s="50" t="s">
        <v>86</v>
      </c>
      <c r="D6" s="49" t="s">
        <v>2</v>
      </c>
      <c r="E6" s="49" t="s">
        <v>3</v>
      </c>
      <c r="F6" s="49" t="s">
        <v>4</v>
      </c>
      <c r="G6" s="51" t="s">
        <v>5</v>
      </c>
      <c r="H6" s="51" t="s">
        <v>6</v>
      </c>
      <c r="I6" s="49" t="s">
        <v>7</v>
      </c>
      <c r="J6" s="49" t="s">
        <v>8</v>
      </c>
      <c r="K6" s="49" t="s">
        <v>9</v>
      </c>
      <c r="L6" s="49" t="s">
        <v>10</v>
      </c>
      <c r="M6" s="52" t="s">
        <v>11</v>
      </c>
      <c r="N6" s="11"/>
    </row>
    <row r="7" spans="1:14" ht="35.1" customHeight="1" x14ac:dyDescent="0.25">
      <c r="A7" s="6"/>
      <c r="B7" s="17">
        <v>1</v>
      </c>
      <c r="C7" s="18">
        <v>1</v>
      </c>
      <c r="D7" s="18">
        <v>1023</v>
      </c>
      <c r="E7" s="46" t="s">
        <v>85</v>
      </c>
      <c r="F7" s="18">
        <v>4238</v>
      </c>
      <c r="G7" s="47" t="s">
        <v>75</v>
      </c>
      <c r="H7" s="47" t="s">
        <v>76</v>
      </c>
      <c r="I7" s="27">
        <v>42083</v>
      </c>
      <c r="J7" s="46" t="s">
        <v>15</v>
      </c>
      <c r="K7" s="46" t="s">
        <v>16</v>
      </c>
      <c r="L7" s="47" t="s">
        <v>17</v>
      </c>
      <c r="M7" s="48" t="s">
        <v>18</v>
      </c>
      <c r="N7" s="11"/>
    </row>
    <row r="8" spans="1:14" ht="35.1" customHeight="1" x14ac:dyDescent="0.25">
      <c r="A8" s="6"/>
      <c r="B8" s="17">
        <v>1</v>
      </c>
      <c r="C8" s="18">
        <v>2</v>
      </c>
      <c r="D8" s="18">
        <v>1134</v>
      </c>
      <c r="E8" s="46" t="s">
        <v>85</v>
      </c>
      <c r="F8" s="18">
        <v>4116</v>
      </c>
      <c r="G8" s="47" t="s">
        <v>73</v>
      </c>
      <c r="H8" s="47" t="s">
        <v>74</v>
      </c>
      <c r="I8" s="27">
        <v>41760</v>
      </c>
      <c r="J8" s="46" t="s">
        <v>15</v>
      </c>
      <c r="K8" s="46" t="s">
        <v>16</v>
      </c>
      <c r="L8" s="47" t="s">
        <v>36</v>
      </c>
      <c r="M8" s="48" t="s">
        <v>37</v>
      </c>
      <c r="N8" s="11"/>
    </row>
    <row r="9" spans="1:14" ht="35.1" customHeight="1" x14ac:dyDescent="0.25">
      <c r="A9" s="6"/>
      <c r="B9" s="19">
        <v>1</v>
      </c>
      <c r="C9" s="20">
        <v>3</v>
      </c>
      <c r="D9" s="20">
        <v>1138</v>
      </c>
      <c r="E9" s="26" t="s">
        <v>85</v>
      </c>
      <c r="F9" s="20">
        <v>1164</v>
      </c>
      <c r="G9" s="22" t="s">
        <v>52</v>
      </c>
      <c r="H9" s="22" t="s">
        <v>53</v>
      </c>
      <c r="I9" s="25">
        <v>41779</v>
      </c>
      <c r="J9" s="26" t="s">
        <v>15</v>
      </c>
      <c r="K9" s="26" t="s">
        <v>16</v>
      </c>
      <c r="L9" s="22" t="s">
        <v>30</v>
      </c>
      <c r="M9" s="37" t="s">
        <v>31</v>
      </c>
      <c r="N9" s="11"/>
    </row>
    <row r="10" spans="1:14" ht="35.1" customHeight="1" x14ac:dyDescent="0.25">
      <c r="A10" s="6"/>
      <c r="B10" s="19">
        <v>1</v>
      </c>
      <c r="C10" s="20">
        <v>4</v>
      </c>
      <c r="D10" s="20">
        <v>1042</v>
      </c>
      <c r="E10" s="26" t="s">
        <v>85</v>
      </c>
      <c r="F10" s="20">
        <v>2427</v>
      </c>
      <c r="G10" s="22" t="s">
        <v>61</v>
      </c>
      <c r="H10" s="22" t="s">
        <v>62</v>
      </c>
      <c r="I10" s="25">
        <v>42174</v>
      </c>
      <c r="J10" s="26" t="s">
        <v>15</v>
      </c>
      <c r="K10" s="26" t="s">
        <v>16</v>
      </c>
      <c r="L10" s="22" t="s">
        <v>42</v>
      </c>
      <c r="M10" s="37" t="s">
        <v>43</v>
      </c>
      <c r="N10" s="11"/>
    </row>
    <row r="11" spans="1:14" ht="35.1" customHeight="1" x14ac:dyDescent="0.25">
      <c r="A11" s="6"/>
      <c r="B11" s="19">
        <v>1</v>
      </c>
      <c r="C11" s="20">
        <v>5</v>
      </c>
      <c r="D11" s="20">
        <v>1028</v>
      </c>
      <c r="E11" s="26" t="s">
        <v>85</v>
      </c>
      <c r="F11" s="20">
        <v>4086</v>
      </c>
      <c r="G11" s="22" t="s">
        <v>67</v>
      </c>
      <c r="H11" s="22" t="s">
        <v>68</v>
      </c>
      <c r="I11" s="25">
        <v>42091</v>
      </c>
      <c r="J11" s="26" t="s">
        <v>15</v>
      </c>
      <c r="K11" s="26" t="s">
        <v>16</v>
      </c>
      <c r="L11" s="22" t="s">
        <v>17</v>
      </c>
      <c r="M11" s="37" t="s">
        <v>18</v>
      </c>
      <c r="N11" s="11"/>
    </row>
    <row r="12" spans="1:14" ht="35.1" customHeight="1" x14ac:dyDescent="0.25">
      <c r="A12" s="6"/>
      <c r="B12" s="19">
        <v>1</v>
      </c>
      <c r="C12" s="20">
        <v>6</v>
      </c>
      <c r="D12" s="20">
        <v>1133</v>
      </c>
      <c r="E12" s="26" t="s">
        <v>85</v>
      </c>
      <c r="F12" s="20">
        <v>1182</v>
      </c>
      <c r="G12" s="22" t="s">
        <v>77</v>
      </c>
      <c r="H12" s="22" t="s">
        <v>78</v>
      </c>
      <c r="I12" s="25">
        <v>41871</v>
      </c>
      <c r="J12" s="26" t="s">
        <v>15</v>
      </c>
      <c r="K12" s="26" t="s">
        <v>16</v>
      </c>
      <c r="L12" s="22" t="s">
        <v>36</v>
      </c>
      <c r="M12" s="37" t="s">
        <v>37</v>
      </c>
      <c r="N12" s="11"/>
    </row>
    <row r="13" spans="1:14" ht="35.1" customHeight="1" x14ac:dyDescent="0.25">
      <c r="A13" s="6"/>
      <c r="B13" s="19">
        <v>1</v>
      </c>
      <c r="C13" s="20">
        <v>7</v>
      </c>
      <c r="D13" s="20">
        <v>1124</v>
      </c>
      <c r="E13" s="26" t="s">
        <v>85</v>
      </c>
      <c r="F13" s="20">
        <v>3540</v>
      </c>
      <c r="G13" s="22" t="s">
        <v>48</v>
      </c>
      <c r="H13" s="22" t="s">
        <v>49</v>
      </c>
      <c r="I13" s="25">
        <v>41736</v>
      </c>
      <c r="J13" s="26" t="s">
        <v>15</v>
      </c>
      <c r="K13" s="26" t="s">
        <v>16</v>
      </c>
      <c r="L13" s="22" t="s">
        <v>26</v>
      </c>
      <c r="M13" s="37" t="s">
        <v>27</v>
      </c>
      <c r="N13" s="11"/>
    </row>
    <row r="14" spans="1:14" ht="35.1" customHeight="1" x14ac:dyDescent="0.25">
      <c r="A14" s="6"/>
      <c r="B14" s="19">
        <v>1</v>
      </c>
      <c r="C14" s="20">
        <v>8</v>
      </c>
      <c r="D14" s="20">
        <v>1131</v>
      </c>
      <c r="E14" s="26" t="s">
        <v>85</v>
      </c>
      <c r="F14" s="20">
        <v>1775</v>
      </c>
      <c r="G14" s="22" t="s">
        <v>54</v>
      </c>
      <c r="H14" s="22" t="s">
        <v>55</v>
      </c>
      <c r="I14" s="25">
        <v>41853</v>
      </c>
      <c r="J14" s="26" t="s">
        <v>15</v>
      </c>
      <c r="K14" s="26" t="s">
        <v>16</v>
      </c>
      <c r="L14" s="22" t="s">
        <v>36</v>
      </c>
      <c r="M14" s="37" t="s">
        <v>37</v>
      </c>
      <c r="N14" s="11"/>
    </row>
    <row r="15" spans="1:14" ht="35.1" customHeight="1" x14ac:dyDescent="0.25">
      <c r="A15" s="6"/>
      <c r="B15" s="19">
        <v>1</v>
      </c>
      <c r="C15" s="20">
        <v>9</v>
      </c>
      <c r="D15" s="20">
        <v>1140</v>
      </c>
      <c r="E15" s="26" t="s">
        <v>85</v>
      </c>
      <c r="F15" s="20">
        <v>1593</v>
      </c>
      <c r="G15" s="22" t="s">
        <v>59</v>
      </c>
      <c r="H15" s="22" t="s">
        <v>60</v>
      </c>
      <c r="I15" s="25">
        <v>41730</v>
      </c>
      <c r="J15" s="26" t="s">
        <v>15</v>
      </c>
      <c r="K15" s="26" t="s">
        <v>16</v>
      </c>
      <c r="L15" s="22" t="s">
        <v>30</v>
      </c>
      <c r="M15" s="37" t="s">
        <v>31</v>
      </c>
      <c r="N15" s="11"/>
    </row>
    <row r="16" spans="1:14" ht="35.1" customHeight="1" x14ac:dyDescent="0.25">
      <c r="A16" s="6"/>
      <c r="B16" s="19">
        <v>1</v>
      </c>
      <c r="C16" s="20">
        <v>10</v>
      </c>
      <c r="D16" s="20">
        <v>1142</v>
      </c>
      <c r="E16" s="26" t="s">
        <v>85</v>
      </c>
      <c r="F16" s="20">
        <v>4408</v>
      </c>
      <c r="G16" s="22" t="s">
        <v>63</v>
      </c>
      <c r="H16" s="22" t="s">
        <v>64</v>
      </c>
      <c r="I16" s="25">
        <v>41930</v>
      </c>
      <c r="J16" s="26" t="s">
        <v>15</v>
      </c>
      <c r="K16" s="26" t="s">
        <v>16</v>
      </c>
      <c r="L16" s="22" t="s">
        <v>65</v>
      </c>
      <c r="M16" s="37" t="s">
        <v>66</v>
      </c>
      <c r="N16" s="11"/>
    </row>
    <row r="17" spans="1:14" ht="35.1" customHeight="1" x14ac:dyDescent="0.25">
      <c r="A17" s="6"/>
      <c r="B17" s="19">
        <v>1</v>
      </c>
      <c r="C17" s="20">
        <v>11</v>
      </c>
      <c r="D17" s="20">
        <v>1009</v>
      </c>
      <c r="E17" s="26" t="s">
        <v>85</v>
      </c>
      <c r="F17" s="20">
        <v>3442</v>
      </c>
      <c r="G17" s="22" t="s">
        <v>46</v>
      </c>
      <c r="H17" s="22" t="s">
        <v>47</v>
      </c>
      <c r="I17" s="25">
        <v>41931</v>
      </c>
      <c r="J17" s="26" t="s">
        <v>15</v>
      </c>
      <c r="K17" s="26" t="s">
        <v>16</v>
      </c>
      <c r="L17" s="22" t="s">
        <v>22</v>
      </c>
      <c r="M17" s="37" t="s">
        <v>23</v>
      </c>
      <c r="N17" s="11"/>
    </row>
    <row r="18" spans="1:14" ht="35.1" customHeight="1" x14ac:dyDescent="0.25">
      <c r="A18" s="6"/>
      <c r="B18" s="19">
        <v>1</v>
      </c>
      <c r="C18" s="20">
        <v>12</v>
      </c>
      <c r="D18" s="20">
        <v>1141</v>
      </c>
      <c r="E18" s="26" t="s">
        <v>85</v>
      </c>
      <c r="F18" s="20">
        <v>1590</v>
      </c>
      <c r="G18" s="22" t="s">
        <v>50</v>
      </c>
      <c r="H18" s="22" t="s">
        <v>51</v>
      </c>
      <c r="I18" s="25">
        <v>42153</v>
      </c>
      <c r="J18" s="26" t="s">
        <v>15</v>
      </c>
      <c r="K18" s="26" t="s">
        <v>16</v>
      </c>
      <c r="L18" s="22" t="s">
        <v>30</v>
      </c>
      <c r="M18" s="37" t="s">
        <v>31</v>
      </c>
      <c r="N18" s="11"/>
    </row>
    <row r="19" spans="1:14" ht="35.1" customHeight="1" x14ac:dyDescent="0.25">
      <c r="A19" s="6"/>
      <c r="B19" s="19">
        <v>1</v>
      </c>
      <c r="C19" s="20">
        <v>13</v>
      </c>
      <c r="D19" s="20">
        <v>1058</v>
      </c>
      <c r="E19" s="26" t="s">
        <v>85</v>
      </c>
      <c r="F19" s="20">
        <v>1736</v>
      </c>
      <c r="G19" s="21" t="s">
        <v>79</v>
      </c>
      <c r="H19" s="21" t="s">
        <v>80</v>
      </c>
      <c r="I19" s="25">
        <v>42196</v>
      </c>
      <c r="J19" s="20" t="s">
        <v>15</v>
      </c>
      <c r="K19" s="20" t="s">
        <v>16</v>
      </c>
      <c r="L19" s="21" t="s">
        <v>81</v>
      </c>
      <c r="M19" s="38" t="s">
        <v>82</v>
      </c>
      <c r="N19" s="11"/>
    </row>
    <row r="20" spans="1:14" ht="35.1" customHeight="1" x14ac:dyDescent="0.25">
      <c r="A20" s="6"/>
      <c r="B20" s="34"/>
      <c r="C20" s="30"/>
      <c r="D20" s="29"/>
      <c r="E20" s="29"/>
      <c r="F20" s="29"/>
      <c r="G20" s="31"/>
      <c r="H20" s="31"/>
      <c r="I20" s="29"/>
      <c r="J20" s="29"/>
      <c r="K20" s="29"/>
      <c r="L20" s="29"/>
      <c r="M20" s="35"/>
      <c r="N20" s="11"/>
    </row>
    <row r="21" spans="1:14" ht="35.1" customHeight="1" x14ac:dyDescent="0.25">
      <c r="A21" s="6"/>
      <c r="B21" s="19"/>
      <c r="C21" s="20"/>
      <c r="D21" s="20"/>
      <c r="E21" s="26"/>
      <c r="F21" s="20"/>
      <c r="G21" s="22"/>
      <c r="H21" s="22"/>
      <c r="I21" s="25"/>
      <c r="J21" s="26"/>
      <c r="K21" s="26"/>
      <c r="L21" s="22"/>
      <c r="M21" s="37"/>
      <c r="N21" s="11"/>
    </row>
    <row r="22" spans="1:14" ht="35.1" customHeight="1" x14ac:dyDescent="0.25">
      <c r="A22" s="6"/>
      <c r="B22" s="19"/>
      <c r="C22" s="20"/>
      <c r="D22" s="20"/>
      <c r="E22" s="26"/>
      <c r="F22" s="20"/>
      <c r="G22" s="22"/>
      <c r="H22" s="22"/>
      <c r="I22" s="25"/>
      <c r="J22" s="26"/>
      <c r="K22" s="26"/>
      <c r="L22" s="22"/>
      <c r="M22" s="37"/>
      <c r="N22" s="11"/>
    </row>
    <row r="23" spans="1:14" ht="35.1" customHeight="1" x14ac:dyDescent="0.25">
      <c r="A23" s="6"/>
      <c r="B23" s="19">
        <v>2</v>
      </c>
      <c r="C23" s="20">
        <v>5</v>
      </c>
      <c r="D23" s="20">
        <v>1013</v>
      </c>
      <c r="E23" s="26" t="s">
        <v>85</v>
      </c>
      <c r="F23" s="20">
        <v>4381</v>
      </c>
      <c r="G23" s="22" t="s">
        <v>19</v>
      </c>
      <c r="H23" s="22" t="s">
        <v>20</v>
      </c>
      <c r="I23" s="26" t="s">
        <v>21</v>
      </c>
      <c r="J23" s="26" t="s">
        <v>15</v>
      </c>
      <c r="K23" s="26" t="s">
        <v>16</v>
      </c>
      <c r="L23" s="22" t="s">
        <v>22</v>
      </c>
      <c r="M23" s="37" t="s">
        <v>23</v>
      </c>
      <c r="N23" s="11"/>
    </row>
    <row r="24" spans="1:14" ht="35.1" customHeight="1" x14ac:dyDescent="0.25">
      <c r="A24" s="6"/>
      <c r="B24" s="19">
        <v>2</v>
      </c>
      <c r="C24" s="20">
        <v>9</v>
      </c>
      <c r="D24" s="20">
        <v>1021</v>
      </c>
      <c r="E24" s="26" t="s">
        <v>85</v>
      </c>
      <c r="F24" s="20">
        <v>1353</v>
      </c>
      <c r="G24" s="22" t="s">
        <v>69</v>
      </c>
      <c r="H24" s="22" t="s">
        <v>70</v>
      </c>
      <c r="I24" s="25">
        <v>42005</v>
      </c>
      <c r="J24" s="26" t="s">
        <v>15</v>
      </c>
      <c r="K24" s="26" t="s">
        <v>16</v>
      </c>
      <c r="L24" s="22" t="s">
        <v>22</v>
      </c>
      <c r="M24" s="37" t="s">
        <v>23</v>
      </c>
      <c r="N24" s="11"/>
    </row>
    <row r="25" spans="1:14" ht="35.1" customHeight="1" x14ac:dyDescent="0.25">
      <c r="A25" s="6"/>
      <c r="B25" s="19">
        <v>2</v>
      </c>
      <c r="C25" s="20">
        <v>7</v>
      </c>
      <c r="D25" s="20">
        <v>1035</v>
      </c>
      <c r="E25" s="26" t="s">
        <v>85</v>
      </c>
      <c r="F25" s="20">
        <v>4087</v>
      </c>
      <c r="G25" s="22" t="s">
        <v>13</v>
      </c>
      <c r="H25" s="22" t="s">
        <v>14</v>
      </c>
      <c r="I25" s="25">
        <v>41698</v>
      </c>
      <c r="J25" s="26" t="s">
        <v>15</v>
      </c>
      <c r="K25" s="26" t="s">
        <v>16</v>
      </c>
      <c r="L25" s="22" t="s">
        <v>17</v>
      </c>
      <c r="M25" s="37" t="s">
        <v>18</v>
      </c>
      <c r="N25" s="11"/>
    </row>
    <row r="26" spans="1:14" ht="35.1" customHeight="1" x14ac:dyDescent="0.25">
      <c r="A26" s="6"/>
      <c r="B26" s="19">
        <v>2</v>
      </c>
      <c r="C26" s="20">
        <v>11</v>
      </c>
      <c r="D26" s="20">
        <v>1041</v>
      </c>
      <c r="E26" s="26" t="s">
        <v>85</v>
      </c>
      <c r="F26" s="20">
        <v>2429</v>
      </c>
      <c r="G26" s="22" t="s">
        <v>40</v>
      </c>
      <c r="H26" s="22" t="s">
        <v>41</v>
      </c>
      <c r="I26" s="25">
        <v>41658</v>
      </c>
      <c r="J26" s="26" t="s">
        <v>15</v>
      </c>
      <c r="K26" s="26" t="s">
        <v>16</v>
      </c>
      <c r="L26" s="22" t="s">
        <v>42</v>
      </c>
      <c r="M26" s="37" t="s">
        <v>43</v>
      </c>
      <c r="N26" s="11"/>
    </row>
    <row r="27" spans="1:14" ht="35.1" customHeight="1" x14ac:dyDescent="0.25">
      <c r="A27" s="6"/>
      <c r="B27" s="19">
        <v>2</v>
      </c>
      <c r="C27" s="20">
        <v>2</v>
      </c>
      <c r="D27" s="20">
        <v>1045</v>
      </c>
      <c r="E27" s="26" t="s">
        <v>85</v>
      </c>
      <c r="F27" s="20">
        <v>1499</v>
      </c>
      <c r="G27" s="22" t="s">
        <v>56</v>
      </c>
      <c r="H27" s="22" t="s">
        <v>57</v>
      </c>
      <c r="I27" s="25">
        <v>41985</v>
      </c>
      <c r="J27" s="26" t="s">
        <v>15</v>
      </c>
      <c r="K27" s="26" t="s">
        <v>16</v>
      </c>
      <c r="L27" s="22" t="s">
        <v>58</v>
      </c>
      <c r="M27" s="37" t="s">
        <v>31</v>
      </c>
      <c r="N27" s="11"/>
    </row>
    <row r="28" spans="1:14" ht="35.1" customHeight="1" x14ac:dyDescent="0.25">
      <c r="A28" s="6"/>
      <c r="B28" s="19">
        <v>2</v>
      </c>
      <c r="C28" s="20">
        <v>13</v>
      </c>
      <c r="D28" s="20">
        <v>1049</v>
      </c>
      <c r="E28" s="26" t="s">
        <v>85</v>
      </c>
      <c r="F28" s="20">
        <v>4055</v>
      </c>
      <c r="G28" s="21" t="s">
        <v>83</v>
      </c>
      <c r="H28" s="21" t="s">
        <v>84</v>
      </c>
      <c r="I28" s="25">
        <v>42059</v>
      </c>
      <c r="J28" s="20" t="s">
        <v>15</v>
      </c>
      <c r="K28" s="20" t="s">
        <v>16</v>
      </c>
      <c r="L28" s="21" t="s">
        <v>81</v>
      </c>
      <c r="M28" s="38" t="s">
        <v>82</v>
      </c>
      <c r="N28" s="11"/>
    </row>
    <row r="29" spans="1:14" ht="35.1" customHeight="1" x14ac:dyDescent="0.25">
      <c r="A29" s="6"/>
      <c r="B29" s="19">
        <v>2</v>
      </c>
      <c r="C29" s="20">
        <v>3</v>
      </c>
      <c r="D29" s="20">
        <v>1062</v>
      </c>
      <c r="E29" s="26" t="s">
        <v>85</v>
      </c>
      <c r="F29" s="20">
        <v>1526</v>
      </c>
      <c r="G29" s="22" t="s">
        <v>44</v>
      </c>
      <c r="H29" s="22" t="s">
        <v>45</v>
      </c>
      <c r="I29" s="25">
        <v>41855</v>
      </c>
      <c r="J29" s="26" t="s">
        <v>15</v>
      </c>
      <c r="K29" s="26" t="s">
        <v>16</v>
      </c>
      <c r="L29" s="22" t="s">
        <v>26</v>
      </c>
      <c r="M29" s="37" t="s">
        <v>27</v>
      </c>
      <c r="N29" s="11"/>
    </row>
    <row r="30" spans="1:14" ht="35.1" customHeight="1" x14ac:dyDescent="0.25">
      <c r="A30" s="6"/>
      <c r="B30" s="19">
        <v>2</v>
      </c>
      <c r="C30" s="20">
        <v>10</v>
      </c>
      <c r="D30" s="20">
        <v>1121</v>
      </c>
      <c r="E30" s="26" t="s">
        <v>85</v>
      </c>
      <c r="F30" s="20">
        <v>1537</v>
      </c>
      <c r="G30" s="22" t="s">
        <v>24</v>
      </c>
      <c r="H30" s="22" t="s">
        <v>25</v>
      </c>
      <c r="I30" s="25">
        <v>42030</v>
      </c>
      <c r="J30" s="26" t="s">
        <v>15</v>
      </c>
      <c r="K30" s="26" t="s">
        <v>16</v>
      </c>
      <c r="L30" s="22" t="s">
        <v>26</v>
      </c>
      <c r="M30" s="37" t="s">
        <v>27</v>
      </c>
      <c r="N30" s="11"/>
    </row>
    <row r="31" spans="1:14" ht="35.1" customHeight="1" x14ac:dyDescent="0.25">
      <c r="A31" s="6"/>
      <c r="B31" s="19">
        <v>2</v>
      </c>
      <c r="C31" s="20">
        <v>1</v>
      </c>
      <c r="D31" s="20">
        <v>1127</v>
      </c>
      <c r="E31" s="26" t="s">
        <v>85</v>
      </c>
      <c r="F31" s="20">
        <v>1189</v>
      </c>
      <c r="G31" s="22" t="s">
        <v>71</v>
      </c>
      <c r="H31" s="22" t="s">
        <v>72</v>
      </c>
      <c r="I31" s="25">
        <v>41686</v>
      </c>
      <c r="J31" s="26" t="s">
        <v>15</v>
      </c>
      <c r="K31" s="26" t="s">
        <v>16</v>
      </c>
      <c r="L31" s="22" t="s">
        <v>36</v>
      </c>
      <c r="M31" s="37" t="s">
        <v>37</v>
      </c>
      <c r="N31" s="11"/>
    </row>
    <row r="32" spans="1:14" ht="35.1" customHeight="1" x14ac:dyDescent="0.25">
      <c r="A32" s="6"/>
      <c r="B32" s="19">
        <v>2</v>
      </c>
      <c r="C32" s="20">
        <v>8</v>
      </c>
      <c r="D32" s="20">
        <v>1130</v>
      </c>
      <c r="E32" s="26" t="s">
        <v>85</v>
      </c>
      <c r="F32" s="20">
        <v>2403</v>
      </c>
      <c r="G32" s="22" t="s">
        <v>34</v>
      </c>
      <c r="H32" s="22" t="s">
        <v>35</v>
      </c>
      <c r="I32" s="25">
        <v>41776</v>
      </c>
      <c r="J32" s="26" t="s">
        <v>15</v>
      </c>
      <c r="K32" s="26" t="s">
        <v>16</v>
      </c>
      <c r="L32" s="22" t="s">
        <v>36</v>
      </c>
      <c r="M32" s="37" t="s">
        <v>37</v>
      </c>
      <c r="N32" s="11"/>
    </row>
    <row r="33" spans="1:14" ht="35.1" customHeight="1" x14ac:dyDescent="0.25">
      <c r="A33" s="6"/>
      <c r="B33" s="19">
        <v>2</v>
      </c>
      <c r="C33" s="20">
        <v>4</v>
      </c>
      <c r="D33" s="20">
        <v>1136</v>
      </c>
      <c r="E33" s="26" t="s">
        <v>85</v>
      </c>
      <c r="F33" s="20">
        <v>1575</v>
      </c>
      <c r="G33" s="22" t="s">
        <v>38</v>
      </c>
      <c r="H33" s="22" t="s">
        <v>39</v>
      </c>
      <c r="I33" s="25">
        <v>41965</v>
      </c>
      <c r="J33" s="26" t="s">
        <v>15</v>
      </c>
      <c r="K33" s="26" t="s">
        <v>16</v>
      </c>
      <c r="L33" s="22" t="s">
        <v>30</v>
      </c>
      <c r="M33" s="37" t="s">
        <v>31</v>
      </c>
      <c r="N33" s="11"/>
    </row>
    <row r="34" spans="1:14" ht="35.1" customHeight="1" x14ac:dyDescent="0.25">
      <c r="A34" s="6"/>
      <c r="B34" s="19">
        <v>2</v>
      </c>
      <c r="C34" s="20">
        <v>12</v>
      </c>
      <c r="D34" s="20">
        <v>1137</v>
      </c>
      <c r="E34" s="26" t="s">
        <v>85</v>
      </c>
      <c r="F34" s="20">
        <v>1161</v>
      </c>
      <c r="G34" s="22" t="s">
        <v>28</v>
      </c>
      <c r="H34" s="22" t="s">
        <v>29</v>
      </c>
      <c r="I34" s="25">
        <v>42067</v>
      </c>
      <c r="J34" s="26" t="s">
        <v>15</v>
      </c>
      <c r="K34" s="26" t="s">
        <v>16</v>
      </c>
      <c r="L34" s="22" t="s">
        <v>30</v>
      </c>
      <c r="M34" s="37" t="s">
        <v>31</v>
      </c>
      <c r="N34" s="11"/>
    </row>
    <row r="35" spans="1:14" ht="35.1" customHeight="1" x14ac:dyDescent="0.25">
      <c r="A35" s="6"/>
      <c r="B35" s="19">
        <v>2</v>
      </c>
      <c r="C35" s="20">
        <v>6</v>
      </c>
      <c r="D35" s="20">
        <v>1139</v>
      </c>
      <c r="E35" s="26" t="s">
        <v>85</v>
      </c>
      <c r="F35" s="20">
        <v>2968</v>
      </c>
      <c r="G35" s="22" t="s">
        <v>32</v>
      </c>
      <c r="H35" s="22" t="s">
        <v>33</v>
      </c>
      <c r="I35" s="25">
        <v>42007</v>
      </c>
      <c r="J35" s="26" t="s">
        <v>15</v>
      </c>
      <c r="K35" s="26" t="s">
        <v>16</v>
      </c>
      <c r="L35" s="22" t="s">
        <v>30</v>
      </c>
      <c r="M35" s="37" t="s">
        <v>31</v>
      </c>
      <c r="N35" s="11"/>
    </row>
    <row r="36" spans="1:14" ht="35.1" customHeight="1" x14ac:dyDescent="0.25">
      <c r="A36" s="6"/>
      <c r="B36" s="34"/>
      <c r="C36" s="30"/>
      <c r="D36" s="29"/>
      <c r="E36" s="29"/>
      <c r="F36" s="29"/>
      <c r="G36" s="31"/>
      <c r="H36" s="31"/>
      <c r="I36" s="29"/>
      <c r="J36" s="29"/>
      <c r="K36" s="29"/>
      <c r="L36" s="29"/>
      <c r="M36" s="35"/>
      <c r="N36" s="11"/>
    </row>
    <row r="37" spans="1:14" ht="35.1" customHeight="1" x14ac:dyDescent="0.25">
      <c r="A37" s="6"/>
      <c r="B37" s="36"/>
      <c r="C37" s="20">
        <v>10</v>
      </c>
      <c r="D37" s="20">
        <v>1009</v>
      </c>
      <c r="E37" s="26" t="s">
        <v>12</v>
      </c>
      <c r="F37" s="20">
        <v>3442</v>
      </c>
      <c r="G37" s="22" t="s">
        <v>46</v>
      </c>
      <c r="H37" s="22" t="s">
        <v>47</v>
      </c>
      <c r="I37" s="25">
        <v>41931</v>
      </c>
      <c r="J37" s="26" t="s">
        <v>15</v>
      </c>
      <c r="K37" s="26" t="s">
        <v>16</v>
      </c>
      <c r="L37" s="22" t="s">
        <v>22</v>
      </c>
      <c r="M37" s="37" t="s">
        <v>23</v>
      </c>
      <c r="N37" s="11"/>
    </row>
    <row r="38" spans="1:14" ht="35.1" customHeight="1" x14ac:dyDescent="0.25">
      <c r="A38" s="6"/>
      <c r="B38" s="36"/>
      <c r="C38" s="20">
        <v>2</v>
      </c>
      <c r="D38" s="20">
        <v>1013</v>
      </c>
      <c r="E38" s="26" t="s">
        <v>12</v>
      </c>
      <c r="F38" s="20">
        <v>4381</v>
      </c>
      <c r="G38" s="22" t="s">
        <v>19</v>
      </c>
      <c r="H38" s="22" t="s">
        <v>20</v>
      </c>
      <c r="I38" s="26" t="s">
        <v>21</v>
      </c>
      <c r="J38" s="26" t="s">
        <v>15</v>
      </c>
      <c r="K38" s="26" t="s">
        <v>16</v>
      </c>
      <c r="L38" s="22" t="s">
        <v>22</v>
      </c>
      <c r="M38" s="37" t="s">
        <v>23</v>
      </c>
      <c r="N38" s="11"/>
    </row>
    <row r="39" spans="1:14" ht="35.1" customHeight="1" x14ac:dyDescent="0.25">
      <c r="A39" s="6"/>
      <c r="B39" s="36"/>
      <c r="C39" s="20">
        <v>20</v>
      </c>
      <c r="D39" s="20">
        <v>1021</v>
      </c>
      <c r="E39" s="26" t="s">
        <v>12</v>
      </c>
      <c r="F39" s="20">
        <v>1353</v>
      </c>
      <c r="G39" s="22" t="s">
        <v>69</v>
      </c>
      <c r="H39" s="22" t="s">
        <v>70</v>
      </c>
      <c r="I39" s="25">
        <v>42005</v>
      </c>
      <c r="J39" s="26" t="s">
        <v>15</v>
      </c>
      <c r="K39" s="26" t="s">
        <v>16</v>
      </c>
      <c r="L39" s="22" t="s">
        <v>22</v>
      </c>
      <c r="M39" s="37" t="s">
        <v>23</v>
      </c>
      <c r="N39" s="11"/>
    </row>
    <row r="40" spans="1:14" ht="35.1" customHeight="1" x14ac:dyDescent="0.25">
      <c r="A40" s="6"/>
      <c r="B40" s="36"/>
      <c r="C40" s="20">
        <v>24</v>
      </c>
      <c r="D40" s="20">
        <v>1023</v>
      </c>
      <c r="E40" s="26" t="s">
        <v>12</v>
      </c>
      <c r="F40" s="20">
        <v>4238</v>
      </c>
      <c r="G40" s="22" t="s">
        <v>75</v>
      </c>
      <c r="H40" s="22" t="s">
        <v>76</v>
      </c>
      <c r="I40" s="25">
        <v>42083</v>
      </c>
      <c r="J40" s="26" t="s">
        <v>15</v>
      </c>
      <c r="K40" s="26" t="s">
        <v>16</v>
      </c>
      <c r="L40" s="22" t="s">
        <v>17</v>
      </c>
      <c r="M40" s="37" t="s">
        <v>18</v>
      </c>
      <c r="N40" s="11"/>
    </row>
    <row r="41" spans="1:14" ht="35.1" customHeight="1" x14ac:dyDescent="0.25">
      <c r="A41" s="6"/>
      <c r="B41" s="36"/>
      <c r="C41" s="20">
        <v>19</v>
      </c>
      <c r="D41" s="20">
        <v>1028</v>
      </c>
      <c r="E41" s="26" t="s">
        <v>12</v>
      </c>
      <c r="F41" s="20">
        <v>4086</v>
      </c>
      <c r="G41" s="22" t="s">
        <v>67</v>
      </c>
      <c r="H41" s="22" t="s">
        <v>68</v>
      </c>
      <c r="I41" s="25">
        <v>42091</v>
      </c>
      <c r="J41" s="26" t="s">
        <v>15</v>
      </c>
      <c r="K41" s="26" t="s">
        <v>16</v>
      </c>
      <c r="L41" s="22" t="s">
        <v>17</v>
      </c>
      <c r="M41" s="37" t="s">
        <v>18</v>
      </c>
      <c r="N41" s="11"/>
    </row>
    <row r="42" spans="1:14" ht="35.1" customHeight="1" x14ac:dyDescent="0.25">
      <c r="A42" s="6"/>
      <c r="B42" s="36"/>
      <c r="C42" s="20">
        <v>1</v>
      </c>
      <c r="D42" s="20">
        <v>1035</v>
      </c>
      <c r="E42" s="26" t="s">
        <v>12</v>
      </c>
      <c r="F42" s="20">
        <v>4087</v>
      </c>
      <c r="G42" s="22" t="s">
        <v>13</v>
      </c>
      <c r="H42" s="22" t="s">
        <v>14</v>
      </c>
      <c r="I42" s="25">
        <v>41698</v>
      </c>
      <c r="J42" s="26" t="s">
        <v>15</v>
      </c>
      <c r="K42" s="26" t="s">
        <v>16</v>
      </c>
      <c r="L42" s="22" t="s">
        <v>17</v>
      </c>
      <c r="M42" s="37" t="s">
        <v>18</v>
      </c>
      <c r="N42" s="11"/>
    </row>
    <row r="43" spans="1:14" ht="35.1" customHeight="1" x14ac:dyDescent="0.25">
      <c r="A43" s="6"/>
      <c r="B43" s="36"/>
      <c r="C43" s="20">
        <v>8</v>
      </c>
      <c r="D43" s="20">
        <v>1041</v>
      </c>
      <c r="E43" s="26" t="s">
        <v>12</v>
      </c>
      <c r="F43" s="20">
        <v>2429</v>
      </c>
      <c r="G43" s="22" t="s">
        <v>40</v>
      </c>
      <c r="H43" s="22" t="s">
        <v>41</v>
      </c>
      <c r="I43" s="25">
        <v>41658</v>
      </c>
      <c r="J43" s="26" t="s">
        <v>15</v>
      </c>
      <c r="K43" s="26" t="s">
        <v>16</v>
      </c>
      <c r="L43" s="22" t="s">
        <v>42</v>
      </c>
      <c r="M43" s="37" t="s">
        <v>43</v>
      </c>
      <c r="N43" s="11"/>
    </row>
    <row r="44" spans="1:14" ht="35.1" customHeight="1" x14ac:dyDescent="0.25">
      <c r="A44" s="6"/>
      <c r="B44" s="36"/>
      <c r="C44" s="20">
        <v>17</v>
      </c>
      <c r="D44" s="20">
        <v>1042</v>
      </c>
      <c r="E44" s="26" t="s">
        <v>12</v>
      </c>
      <c r="F44" s="20">
        <v>2427</v>
      </c>
      <c r="G44" s="22" t="s">
        <v>61</v>
      </c>
      <c r="H44" s="22" t="s">
        <v>62</v>
      </c>
      <c r="I44" s="25">
        <v>42174</v>
      </c>
      <c r="J44" s="26" t="s">
        <v>15</v>
      </c>
      <c r="K44" s="26" t="s">
        <v>16</v>
      </c>
      <c r="L44" s="22" t="s">
        <v>42</v>
      </c>
      <c r="M44" s="37" t="s">
        <v>43</v>
      </c>
      <c r="N44" s="11"/>
    </row>
    <row r="45" spans="1:14" ht="35.1" customHeight="1" x14ac:dyDescent="0.25">
      <c r="A45" s="6"/>
      <c r="B45" s="36"/>
      <c r="C45" s="20">
        <v>15</v>
      </c>
      <c r="D45" s="20">
        <v>1045</v>
      </c>
      <c r="E45" s="26" t="s">
        <v>12</v>
      </c>
      <c r="F45" s="20">
        <v>1499</v>
      </c>
      <c r="G45" s="22" t="s">
        <v>56</v>
      </c>
      <c r="H45" s="22" t="s">
        <v>57</v>
      </c>
      <c r="I45" s="25">
        <v>41985</v>
      </c>
      <c r="J45" s="26" t="s">
        <v>15</v>
      </c>
      <c r="K45" s="26" t="s">
        <v>16</v>
      </c>
      <c r="L45" s="22" t="s">
        <v>58</v>
      </c>
      <c r="M45" s="37" t="s">
        <v>31</v>
      </c>
      <c r="N45" s="11"/>
    </row>
    <row r="46" spans="1:14" ht="35.1" customHeight="1" x14ac:dyDescent="0.25">
      <c r="A46" s="6"/>
      <c r="B46" s="36"/>
      <c r="C46" s="20">
        <v>22</v>
      </c>
      <c r="D46" s="20">
        <v>1049</v>
      </c>
      <c r="E46" s="26" t="s">
        <v>12</v>
      </c>
      <c r="F46" s="20">
        <v>4055</v>
      </c>
      <c r="G46" s="21" t="s">
        <v>83</v>
      </c>
      <c r="H46" s="21" t="s">
        <v>84</v>
      </c>
      <c r="I46" s="25">
        <v>42059</v>
      </c>
      <c r="J46" s="20" t="s">
        <v>15</v>
      </c>
      <c r="K46" s="20" t="s">
        <v>16</v>
      </c>
      <c r="L46" s="21" t="s">
        <v>81</v>
      </c>
      <c r="M46" s="38" t="s">
        <v>82</v>
      </c>
      <c r="N46" s="11"/>
    </row>
    <row r="47" spans="1:14" ht="35.1" customHeight="1" x14ac:dyDescent="0.25">
      <c r="A47" s="6"/>
      <c r="B47" s="36"/>
      <c r="C47" s="20">
        <v>26</v>
      </c>
      <c r="D47" s="20">
        <v>1058</v>
      </c>
      <c r="E47" s="26" t="s">
        <v>12</v>
      </c>
      <c r="F47" s="20">
        <v>1736</v>
      </c>
      <c r="G47" s="21" t="s">
        <v>79</v>
      </c>
      <c r="H47" s="21" t="s">
        <v>80</v>
      </c>
      <c r="I47" s="25">
        <v>42196</v>
      </c>
      <c r="J47" s="20" t="s">
        <v>15</v>
      </c>
      <c r="K47" s="20" t="s">
        <v>16</v>
      </c>
      <c r="L47" s="21" t="s">
        <v>81</v>
      </c>
      <c r="M47" s="38" t="s">
        <v>82</v>
      </c>
      <c r="N47" s="11"/>
    </row>
    <row r="48" spans="1:14" ht="35.1" customHeight="1" x14ac:dyDescent="0.25">
      <c r="A48" s="6"/>
      <c r="B48" s="36"/>
      <c r="C48" s="20">
        <v>9</v>
      </c>
      <c r="D48" s="20">
        <v>1062</v>
      </c>
      <c r="E48" s="26" t="s">
        <v>12</v>
      </c>
      <c r="F48" s="20">
        <v>1526</v>
      </c>
      <c r="G48" s="22" t="s">
        <v>44</v>
      </c>
      <c r="H48" s="22" t="s">
        <v>45</v>
      </c>
      <c r="I48" s="25">
        <v>41855</v>
      </c>
      <c r="J48" s="26" t="s">
        <v>15</v>
      </c>
      <c r="K48" s="26" t="s">
        <v>16</v>
      </c>
      <c r="L48" s="22" t="s">
        <v>26</v>
      </c>
      <c r="M48" s="37" t="s">
        <v>27</v>
      </c>
      <c r="N48" s="11"/>
    </row>
    <row r="49" spans="1:14" ht="35.1" customHeight="1" x14ac:dyDescent="0.25">
      <c r="A49" s="6"/>
      <c r="B49" s="36"/>
      <c r="C49" s="20">
        <v>3</v>
      </c>
      <c r="D49" s="20">
        <v>1121</v>
      </c>
      <c r="E49" s="26" t="s">
        <v>12</v>
      </c>
      <c r="F49" s="20">
        <v>1537</v>
      </c>
      <c r="G49" s="22" t="s">
        <v>24</v>
      </c>
      <c r="H49" s="22" t="s">
        <v>25</v>
      </c>
      <c r="I49" s="25">
        <v>42030</v>
      </c>
      <c r="J49" s="26" t="s">
        <v>15</v>
      </c>
      <c r="K49" s="26" t="s">
        <v>16</v>
      </c>
      <c r="L49" s="22" t="s">
        <v>26</v>
      </c>
      <c r="M49" s="37" t="s">
        <v>27</v>
      </c>
      <c r="N49" s="11"/>
    </row>
    <row r="50" spans="1:14" ht="35.1" customHeight="1" x14ac:dyDescent="0.25">
      <c r="A50" s="6"/>
      <c r="B50" s="36"/>
      <c r="C50" s="20">
        <v>11</v>
      </c>
      <c r="D50" s="20">
        <v>1124</v>
      </c>
      <c r="E50" s="26" t="s">
        <v>12</v>
      </c>
      <c r="F50" s="20">
        <v>3540</v>
      </c>
      <c r="G50" s="22" t="s">
        <v>48</v>
      </c>
      <c r="H50" s="22" t="s">
        <v>49</v>
      </c>
      <c r="I50" s="25">
        <v>41736</v>
      </c>
      <c r="J50" s="26" t="s">
        <v>15</v>
      </c>
      <c r="K50" s="26" t="s">
        <v>16</v>
      </c>
      <c r="L50" s="22" t="s">
        <v>26</v>
      </c>
      <c r="M50" s="37" t="s">
        <v>27</v>
      </c>
      <c r="N50" s="11"/>
    </row>
    <row r="51" spans="1:14" ht="35.1" customHeight="1" x14ac:dyDescent="0.25">
      <c r="A51" s="6"/>
      <c r="B51" s="36"/>
      <c r="C51" s="20">
        <v>21</v>
      </c>
      <c r="D51" s="20">
        <v>1127</v>
      </c>
      <c r="E51" s="26" t="s">
        <v>12</v>
      </c>
      <c r="F51" s="20">
        <v>1189</v>
      </c>
      <c r="G51" s="22" t="s">
        <v>71</v>
      </c>
      <c r="H51" s="22" t="s">
        <v>72</v>
      </c>
      <c r="I51" s="25">
        <v>41686</v>
      </c>
      <c r="J51" s="26" t="s">
        <v>15</v>
      </c>
      <c r="K51" s="26" t="s">
        <v>16</v>
      </c>
      <c r="L51" s="22" t="s">
        <v>36</v>
      </c>
      <c r="M51" s="37" t="s">
        <v>37</v>
      </c>
      <c r="N51" s="11"/>
    </row>
    <row r="52" spans="1:14" ht="35.1" customHeight="1" x14ac:dyDescent="0.25">
      <c r="A52" s="6"/>
      <c r="B52" s="36"/>
      <c r="C52" s="20">
        <v>6</v>
      </c>
      <c r="D52" s="20">
        <v>1130</v>
      </c>
      <c r="E52" s="26" t="s">
        <v>12</v>
      </c>
      <c r="F52" s="20">
        <v>2403</v>
      </c>
      <c r="G52" s="22" t="s">
        <v>34</v>
      </c>
      <c r="H52" s="22" t="s">
        <v>35</v>
      </c>
      <c r="I52" s="25">
        <v>41776</v>
      </c>
      <c r="J52" s="26" t="s">
        <v>15</v>
      </c>
      <c r="K52" s="26" t="s">
        <v>16</v>
      </c>
      <c r="L52" s="22" t="s">
        <v>36</v>
      </c>
      <c r="M52" s="37" t="s">
        <v>37</v>
      </c>
      <c r="N52" s="11"/>
    </row>
    <row r="53" spans="1:14" ht="35.1" customHeight="1" x14ac:dyDescent="0.25">
      <c r="A53" s="6"/>
      <c r="B53" s="36"/>
      <c r="C53" s="20">
        <v>14</v>
      </c>
      <c r="D53" s="20">
        <v>1131</v>
      </c>
      <c r="E53" s="26" t="s">
        <v>12</v>
      </c>
      <c r="F53" s="20">
        <v>1775</v>
      </c>
      <c r="G53" s="22" t="s">
        <v>54</v>
      </c>
      <c r="H53" s="22" t="s">
        <v>55</v>
      </c>
      <c r="I53" s="25">
        <v>41853</v>
      </c>
      <c r="J53" s="26" t="s">
        <v>15</v>
      </c>
      <c r="K53" s="26" t="s">
        <v>16</v>
      </c>
      <c r="L53" s="22" t="s">
        <v>36</v>
      </c>
      <c r="M53" s="37" t="s">
        <v>37</v>
      </c>
      <c r="N53" s="11"/>
    </row>
    <row r="54" spans="1:14" ht="35.1" customHeight="1" x14ac:dyDescent="0.25">
      <c r="A54" s="6"/>
      <c r="B54" s="36"/>
      <c r="C54" s="20">
        <v>25</v>
      </c>
      <c r="D54" s="20">
        <v>1133</v>
      </c>
      <c r="E54" s="26" t="s">
        <v>12</v>
      </c>
      <c r="F54" s="20">
        <v>1182</v>
      </c>
      <c r="G54" s="22" t="s">
        <v>77</v>
      </c>
      <c r="H54" s="22" t="s">
        <v>78</v>
      </c>
      <c r="I54" s="25">
        <v>41871</v>
      </c>
      <c r="J54" s="26" t="s">
        <v>15</v>
      </c>
      <c r="K54" s="26" t="s">
        <v>16</v>
      </c>
      <c r="L54" s="22" t="s">
        <v>36</v>
      </c>
      <c r="M54" s="37" t="s">
        <v>37</v>
      </c>
      <c r="N54" s="11"/>
    </row>
    <row r="55" spans="1:14" ht="35.1" customHeight="1" x14ac:dyDescent="0.25">
      <c r="A55" s="6"/>
      <c r="B55" s="36"/>
      <c r="C55" s="20">
        <v>23</v>
      </c>
      <c r="D55" s="20">
        <v>1134</v>
      </c>
      <c r="E55" s="26" t="s">
        <v>12</v>
      </c>
      <c r="F55" s="20">
        <v>4116</v>
      </c>
      <c r="G55" s="22" t="s">
        <v>73</v>
      </c>
      <c r="H55" s="22" t="s">
        <v>74</v>
      </c>
      <c r="I55" s="25">
        <v>41760</v>
      </c>
      <c r="J55" s="26" t="s">
        <v>15</v>
      </c>
      <c r="K55" s="26" t="s">
        <v>16</v>
      </c>
      <c r="L55" s="22" t="s">
        <v>36</v>
      </c>
      <c r="M55" s="37" t="s">
        <v>37</v>
      </c>
      <c r="N55" s="11"/>
    </row>
    <row r="56" spans="1:14" ht="35.1" customHeight="1" x14ac:dyDescent="0.25">
      <c r="A56" s="6"/>
      <c r="B56" s="36"/>
      <c r="C56" s="20">
        <v>7</v>
      </c>
      <c r="D56" s="20">
        <v>1136</v>
      </c>
      <c r="E56" s="26" t="s">
        <v>12</v>
      </c>
      <c r="F56" s="20">
        <v>1575</v>
      </c>
      <c r="G56" s="22" t="s">
        <v>38</v>
      </c>
      <c r="H56" s="22" t="s">
        <v>39</v>
      </c>
      <c r="I56" s="25">
        <v>41965</v>
      </c>
      <c r="J56" s="26" t="s">
        <v>15</v>
      </c>
      <c r="K56" s="26" t="s">
        <v>16</v>
      </c>
      <c r="L56" s="22" t="s">
        <v>30</v>
      </c>
      <c r="M56" s="37" t="s">
        <v>31</v>
      </c>
      <c r="N56" s="11"/>
    </row>
    <row r="57" spans="1:14" ht="35.1" customHeight="1" x14ac:dyDescent="0.25">
      <c r="A57" s="6"/>
      <c r="B57" s="36"/>
      <c r="C57" s="20">
        <v>4</v>
      </c>
      <c r="D57" s="20">
        <v>1137</v>
      </c>
      <c r="E57" s="26" t="s">
        <v>12</v>
      </c>
      <c r="F57" s="20">
        <v>1161</v>
      </c>
      <c r="G57" s="22" t="s">
        <v>28</v>
      </c>
      <c r="H57" s="22" t="s">
        <v>29</v>
      </c>
      <c r="I57" s="25">
        <v>42067</v>
      </c>
      <c r="J57" s="26" t="s">
        <v>15</v>
      </c>
      <c r="K57" s="26" t="s">
        <v>16</v>
      </c>
      <c r="L57" s="22" t="s">
        <v>30</v>
      </c>
      <c r="M57" s="37" t="s">
        <v>31</v>
      </c>
      <c r="N57" s="11"/>
    </row>
    <row r="58" spans="1:14" ht="35.1" customHeight="1" x14ac:dyDescent="0.25">
      <c r="A58" s="6"/>
      <c r="B58" s="36"/>
      <c r="C58" s="20">
        <v>13</v>
      </c>
      <c r="D58" s="20">
        <v>1138</v>
      </c>
      <c r="E58" s="26" t="s">
        <v>12</v>
      </c>
      <c r="F58" s="20">
        <v>1164</v>
      </c>
      <c r="G58" s="22" t="s">
        <v>52</v>
      </c>
      <c r="H58" s="22" t="s">
        <v>53</v>
      </c>
      <c r="I58" s="25">
        <v>41779</v>
      </c>
      <c r="J58" s="26" t="s">
        <v>15</v>
      </c>
      <c r="K58" s="26" t="s">
        <v>16</v>
      </c>
      <c r="L58" s="22" t="s">
        <v>30</v>
      </c>
      <c r="M58" s="37" t="s">
        <v>31</v>
      </c>
      <c r="N58" s="11"/>
    </row>
    <row r="59" spans="1:14" ht="35.1" customHeight="1" x14ac:dyDescent="0.25">
      <c r="A59" s="6"/>
      <c r="B59" s="36"/>
      <c r="C59" s="20">
        <v>5</v>
      </c>
      <c r="D59" s="20">
        <v>1139</v>
      </c>
      <c r="E59" s="26" t="s">
        <v>12</v>
      </c>
      <c r="F59" s="20">
        <v>2968</v>
      </c>
      <c r="G59" s="22" t="s">
        <v>32</v>
      </c>
      <c r="H59" s="22" t="s">
        <v>33</v>
      </c>
      <c r="I59" s="25">
        <v>42007</v>
      </c>
      <c r="J59" s="26" t="s">
        <v>15</v>
      </c>
      <c r="K59" s="26" t="s">
        <v>16</v>
      </c>
      <c r="L59" s="22" t="s">
        <v>30</v>
      </c>
      <c r="M59" s="37" t="s">
        <v>31</v>
      </c>
      <c r="N59" s="11"/>
    </row>
    <row r="60" spans="1:14" ht="35.1" customHeight="1" x14ac:dyDescent="0.25">
      <c r="A60" s="6"/>
      <c r="B60" s="36"/>
      <c r="C60" s="20">
        <v>16</v>
      </c>
      <c r="D60" s="20">
        <v>1140</v>
      </c>
      <c r="E60" s="26" t="s">
        <v>12</v>
      </c>
      <c r="F60" s="20">
        <v>1593</v>
      </c>
      <c r="G60" s="22" t="s">
        <v>59</v>
      </c>
      <c r="H60" s="22" t="s">
        <v>60</v>
      </c>
      <c r="I60" s="25">
        <v>41730</v>
      </c>
      <c r="J60" s="26" t="s">
        <v>15</v>
      </c>
      <c r="K60" s="26" t="s">
        <v>16</v>
      </c>
      <c r="L60" s="22" t="s">
        <v>30</v>
      </c>
      <c r="M60" s="37" t="s">
        <v>31</v>
      </c>
      <c r="N60" s="11"/>
    </row>
    <row r="61" spans="1:14" ht="35.1" customHeight="1" x14ac:dyDescent="0.25">
      <c r="A61" s="6"/>
      <c r="B61" s="36"/>
      <c r="C61" s="20">
        <v>12</v>
      </c>
      <c r="D61" s="20">
        <v>1141</v>
      </c>
      <c r="E61" s="26" t="s">
        <v>12</v>
      </c>
      <c r="F61" s="20">
        <v>1590</v>
      </c>
      <c r="G61" s="22" t="s">
        <v>50</v>
      </c>
      <c r="H61" s="22" t="s">
        <v>51</v>
      </c>
      <c r="I61" s="25">
        <v>42153</v>
      </c>
      <c r="J61" s="26" t="s">
        <v>15</v>
      </c>
      <c r="K61" s="26" t="s">
        <v>16</v>
      </c>
      <c r="L61" s="22" t="s">
        <v>30</v>
      </c>
      <c r="M61" s="37" t="s">
        <v>31</v>
      </c>
      <c r="N61" s="11"/>
    </row>
    <row r="62" spans="1:14" ht="35.1" customHeight="1" x14ac:dyDescent="0.25">
      <c r="A62" s="6"/>
      <c r="B62" s="36"/>
      <c r="C62" s="20">
        <v>18</v>
      </c>
      <c r="D62" s="20">
        <v>1142</v>
      </c>
      <c r="E62" s="26" t="s">
        <v>12</v>
      </c>
      <c r="F62" s="20">
        <v>4408</v>
      </c>
      <c r="G62" s="22" t="s">
        <v>63</v>
      </c>
      <c r="H62" s="22" t="s">
        <v>64</v>
      </c>
      <c r="I62" s="25">
        <v>41930</v>
      </c>
      <c r="J62" s="26" t="s">
        <v>15</v>
      </c>
      <c r="K62" s="26" t="s">
        <v>16</v>
      </c>
      <c r="L62" s="22" t="s">
        <v>65</v>
      </c>
      <c r="M62" s="37" t="s">
        <v>66</v>
      </c>
      <c r="N62" s="11"/>
    </row>
    <row r="63" spans="1:14" ht="35.1" customHeight="1" x14ac:dyDescent="0.25">
      <c r="A63" s="6"/>
      <c r="B63" s="34"/>
      <c r="C63" s="30"/>
      <c r="D63" s="29"/>
      <c r="E63" s="29"/>
      <c r="F63" s="29"/>
      <c r="G63" s="31"/>
      <c r="H63" s="31"/>
      <c r="I63" s="29"/>
      <c r="J63" s="29"/>
      <c r="K63" s="29"/>
      <c r="L63" s="29"/>
      <c r="M63" s="35"/>
      <c r="N63" s="11"/>
    </row>
    <row r="64" spans="1:14" ht="35.1" customHeight="1" x14ac:dyDescent="0.25">
      <c r="A64" s="6"/>
      <c r="B64" s="34"/>
      <c r="C64" s="30"/>
      <c r="D64" s="29"/>
      <c r="E64" s="29"/>
      <c r="F64" s="29"/>
      <c r="G64" s="31"/>
      <c r="H64" s="31"/>
      <c r="I64" s="29"/>
      <c r="J64" s="29"/>
      <c r="K64" s="29"/>
      <c r="L64" s="29"/>
      <c r="M64" s="35"/>
      <c r="N64" s="11"/>
    </row>
    <row r="65" spans="1:14" ht="35.1" customHeight="1" x14ac:dyDescent="0.25">
      <c r="A65" s="6"/>
      <c r="B65" s="34"/>
      <c r="C65" s="30"/>
      <c r="D65" s="29"/>
      <c r="E65" s="29"/>
      <c r="F65" s="29"/>
      <c r="G65" s="31"/>
      <c r="H65" s="31"/>
      <c r="I65" s="29"/>
      <c r="J65" s="29"/>
      <c r="K65" s="29"/>
      <c r="L65" s="29"/>
      <c r="M65" s="35"/>
      <c r="N65" s="11"/>
    </row>
    <row r="66" spans="1:14" ht="35.1" customHeight="1" x14ac:dyDescent="0.25">
      <c r="A66" s="6"/>
      <c r="B66" s="34"/>
      <c r="C66" s="30"/>
      <c r="D66" s="29"/>
      <c r="E66" s="29"/>
      <c r="F66" s="29"/>
      <c r="G66" s="31"/>
      <c r="H66" s="31"/>
      <c r="I66" s="29"/>
      <c r="J66" s="29"/>
      <c r="K66" s="29"/>
      <c r="L66" s="29"/>
      <c r="M66" s="35"/>
      <c r="N66" s="11"/>
    </row>
    <row r="67" spans="1:14" ht="35.1" customHeight="1" x14ac:dyDescent="0.25">
      <c r="A67" s="6"/>
      <c r="B67" s="19"/>
      <c r="C67" s="20"/>
      <c r="D67" s="20"/>
      <c r="E67" s="26"/>
      <c r="F67" s="20"/>
      <c r="G67" s="22"/>
      <c r="H67" s="22"/>
      <c r="I67" s="25"/>
      <c r="J67" s="26"/>
      <c r="K67" s="26"/>
      <c r="L67" s="22"/>
      <c r="M67" s="37"/>
      <c r="N67" s="11"/>
    </row>
    <row r="68" spans="1:14" ht="35.1" customHeight="1" x14ac:dyDescent="0.25">
      <c r="A68" s="6"/>
      <c r="B68" s="19"/>
      <c r="C68" s="20"/>
      <c r="D68" s="20"/>
      <c r="E68" s="26"/>
      <c r="F68" s="20"/>
      <c r="G68" s="22"/>
      <c r="H68" s="22"/>
      <c r="I68" s="25"/>
      <c r="J68" s="26"/>
      <c r="K68" s="26"/>
      <c r="L68" s="22"/>
      <c r="M68" s="37"/>
      <c r="N68" s="11"/>
    </row>
    <row r="69" spans="1:14" ht="35.1" customHeight="1" x14ac:dyDescent="0.25">
      <c r="A69" s="6"/>
      <c r="B69" s="19"/>
      <c r="C69" s="20"/>
      <c r="D69" s="20"/>
      <c r="E69" s="26"/>
      <c r="F69" s="20"/>
      <c r="G69" s="22"/>
      <c r="H69" s="22"/>
      <c r="I69" s="25"/>
      <c r="J69" s="26"/>
      <c r="K69" s="26"/>
      <c r="L69" s="22"/>
      <c r="M69" s="37"/>
      <c r="N69" s="11"/>
    </row>
    <row r="70" spans="1:14" ht="35.1" customHeight="1" x14ac:dyDescent="0.25">
      <c r="A70" s="6"/>
      <c r="B70" s="19"/>
      <c r="C70" s="20"/>
      <c r="D70" s="20"/>
      <c r="E70" s="26"/>
      <c r="F70" s="20"/>
      <c r="G70" s="22"/>
      <c r="H70" s="22"/>
      <c r="I70" s="25"/>
      <c r="J70" s="26"/>
      <c r="K70" s="26"/>
      <c r="L70" s="22"/>
      <c r="M70" s="37"/>
      <c r="N70" s="11"/>
    </row>
    <row r="71" spans="1:14" ht="35.1" customHeight="1" x14ac:dyDescent="0.25">
      <c r="A71" s="6"/>
      <c r="B71" s="19"/>
      <c r="C71" s="20"/>
      <c r="D71" s="20"/>
      <c r="E71" s="26"/>
      <c r="F71" s="20"/>
      <c r="G71" s="22"/>
      <c r="H71" s="22"/>
      <c r="I71" s="25"/>
      <c r="J71" s="26"/>
      <c r="K71" s="26"/>
      <c r="L71" s="22"/>
      <c r="M71" s="37"/>
      <c r="N71" s="11"/>
    </row>
    <row r="72" spans="1:14" ht="35.1" customHeight="1" x14ac:dyDescent="0.25">
      <c r="A72" s="6"/>
      <c r="B72" s="39"/>
      <c r="C72" s="26"/>
      <c r="D72" s="26"/>
      <c r="E72" s="26"/>
      <c r="F72" s="26"/>
      <c r="G72" s="32"/>
      <c r="H72" s="32"/>
      <c r="I72" s="26"/>
      <c r="J72" s="26"/>
      <c r="K72" s="26"/>
      <c r="L72" s="22"/>
      <c r="M72" s="37"/>
      <c r="N72" s="11"/>
    </row>
    <row r="73" spans="1:14" ht="35.1" customHeight="1" x14ac:dyDescent="0.25">
      <c r="A73" s="6"/>
      <c r="B73" s="36"/>
      <c r="C73" s="20"/>
      <c r="D73" s="20"/>
      <c r="E73" s="26"/>
      <c r="F73" s="20"/>
      <c r="G73" s="21"/>
      <c r="H73" s="21"/>
      <c r="I73" s="25"/>
      <c r="J73" s="20"/>
      <c r="K73" s="20"/>
      <c r="L73" s="21"/>
      <c r="M73" s="38"/>
      <c r="N73" s="11"/>
    </row>
    <row r="74" spans="1:14" ht="35.1" customHeight="1" x14ac:dyDescent="0.25">
      <c r="A74" s="6"/>
      <c r="B74" s="19"/>
      <c r="C74" s="20"/>
      <c r="D74" s="20"/>
      <c r="E74" s="20"/>
      <c r="F74" s="20"/>
      <c r="G74" s="21"/>
      <c r="H74" s="21"/>
      <c r="I74" s="25"/>
      <c r="J74" s="20"/>
      <c r="K74" s="20"/>
      <c r="L74" s="21"/>
      <c r="M74" s="38"/>
      <c r="N74" s="11"/>
    </row>
    <row r="75" spans="1:14" ht="35.1" customHeight="1" thickBot="1" x14ac:dyDescent="0.3">
      <c r="A75" s="6"/>
      <c r="B75" s="40"/>
      <c r="C75" s="41"/>
      <c r="D75" s="41"/>
      <c r="E75" s="41"/>
      <c r="F75" s="41"/>
      <c r="G75" s="42"/>
      <c r="H75" s="42"/>
      <c r="I75" s="43"/>
      <c r="J75" s="41"/>
      <c r="K75" s="41"/>
      <c r="L75" s="42"/>
      <c r="M75" s="44"/>
      <c r="N75" s="11"/>
    </row>
  </sheetData>
  <sortState xmlns:xlrd2="http://schemas.microsoft.com/office/spreadsheetml/2017/richdata2" ref="B7:M20">
    <sortCondition ref="C7:C20"/>
  </sortState>
  <mergeCells count="3">
    <mergeCell ref="B2:M3"/>
    <mergeCell ref="B4:H4"/>
    <mergeCell ref="J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5F3C-4595-448B-9F68-BA730EACA2A6}">
  <dimension ref="B1:M183"/>
  <sheetViews>
    <sheetView topLeftCell="A2" zoomScale="115" zoomScaleNormal="115" workbookViewId="0">
      <selection activeCell="I7" sqref="I7"/>
    </sheetView>
  </sheetViews>
  <sheetFormatPr defaultColWidth="8.7109375" defaultRowHeight="15" x14ac:dyDescent="0.25"/>
  <cols>
    <col min="1" max="1" width="2.5703125" customWidth="1"/>
    <col min="2" max="2" width="6.28515625" customWidth="1"/>
    <col min="3" max="3" width="8.42578125" style="4" customWidth="1"/>
    <col min="4" max="4" width="10.85546875" style="4" customWidth="1"/>
    <col min="5" max="5" width="13.5703125" bestFit="1" customWidth="1"/>
    <col min="6" max="6" width="11.42578125" style="4" customWidth="1"/>
    <col min="7" max="7" width="26.42578125" customWidth="1"/>
    <col min="8" max="8" width="25.42578125" customWidth="1"/>
    <col min="9" max="9" width="13" customWidth="1"/>
    <col min="12" max="12" width="22.85546875" customWidth="1"/>
    <col min="13" max="13" width="15.140625" customWidth="1"/>
  </cols>
  <sheetData>
    <row r="1" spans="2:13" ht="15.95" customHeight="1" x14ac:dyDescent="0.25">
      <c r="B1" s="11"/>
      <c r="C1" s="2"/>
      <c r="D1" s="2"/>
      <c r="E1" s="1"/>
      <c r="F1" s="2"/>
      <c r="G1" s="1"/>
      <c r="H1" s="1"/>
      <c r="I1" s="1"/>
      <c r="J1" s="1"/>
      <c r="K1" s="1"/>
      <c r="L1" s="1"/>
      <c r="M1" s="1"/>
    </row>
    <row r="2" spans="2:13" ht="14.45" customHeight="1" x14ac:dyDescent="0.25">
      <c r="B2" s="98" t="s">
        <v>338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2:13" ht="14.45" customHeight="1" x14ac:dyDescent="0.2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2:13" ht="47.25" customHeight="1" thickBot="1" x14ac:dyDescent="0.4">
      <c r="B4" s="100" t="s">
        <v>196</v>
      </c>
      <c r="C4" s="101"/>
      <c r="D4" s="101"/>
      <c r="E4" s="101"/>
      <c r="F4" s="101"/>
      <c r="G4" s="101"/>
      <c r="H4" s="101"/>
      <c r="I4" s="5"/>
      <c r="J4" s="105" t="s">
        <v>0</v>
      </c>
      <c r="K4" s="106"/>
      <c r="L4" s="106"/>
      <c r="M4" s="107"/>
    </row>
    <row r="5" spans="2:13" ht="15.75" customHeight="1" thickBot="1" x14ac:dyDescent="0.3">
      <c r="B5" s="7"/>
      <c r="C5" s="8"/>
      <c r="D5" s="8"/>
      <c r="E5" s="9"/>
      <c r="F5" s="8"/>
      <c r="G5" s="9"/>
      <c r="H5" s="9"/>
      <c r="I5" s="9"/>
      <c r="J5" s="9"/>
      <c r="K5" s="9"/>
      <c r="L5" s="9"/>
      <c r="M5" s="10"/>
    </row>
    <row r="6" spans="2:13" ht="35.1" customHeight="1" thickBot="1" x14ac:dyDescent="0.3">
      <c r="B6" s="12" t="s">
        <v>1</v>
      </c>
      <c r="C6" s="13" t="s">
        <v>87</v>
      </c>
      <c r="D6" s="13" t="s">
        <v>2</v>
      </c>
      <c r="E6" s="14" t="s">
        <v>3</v>
      </c>
      <c r="F6" s="13" t="s">
        <v>4</v>
      </c>
      <c r="G6" s="15" t="s">
        <v>5</v>
      </c>
      <c r="H6" s="15" t="s">
        <v>6</v>
      </c>
      <c r="I6" s="14" t="s">
        <v>7</v>
      </c>
      <c r="J6" s="14" t="s">
        <v>8</v>
      </c>
      <c r="K6" s="14" t="s">
        <v>9</v>
      </c>
      <c r="L6" s="14" t="s">
        <v>10</v>
      </c>
      <c r="M6" s="16" t="s">
        <v>11</v>
      </c>
    </row>
    <row r="7" spans="2:13" ht="35.1" customHeight="1" x14ac:dyDescent="0.25">
      <c r="B7" s="57">
        <v>1</v>
      </c>
      <c r="C7" s="33">
        <v>1</v>
      </c>
      <c r="D7" s="33">
        <v>1344</v>
      </c>
      <c r="E7" s="55" t="s">
        <v>88</v>
      </c>
      <c r="F7" s="33">
        <v>2644</v>
      </c>
      <c r="G7" s="55" t="s">
        <v>89</v>
      </c>
      <c r="H7" s="55" t="s">
        <v>90</v>
      </c>
      <c r="I7" s="58">
        <v>41137</v>
      </c>
      <c r="J7" s="54" t="s">
        <v>15</v>
      </c>
      <c r="K7" s="54" t="s">
        <v>91</v>
      </c>
      <c r="L7" s="55" t="s">
        <v>17</v>
      </c>
      <c r="M7" s="56" t="s">
        <v>18</v>
      </c>
    </row>
    <row r="8" spans="2:13" ht="35.1" customHeight="1" x14ac:dyDescent="0.25">
      <c r="B8" s="17">
        <v>1</v>
      </c>
      <c r="C8" s="18">
        <v>2</v>
      </c>
      <c r="D8" s="18">
        <v>1725</v>
      </c>
      <c r="E8" s="47" t="s">
        <v>88</v>
      </c>
      <c r="F8" s="18">
        <v>3201</v>
      </c>
      <c r="G8" s="47" t="s">
        <v>92</v>
      </c>
      <c r="H8" s="47" t="s">
        <v>93</v>
      </c>
      <c r="I8" s="27">
        <v>41598</v>
      </c>
      <c r="J8" s="46" t="s">
        <v>15</v>
      </c>
      <c r="K8" s="46" t="s">
        <v>91</v>
      </c>
      <c r="L8" s="47" t="s">
        <v>94</v>
      </c>
      <c r="M8" s="53" t="s">
        <v>66</v>
      </c>
    </row>
    <row r="9" spans="2:13" ht="35.1" customHeight="1" x14ac:dyDescent="0.25">
      <c r="B9" s="17">
        <v>1</v>
      </c>
      <c r="C9" s="18">
        <v>3</v>
      </c>
      <c r="D9" s="18">
        <v>1480</v>
      </c>
      <c r="E9" s="47" t="s">
        <v>88</v>
      </c>
      <c r="F9" s="18">
        <v>4037</v>
      </c>
      <c r="G9" s="47" t="s">
        <v>95</v>
      </c>
      <c r="H9" s="47" t="s">
        <v>96</v>
      </c>
      <c r="I9" s="27">
        <v>41160</v>
      </c>
      <c r="J9" s="46" t="s">
        <v>15</v>
      </c>
      <c r="K9" s="46" t="s">
        <v>91</v>
      </c>
      <c r="L9" s="47" t="s">
        <v>65</v>
      </c>
      <c r="M9" s="53" t="s">
        <v>66</v>
      </c>
    </row>
    <row r="10" spans="2:13" ht="35.1" customHeight="1" x14ac:dyDescent="0.25">
      <c r="B10" s="17">
        <v>1</v>
      </c>
      <c r="C10" s="18">
        <v>4</v>
      </c>
      <c r="D10" s="18">
        <v>1397</v>
      </c>
      <c r="E10" s="47" t="s">
        <v>88</v>
      </c>
      <c r="F10" s="18">
        <v>4297</v>
      </c>
      <c r="G10" s="47" t="s">
        <v>97</v>
      </c>
      <c r="H10" s="47" t="s">
        <v>98</v>
      </c>
      <c r="I10" s="27">
        <v>40993</v>
      </c>
      <c r="J10" s="46" t="s">
        <v>15</v>
      </c>
      <c r="K10" s="46" t="s">
        <v>91</v>
      </c>
      <c r="L10" s="47" t="s">
        <v>26</v>
      </c>
      <c r="M10" s="53" t="s">
        <v>27</v>
      </c>
    </row>
    <row r="11" spans="2:13" ht="35.1" customHeight="1" x14ac:dyDescent="0.25">
      <c r="B11" s="19">
        <v>1</v>
      </c>
      <c r="C11" s="20">
        <v>5</v>
      </c>
      <c r="D11" s="20">
        <v>1352</v>
      </c>
      <c r="E11" s="22" t="s">
        <v>88</v>
      </c>
      <c r="F11" s="20">
        <v>4465</v>
      </c>
      <c r="G11" s="22" t="s">
        <v>99</v>
      </c>
      <c r="H11" s="22" t="s">
        <v>100</v>
      </c>
      <c r="I11" s="25">
        <v>41134</v>
      </c>
      <c r="J11" s="26" t="s">
        <v>15</v>
      </c>
      <c r="K11" s="26" t="s">
        <v>91</v>
      </c>
      <c r="L11" s="22" t="s">
        <v>42</v>
      </c>
      <c r="M11" s="23" t="s">
        <v>43</v>
      </c>
    </row>
    <row r="12" spans="2:13" ht="35.1" customHeight="1" x14ac:dyDescent="0.25">
      <c r="B12" s="19">
        <v>1</v>
      </c>
      <c r="C12" s="20">
        <v>6</v>
      </c>
      <c r="D12" s="20">
        <v>1367</v>
      </c>
      <c r="E12" s="22" t="s">
        <v>88</v>
      </c>
      <c r="F12" s="20">
        <v>4056</v>
      </c>
      <c r="G12" s="21" t="s">
        <v>83</v>
      </c>
      <c r="H12" s="21" t="s">
        <v>101</v>
      </c>
      <c r="I12" s="20">
        <v>41202</v>
      </c>
      <c r="J12" s="20" t="s">
        <v>15</v>
      </c>
      <c r="K12" s="20" t="s">
        <v>91</v>
      </c>
      <c r="L12" s="21" t="s">
        <v>81</v>
      </c>
      <c r="M12" s="24" t="s">
        <v>82</v>
      </c>
    </row>
    <row r="13" spans="2:13" ht="35.1" customHeight="1" x14ac:dyDescent="0.25">
      <c r="B13" s="19"/>
      <c r="C13" s="20"/>
      <c r="D13" s="20"/>
      <c r="E13" s="22"/>
      <c r="F13" s="20"/>
      <c r="G13" s="21"/>
      <c r="H13" s="21"/>
      <c r="I13" s="20"/>
      <c r="J13" s="20"/>
      <c r="K13" s="20"/>
      <c r="L13" s="21"/>
      <c r="M13" s="24"/>
    </row>
    <row r="14" spans="2:13" ht="35.1" customHeight="1" x14ac:dyDescent="0.25">
      <c r="B14" s="19">
        <v>2</v>
      </c>
      <c r="C14" s="20">
        <v>1</v>
      </c>
      <c r="D14" s="20">
        <v>1704</v>
      </c>
      <c r="E14" s="22" t="s">
        <v>88</v>
      </c>
      <c r="F14" s="20">
        <v>3599</v>
      </c>
      <c r="G14" s="22" t="s">
        <v>102</v>
      </c>
      <c r="H14" s="22" t="s">
        <v>103</v>
      </c>
      <c r="I14" s="25">
        <v>41117</v>
      </c>
      <c r="J14" s="26" t="s">
        <v>15</v>
      </c>
      <c r="K14" s="26" t="s">
        <v>91</v>
      </c>
      <c r="L14" s="22" t="s">
        <v>104</v>
      </c>
      <c r="M14" s="23" t="s">
        <v>105</v>
      </c>
    </row>
    <row r="15" spans="2:13" ht="35.1" customHeight="1" x14ac:dyDescent="0.25">
      <c r="B15" s="19">
        <v>2</v>
      </c>
      <c r="C15" s="20">
        <v>2</v>
      </c>
      <c r="D15" s="20">
        <v>1761</v>
      </c>
      <c r="E15" s="22" t="s">
        <v>88</v>
      </c>
      <c r="F15" s="20">
        <v>3202</v>
      </c>
      <c r="G15" s="22" t="s">
        <v>106</v>
      </c>
      <c r="H15" s="22" t="s">
        <v>107</v>
      </c>
      <c r="I15" s="25">
        <v>41298</v>
      </c>
      <c r="J15" s="26" t="s">
        <v>15</v>
      </c>
      <c r="K15" s="26" t="s">
        <v>91</v>
      </c>
      <c r="L15" s="22" t="s">
        <v>94</v>
      </c>
      <c r="M15" s="23" t="s">
        <v>66</v>
      </c>
    </row>
    <row r="16" spans="2:13" ht="35.1" customHeight="1" x14ac:dyDescent="0.25">
      <c r="B16" s="19">
        <v>2</v>
      </c>
      <c r="C16" s="20">
        <v>3</v>
      </c>
      <c r="D16" s="20">
        <v>1340</v>
      </c>
      <c r="E16" s="22" t="s">
        <v>88</v>
      </c>
      <c r="F16" s="20">
        <v>2795</v>
      </c>
      <c r="G16" s="22" t="s">
        <v>108</v>
      </c>
      <c r="H16" s="22" t="s">
        <v>109</v>
      </c>
      <c r="I16" s="25">
        <v>41173</v>
      </c>
      <c r="J16" s="26" t="s">
        <v>15</v>
      </c>
      <c r="K16" s="26" t="s">
        <v>91</v>
      </c>
      <c r="L16" s="22" t="s">
        <v>22</v>
      </c>
      <c r="M16" s="23" t="s">
        <v>23</v>
      </c>
    </row>
    <row r="17" spans="2:13" ht="35.1" customHeight="1" x14ac:dyDescent="0.25">
      <c r="B17" s="19">
        <v>2</v>
      </c>
      <c r="C17" s="20">
        <v>4</v>
      </c>
      <c r="D17" s="20">
        <v>1491</v>
      </c>
      <c r="E17" s="22" t="s">
        <v>88</v>
      </c>
      <c r="F17" s="20">
        <v>3590</v>
      </c>
      <c r="G17" s="22" t="s">
        <v>110</v>
      </c>
      <c r="H17" s="22" t="s">
        <v>111</v>
      </c>
      <c r="I17" s="25">
        <v>40918</v>
      </c>
      <c r="J17" s="26" t="s">
        <v>15</v>
      </c>
      <c r="K17" s="26" t="s">
        <v>91</v>
      </c>
      <c r="L17" s="22" t="s">
        <v>65</v>
      </c>
      <c r="M17" s="23" t="s">
        <v>66</v>
      </c>
    </row>
    <row r="18" spans="2:13" ht="35.1" customHeight="1" x14ac:dyDescent="0.25">
      <c r="B18" s="19">
        <v>2</v>
      </c>
      <c r="C18" s="20">
        <v>5</v>
      </c>
      <c r="D18" s="20">
        <v>1451</v>
      </c>
      <c r="E18" s="22" t="s">
        <v>88</v>
      </c>
      <c r="F18" s="20">
        <v>1648</v>
      </c>
      <c r="G18" s="22" t="s">
        <v>112</v>
      </c>
      <c r="H18" s="22" t="s">
        <v>64</v>
      </c>
      <c r="I18" s="25">
        <v>40978</v>
      </c>
      <c r="J18" s="26" t="s">
        <v>15</v>
      </c>
      <c r="K18" s="26" t="s">
        <v>91</v>
      </c>
      <c r="L18" s="22" t="s">
        <v>36</v>
      </c>
      <c r="M18" s="23" t="s">
        <v>37</v>
      </c>
    </row>
    <row r="19" spans="2:13" ht="35.1" customHeight="1" x14ac:dyDescent="0.25">
      <c r="B19" s="19">
        <v>2</v>
      </c>
      <c r="C19" s="20">
        <v>6</v>
      </c>
      <c r="D19" s="20">
        <v>1368</v>
      </c>
      <c r="E19" s="22" t="s">
        <v>88</v>
      </c>
      <c r="F19" s="20">
        <v>4058</v>
      </c>
      <c r="G19" s="21" t="s">
        <v>113</v>
      </c>
      <c r="H19" s="21" t="s">
        <v>114</v>
      </c>
      <c r="I19" s="20">
        <v>41147</v>
      </c>
      <c r="J19" s="20" t="s">
        <v>15</v>
      </c>
      <c r="K19" s="20" t="s">
        <v>91</v>
      </c>
      <c r="L19" s="21" t="s">
        <v>81</v>
      </c>
      <c r="M19" s="24" t="s">
        <v>82</v>
      </c>
    </row>
    <row r="20" spans="2:13" ht="35.1" customHeight="1" x14ac:dyDescent="0.25">
      <c r="B20" s="19"/>
      <c r="C20" s="20"/>
      <c r="D20" s="20"/>
      <c r="E20" s="22"/>
      <c r="F20" s="20"/>
      <c r="G20" s="21"/>
      <c r="H20" s="21"/>
      <c r="I20" s="20"/>
      <c r="J20" s="20"/>
      <c r="K20" s="20"/>
      <c r="L20" s="21"/>
      <c r="M20" s="24"/>
    </row>
    <row r="21" spans="2:13" ht="35.1" customHeight="1" x14ac:dyDescent="0.25">
      <c r="B21" s="19">
        <v>3</v>
      </c>
      <c r="C21" s="20">
        <v>1</v>
      </c>
      <c r="D21" s="20">
        <v>1780</v>
      </c>
      <c r="E21" s="22" t="s">
        <v>88</v>
      </c>
      <c r="F21" s="20">
        <v>3206</v>
      </c>
      <c r="G21" s="22" t="s">
        <v>115</v>
      </c>
      <c r="H21" s="22" t="s">
        <v>116</v>
      </c>
      <c r="I21" s="25">
        <v>41348</v>
      </c>
      <c r="J21" s="26" t="s">
        <v>15</v>
      </c>
      <c r="K21" s="26" t="s">
        <v>91</v>
      </c>
      <c r="L21" s="22" t="s">
        <v>94</v>
      </c>
      <c r="M21" s="23" t="s">
        <v>66</v>
      </c>
    </row>
    <row r="22" spans="2:13" ht="35.1" customHeight="1" x14ac:dyDescent="0.25">
      <c r="B22" s="19">
        <v>3</v>
      </c>
      <c r="C22" s="20">
        <v>2</v>
      </c>
      <c r="D22" s="20">
        <v>1708</v>
      </c>
      <c r="E22" s="22" t="s">
        <v>88</v>
      </c>
      <c r="F22" s="20">
        <v>3668</v>
      </c>
      <c r="G22" s="22" t="s">
        <v>117</v>
      </c>
      <c r="H22" s="22" t="s">
        <v>118</v>
      </c>
      <c r="I22" s="25">
        <v>41528</v>
      </c>
      <c r="J22" s="26" t="s">
        <v>15</v>
      </c>
      <c r="K22" s="26" t="s">
        <v>91</v>
      </c>
      <c r="L22" s="22" t="s">
        <v>104</v>
      </c>
      <c r="M22" s="23" t="s">
        <v>105</v>
      </c>
    </row>
    <row r="23" spans="2:13" ht="35.1" customHeight="1" x14ac:dyDescent="0.25">
      <c r="B23" s="19">
        <v>3</v>
      </c>
      <c r="C23" s="20">
        <v>3</v>
      </c>
      <c r="D23" s="20">
        <v>1471</v>
      </c>
      <c r="E23" s="22" t="s">
        <v>88</v>
      </c>
      <c r="F23" s="20">
        <v>3677</v>
      </c>
      <c r="G23" s="22" t="s">
        <v>119</v>
      </c>
      <c r="H23" s="22" t="s">
        <v>120</v>
      </c>
      <c r="I23" s="25">
        <v>41143</v>
      </c>
      <c r="J23" s="26" t="s">
        <v>15</v>
      </c>
      <c r="K23" s="26" t="s">
        <v>91</v>
      </c>
      <c r="L23" s="22" t="s">
        <v>65</v>
      </c>
      <c r="M23" s="23" t="s">
        <v>66</v>
      </c>
    </row>
    <row r="24" spans="2:13" ht="35.1" customHeight="1" x14ac:dyDescent="0.25">
      <c r="B24" s="19">
        <v>3</v>
      </c>
      <c r="C24" s="20">
        <v>4</v>
      </c>
      <c r="D24" s="20">
        <v>1459</v>
      </c>
      <c r="E24" s="22" t="s">
        <v>88</v>
      </c>
      <c r="F24" s="20">
        <v>3966</v>
      </c>
      <c r="G24" s="22" t="s">
        <v>121</v>
      </c>
      <c r="H24" s="22" t="s">
        <v>122</v>
      </c>
      <c r="I24" s="25">
        <v>41024</v>
      </c>
      <c r="J24" s="26" t="s">
        <v>15</v>
      </c>
      <c r="K24" s="26" t="s">
        <v>91</v>
      </c>
      <c r="L24" s="22" t="s">
        <v>36</v>
      </c>
      <c r="M24" s="23" t="s">
        <v>37</v>
      </c>
    </row>
    <row r="25" spans="2:13" ht="35.1" customHeight="1" x14ac:dyDescent="0.25">
      <c r="B25" s="19">
        <v>3</v>
      </c>
      <c r="C25" s="20">
        <v>5</v>
      </c>
      <c r="D25" s="20">
        <v>1345</v>
      </c>
      <c r="E25" s="22" t="s">
        <v>88</v>
      </c>
      <c r="F25" s="20">
        <v>2428</v>
      </c>
      <c r="G25" s="22" t="s">
        <v>123</v>
      </c>
      <c r="H25" s="22" t="s">
        <v>124</v>
      </c>
      <c r="I25" s="25">
        <v>41106</v>
      </c>
      <c r="J25" s="26" t="s">
        <v>15</v>
      </c>
      <c r="K25" s="26" t="s">
        <v>91</v>
      </c>
      <c r="L25" s="22" t="s">
        <v>42</v>
      </c>
      <c r="M25" s="23" t="s">
        <v>43</v>
      </c>
    </row>
    <row r="26" spans="2:13" ht="35.1" customHeight="1" x14ac:dyDescent="0.25">
      <c r="B26" s="19">
        <v>3</v>
      </c>
      <c r="C26" s="20">
        <v>6</v>
      </c>
      <c r="D26" s="20">
        <v>1372</v>
      </c>
      <c r="E26" s="22" t="s">
        <v>88</v>
      </c>
      <c r="F26" s="20">
        <v>3413</v>
      </c>
      <c r="G26" s="21" t="s">
        <v>125</v>
      </c>
      <c r="H26" s="21" t="s">
        <v>64</v>
      </c>
      <c r="I26" s="20">
        <v>41628</v>
      </c>
      <c r="J26" s="20" t="s">
        <v>15</v>
      </c>
      <c r="K26" s="20" t="s">
        <v>91</v>
      </c>
      <c r="L26" s="21" t="s">
        <v>81</v>
      </c>
      <c r="M26" s="24" t="s">
        <v>82</v>
      </c>
    </row>
    <row r="27" spans="2:13" ht="35.1" customHeight="1" x14ac:dyDescent="0.25">
      <c r="B27" s="19"/>
      <c r="C27" s="20"/>
      <c r="D27" s="20"/>
      <c r="E27" s="22"/>
      <c r="F27" s="20"/>
      <c r="G27" s="21"/>
      <c r="H27" s="21"/>
      <c r="I27" s="20"/>
      <c r="J27" s="20"/>
      <c r="K27" s="20"/>
      <c r="L27" s="21"/>
      <c r="M27" s="24"/>
    </row>
    <row r="28" spans="2:13" ht="35.1" customHeight="1" x14ac:dyDescent="0.25">
      <c r="B28" s="19">
        <v>4</v>
      </c>
      <c r="C28" s="20">
        <v>1</v>
      </c>
      <c r="D28" s="20">
        <v>1347</v>
      </c>
      <c r="E28" s="22" t="s">
        <v>88</v>
      </c>
      <c r="F28" s="20">
        <v>3161</v>
      </c>
      <c r="G28" s="22" t="s">
        <v>126</v>
      </c>
      <c r="H28" s="22" t="s">
        <v>127</v>
      </c>
      <c r="I28" s="25">
        <v>41618</v>
      </c>
      <c r="J28" s="26" t="s">
        <v>15</v>
      </c>
      <c r="K28" s="26" t="s">
        <v>91</v>
      </c>
      <c r="L28" s="22" t="s">
        <v>42</v>
      </c>
      <c r="M28" s="23" t="s">
        <v>43</v>
      </c>
    </row>
    <row r="29" spans="2:13" ht="35.1" customHeight="1" x14ac:dyDescent="0.25">
      <c r="B29" s="19">
        <v>4</v>
      </c>
      <c r="C29" s="20">
        <v>2</v>
      </c>
      <c r="D29" s="20">
        <v>1462</v>
      </c>
      <c r="E29" s="22" t="s">
        <v>88</v>
      </c>
      <c r="F29" s="20">
        <v>1582</v>
      </c>
      <c r="G29" s="22" t="s">
        <v>128</v>
      </c>
      <c r="H29" s="22" t="s">
        <v>129</v>
      </c>
      <c r="I29" s="25">
        <v>41110</v>
      </c>
      <c r="J29" s="26" t="s">
        <v>15</v>
      </c>
      <c r="K29" s="26" t="s">
        <v>91</v>
      </c>
      <c r="L29" s="22" t="s">
        <v>30</v>
      </c>
      <c r="M29" s="23" t="s">
        <v>31</v>
      </c>
    </row>
    <row r="30" spans="2:13" ht="35.1" customHeight="1" x14ac:dyDescent="0.25">
      <c r="B30" s="19">
        <v>4</v>
      </c>
      <c r="C30" s="20">
        <v>3</v>
      </c>
      <c r="D30" s="20">
        <v>1341</v>
      </c>
      <c r="E30" s="22" t="s">
        <v>88</v>
      </c>
      <c r="F30" s="20">
        <v>3440</v>
      </c>
      <c r="G30" s="22" t="s">
        <v>130</v>
      </c>
      <c r="H30" s="22" t="s">
        <v>131</v>
      </c>
      <c r="I30" s="25">
        <v>41330</v>
      </c>
      <c r="J30" s="26" t="s">
        <v>15</v>
      </c>
      <c r="K30" s="26" t="s">
        <v>91</v>
      </c>
      <c r="L30" s="22" t="s">
        <v>22</v>
      </c>
      <c r="M30" s="23" t="s">
        <v>23</v>
      </c>
    </row>
    <row r="31" spans="2:13" ht="35.1" customHeight="1" x14ac:dyDescent="0.25">
      <c r="B31" s="19">
        <v>4</v>
      </c>
      <c r="C31" s="20">
        <v>4</v>
      </c>
      <c r="D31" s="20">
        <v>1492</v>
      </c>
      <c r="E31" s="22" t="s">
        <v>88</v>
      </c>
      <c r="F31" s="20">
        <v>4413</v>
      </c>
      <c r="G31" s="22" t="s">
        <v>132</v>
      </c>
      <c r="H31" s="22" t="s">
        <v>133</v>
      </c>
      <c r="I31" s="25">
        <v>41066</v>
      </c>
      <c r="J31" s="26" t="s">
        <v>15</v>
      </c>
      <c r="K31" s="26" t="s">
        <v>91</v>
      </c>
      <c r="L31" s="22" t="s">
        <v>65</v>
      </c>
      <c r="M31" s="23" t="s">
        <v>66</v>
      </c>
    </row>
    <row r="32" spans="2:13" ht="35.1" customHeight="1" x14ac:dyDescent="0.25">
      <c r="B32" s="19">
        <v>4</v>
      </c>
      <c r="C32" s="20">
        <v>5</v>
      </c>
      <c r="D32" s="20">
        <v>1363</v>
      </c>
      <c r="E32" s="22" t="s">
        <v>88</v>
      </c>
      <c r="F32" s="20">
        <v>4287</v>
      </c>
      <c r="G32" s="21" t="s">
        <v>136</v>
      </c>
      <c r="H32" s="21" t="s">
        <v>137</v>
      </c>
      <c r="I32" s="20">
        <v>40951</v>
      </c>
      <c r="J32" s="20" t="s">
        <v>15</v>
      </c>
      <c r="K32" s="20" t="s">
        <v>91</v>
      </c>
      <c r="L32" s="21" t="s">
        <v>81</v>
      </c>
      <c r="M32" s="24" t="s">
        <v>82</v>
      </c>
    </row>
    <row r="33" spans="2:13" ht="35.1" customHeight="1" x14ac:dyDescent="0.25">
      <c r="B33" s="19">
        <v>4</v>
      </c>
      <c r="C33" s="20">
        <v>5</v>
      </c>
      <c r="D33" s="20">
        <v>1439</v>
      </c>
      <c r="E33" s="22" t="s">
        <v>88</v>
      </c>
      <c r="F33" s="20">
        <v>4020</v>
      </c>
      <c r="G33" s="22" t="s">
        <v>134</v>
      </c>
      <c r="H33" s="22" t="s">
        <v>135</v>
      </c>
      <c r="I33" s="25">
        <v>41104</v>
      </c>
      <c r="J33" s="26" t="s">
        <v>15</v>
      </c>
      <c r="K33" s="26" t="s">
        <v>91</v>
      </c>
      <c r="L33" s="22" t="s">
        <v>36</v>
      </c>
      <c r="M33" s="23" t="s">
        <v>37</v>
      </c>
    </row>
    <row r="34" spans="2:13" ht="35.1" customHeight="1" x14ac:dyDescent="0.25">
      <c r="B34" s="19"/>
      <c r="C34" s="20"/>
      <c r="D34" s="20"/>
      <c r="E34" s="22"/>
      <c r="F34" s="20"/>
      <c r="G34" s="21"/>
      <c r="H34" s="21"/>
      <c r="I34" s="20"/>
      <c r="J34" s="20"/>
      <c r="K34" s="20"/>
      <c r="L34" s="21"/>
      <c r="M34" s="24"/>
    </row>
    <row r="35" spans="2:13" ht="35.1" customHeight="1" x14ac:dyDescent="0.25">
      <c r="B35" s="19">
        <v>5</v>
      </c>
      <c r="C35" s="20">
        <v>2</v>
      </c>
      <c r="D35" s="20">
        <v>1357</v>
      </c>
      <c r="E35" s="22" t="s">
        <v>88</v>
      </c>
      <c r="F35" s="20">
        <v>3938</v>
      </c>
      <c r="G35" s="22" t="s">
        <v>140</v>
      </c>
      <c r="H35" s="22" t="s">
        <v>141</v>
      </c>
      <c r="I35" s="25">
        <v>41127</v>
      </c>
      <c r="J35" s="26" t="s">
        <v>15</v>
      </c>
      <c r="K35" s="26" t="s">
        <v>91</v>
      </c>
      <c r="L35" s="22" t="s">
        <v>42</v>
      </c>
      <c r="M35" s="23" t="s">
        <v>43</v>
      </c>
    </row>
    <row r="36" spans="2:13" ht="35.1" customHeight="1" x14ac:dyDescent="0.25">
      <c r="B36" s="19">
        <v>5</v>
      </c>
      <c r="C36" s="20">
        <v>3</v>
      </c>
      <c r="D36" s="20">
        <v>1342</v>
      </c>
      <c r="E36" s="22" t="s">
        <v>88</v>
      </c>
      <c r="F36" s="20">
        <v>4397</v>
      </c>
      <c r="G36" s="22" t="s">
        <v>142</v>
      </c>
      <c r="H36" s="22" t="s">
        <v>143</v>
      </c>
      <c r="I36" s="26" t="s">
        <v>144</v>
      </c>
      <c r="J36" s="26" t="s">
        <v>15</v>
      </c>
      <c r="K36" s="26" t="s">
        <v>91</v>
      </c>
      <c r="L36" s="22" t="s">
        <v>22</v>
      </c>
      <c r="M36" s="23" t="s">
        <v>23</v>
      </c>
    </row>
    <row r="37" spans="2:13" ht="35.1" customHeight="1" x14ac:dyDescent="0.25">
      <c r="B37" s="19">
        <v>5</v>
      </c>
      <c r="C37" s="20">
        <v>4</v>
      </c>
      <c r="D37" s="20">
        <v>1488</v>
      </c>
      <c r="E37" s="22" t="s">
        <v>88</v>
      </c>
      <c r="F37" s="20">
        <v>4117</v>
      </c>
      <c r="G37" s="22" t="s">
        <v>145</v>
      </c>
      <c r="H37" s="22" t="s">
        <v>146</v>
      </c>
      <c r="I37" s="25">
        <v>41185</v>
      </c>
      <c r="J37" s="26" t="s">
        <v>15</v>
      </c>
      <c r="K37" s="26" t="s">
        <v>91</v>
      </c>
      <c r="L37" s="22" t="s">
        <v>65</v>
      </c>
      <c r="M37" s="23" t="s">
        <v>66</v>
      </c>
    </row>
    <row r="38" spans="2:13" ht="35.1" customHeight="1" x14ac:dyDescent="0.25">
      <c r="B38" s="19">
        <v>5</v>
      </c>
      <c r="C38" s="20">
        <v>5</v>
      </c>
      <c r="D38" s="20">
        <v>1902</v>
      </c>
      <c r="E38" s="22" t="s">
        <v>88</v>
      </c>
      <c r="F38" s="20">
        <v>3212</v>
      </c>
      <c r="G38" s="22" t="s">
        <v>147</v>
      </c>
      <c r="H38" s="22" t="s">
        <v>122</v>
      </c>
      <c r="I38" s="25">
        <v>41434</v>
      </c>
      <c r="J38" s="26" t="s">
        <v>15</v>
      </c>
      <c r="K38" s="26" t="s">
        <v>91</v>
      </c>
      <c r="L38" s="22" t="s">
        <v>94</v>
      </c>
      <c r="M38" s="23" t="s">
        <v>66</v>
      </c>
    </row>
    <row r="39" spans="2:13" ht="35.1" customHeight="1" x14ac:dyDescent="0.25">
      <c r="B39" s="19">
        <v>5</v>
      </c>
      <c r="C39" s="20">
        <v>6</v>
      </c>
      <c r="D39" s="20">
        <v>1378</v>
      </c>
      <c r="E39" s="22" t="s">
        <v>88</v>
      </c>
      <c r="F39" s="20">
        <v>4062</v>
      </c>
      <c r="G39" s="21" t="s">
        <v>148</v>
      </c>
      <c r="H39" s="21" t="s">
        <v>149</v>
      </c>
      <c r="I39" s="20">
        <v>41436</v>
      </c>
      <c r="J39" s="20" t="s">
        <v>15</v>
      </c>
      <c r="K39" s="20" t="s">
        <v>91</v>
      </c>
      <c r="L39" s="21" t="s">
        <v>81</v>
      </c>
      <c r="M39" s="24" t="s">
        <v>82</v>
      </c>
    </row>
    <row r="40" spans="2:13" ht="35.1" customHeight="1" x14ac:dyDescent="0.25">
      <c r="B40" s="19"/>
      <c r="C40" s="20"/>
      <c r="D40" s="20"/>
      <c r="E40" s="22"/>
      <c r="F40" s="20"/>
      <c r="G40" s="21"/>
      <c r="H40" s="21"/>
      <c r="I40" s="20"/>
      <c r="J40" s="20"/>
      <c r="K40" s="20"/>
      <c r="L40" s="21"/>
      <c r="M40" s="24"/>
    </row>
    <row r="41" spans="2:13" ht="35.1" customHeight="1" x14ac:dyDescent="0.25">
      <c r="B41" s="19">
        <v>6</v>
      </c>
      <c r="C41" s="20">
        <v>1</v>
      </c>
      <c r="D41" s="20">
        <v>1466</v>
      </c>
      <c r="E41" s="22" t="s">
        <v>88</v>
      </c>
      <c r="F41" s="20">
        <v>1587</v>
      </c>
      <c r="G41" s="22" t="s">
        <v>150</v>
      </c>
      <c r="H41" s="22" t="s">
        <v>151</v>
      </c>
      <c r="I41" s="25">
        <v>40919</v>
      </c>
      <c r="J41" s="26" t="s">
        <v>15</v>
      </c>
      <c r="K41" s="26" t="s">
        <v>91</v>
      </c>
      <c r="L41" s="22" t="s">
        <v>30</v>
      </c>
      <c r="M41" s="23" t="s">
        <v>31</v>
      </c>
    </row>
    <row r="42" spans="2:13" ht="35.1" customHeight="1" x14ac:dyDescent="0.25">
      <c r="B42" s="19">
        <v>6</v>
      </c>
      <c r="C42" s="20">
        <v>2</v>
      </c>
      <c r="D42" s="20">
        <v>1493</v>
      </c>
      <c r="E42" s="22" t="s">
        <v>88</v>
      </c>
      <c r="F42" s="20"/>
      <c r="G42" s="22" t="s">
        <v>152</v>
      </c>
      <c r="H42" s="22" t="s">
        <v>153</v>
      </c>
      <c r="I42" s="26" t="s">
        <v>154</v>
      </c>
      <c r="J42" s="26" t="s">
        <v>15</v>
      </c>
      <c r="K42" s="26" t="s">
        <v>91</v>
      </c>
      <c r="L42" s="22" t="s">
        <v>65</v>
      </c>
      <c r="M42" s="23" t="s">
        <v>66</v>
      </c>
    </row>
    <row r="43" spans="2:13" ht="35.1" customHeight="1" x14ac:dyDescent="0.25">
      <c r="B43" s="19">
        <v>6</v>
      </c>
      <c r="C43" s="20">
        <v>3</v>
      </c>
      <c r="D43" s="20">
        <v>1779</v>
      </c>
      <c r="E43" s="22" t="s">
        <v>88</v>
      </c>
      <c r="F43" s="20">
        <v>1067</v>
      </c>
      <c r="G43" s="22" t="s">
        <v>155</v>
      </c>
      <c r="H43" s="22" t="s">
        <v>156</v>
      </c>
      <c r="I43" s="25">
        <v>40994</v>
      </c>
      <c r="J43" s="26" t="s">
        <v>15</v>
      </c>
      <c r="K43" s="26" t="s">
        <v>91</v>
      </c>
      <c r="L43" s="22" t="s">
        <v>94</v>
      </c>
      <c r="M43" s="23" t="s">
        <v>66</v>
      </c>
    </row>
    <row r="44" spans="2:13" ht="35.1" customHeight="1" x14ac:dyDescent="0.25">
      <c r="B44" s="19">
        <v>6</v>
      </c>
      <c r="C44" s="20">
        <v>4</v>
      </c>
      <c r="D44" s="20">
        <v>1350</v>
      </c>
      <c r="E44" s="22" t="s">
        <v>88</v>
      </c>
      <c r="F44" s="20">
        <v>3939</v>
      </c>
      <c r="G44" s="22" t="s">
        <v>157</v>
      </c>
      <c r="H44" s="22" t="s">
        <v>158</v>
      </c>
      <c r="I44" s="25">
        <v>41191</v>
      </c>
      <c r="J44" s="26" t="s">
        <v>15</v>
      </c>
      <c r="K44" s="26" t="s">
        <v>91</v>
      </c>
      <c r="L44" s="22" t="s">
        <v>42</v>
      </c>
      <c r="M44" s="23" t="s">
        <v>43</v>
      </c>
    </row>
    <row r="45" spans="2:13" ht="35.1" customHeight="1" x14ac:dyDescent="0.25">
      <c r="B45" s="19">
        <v>6</v>
      </c>
      <c r="C45" s="20">
        <v>5</v>
      </c>
      <c r="D45" s="20">
        <v>1436</v>
      </c>
      <c r="E45" s="22" t="s">
        <v>88</v>
      </c>
      <c r="F45" s="20">
        <v>4136</v>
      </c>
      <c r="G45" s="22" t="s">
        <v>159</v>
      </c>
      <c r="H45" s="22" t="s">
        <v>160</v>
      </c>
      <c r="I45" s="25">
        <v>40921</v>
      </c>
      <c r="J45" s="26" t="s">
        <v>15</v>
      </c>
      <c r="K45" s="26" t="s">
        <v>91</v>
      </c>
      <c r="L45" s="22" t="s">
        <v>36</v>
      </c>
      <c r="M45" s="23" t="s">
        <v>37</v>
      </c>
    </row>
    <row r="46" spans="2:13" ht="35.1" customHeight="1" x14ac:dyDescent="0.25">
      <c r="B46" s="19">
        <v>6</v>
      </c>
      <c r="C46" s="20">
        <v>6</v>
      </c>
      <c r="D46" s="20">
        <v>1903</v>
      </c>
      <c r="E46" s="22" t="s">
        <v>88</v>
      </c>
      <c r="F46" s="20">
        <v>3213</v>
      </c>
      <c r="G46" s="22" t="s">
        <v>147</v>
      </c>
      <c r="H46" s="22" t="s">
        <v>161</v>
      </c>
      <c r="I46" s="25">
        <v>41434</v>
      </c>
      <c r="J46" s="26" t="s">
        <v>15</v>
      </c>
      <c r="K46" s="26" t="s">
        <v>91</v>
      </c>
      <c r="L46" s="22" t="s">
        <v>94</v>
      </c>
      <c r="M46" s="23" t="s">
        <v>66</v>
      </c>
    </row>
    <row r="47" spans="2:13" ht="35.1" customHeight="1" x14ac:dyDescent="0.25">
      <c r="B47" s="19"/>
      <c r="C47" s="20"/>
      <c r="D47" s="20"/>
      <c r="E47" s="22"/>
      <c r="F47" s="20"/>
      <c r="G47" s="21"/>
      <c r="H47" s="21"/>
      <c r="I47" s="20"/>
      <c r="J47" s="20"/>
      <c r="K47" s="20"/>
      <c r="L47" s="21"/>
      <c r="M47" s="24"/>
    </row>
    <row r="48" spans="2:13" ht="35.1" customHeight="1" x14ac:dyDescent="0.25">
      <c r="B48" s="19">
        <v>7</v>
      </c>
      <c r="C48" s="20">
        <v>1</v>
      </c>
      <c r="D48" s="20">
        <v>1782</v>
      </c>
      <c r="E48" s="22" t="s">
        <v>88</v>
      </c>
      <c r="F48" s="20">
        <v>1069</v>
      </c>
      <c r="G48" s="22" t="s">
        <v>162</v>
      </c>
      <c r="H48" s="22" t="s">
        <v>161</v>
      </c>
      <c r="I48" s="25">
        <v>41009</v>
      </c>
      <c r="J48" s="26" t="s">
        <v>15</v>
      </c>
      <c r="K48" s="26" t="s">
        <v>91</v>
      </c>
      <c r="L48" s="22" t="s">
        <v>94</v>
      </c>
      <c r="M48" s="23" t="s">
        <v>66</v>
      </c>
    </row>
    <row r="49" spans="2:13" ht="35.1" customHeight="1" x14ac:dyDescent="0.25">
      <c r="B49" s="19">
        <v>7</v>
      </c>
      <c r="C49" s="20">
        <v>2</v>
      </c>
      <c r="D49" s="20">
        <v>1362</v>
      </c>
      <c r="E49" s="22" t="s">
        <v>88</v>
      </c>
      <c r="F49" s="20">
        <v>3914</v>
      </c>
      <c r="G49" s="22" t="s">
        <v>163</v>
      </c>
      <c r="H49" s="22" t="s">
        <v>164</v>
      </c>
      <c r="I49" s="25">
        <v>41336</v>
      </c>
      <c r="J49" s="26" t="s">
        <v>15</v>
      </c>
      <c r="K49" s="26" t="s">
        <v>91</v>
      </c>
      <c r="L49" s="22" t="s">
        <v>58</v>
      </c>
      <c r="M49" s="23" t="s">
        <v>31</v>
      </c>
    </row>
    <row r="50" spans="2:13" ht="35.1" customHeight="1" x14ac:dyDescent="0.25">
      <c r="B50" s="19">
        <v>7</v>
      </c>
      <c r="C50" s="20">
        <v>3</v>
      </c>
      <c r="D50" s="20">
        <v>1498</v>
      </c>
      <c r="E50" s="22" t="s">
        <v>88</v>
      </c>
      <c r="F50" s="20">
        <v>4113</v>
      </c>
      <c r="G50" s="22" t="s">
        <v>165</v>
      </c>
      <c r="H50" s="22" t="s">
        <v>166</v>
      </c>
      <c r="I50" s="26" t="s">
        <v>167</v>
      </c>
      <c r="J50" s="26" t="s">
        <v>15</v>
      </c>
      <c r="K50" s="26" t="s">
        <v>91</v>
      </c>
      <c r="L50" s="22" t="s">
        <v>168</v>
      </c>
      <c r="M50" s="23" t="s">
        <v>169</v>
      </c>
    </row>
    <row r="51" spans="2:13" ht="35.1" customHeight="1" x14ac:dyDescent="0.25">
      <c r="B51" s="19">
        <v>7</v>
      </c>
      <c r="C51" s="20">
        <v>4</v>
      </c>
      <c r="D51" s="20">
        <v>1431</v>
      </c>
      <c r="E51" s="22" t="s">
        <v>88</v>
      </c>
      <c r="F51" s="20">
        <v>1185</v>
      </c>
      <c r="G51" s="22" t="s">
        <v>170</v>
      </c>
      <c r="H51" s="22" t="s">
        <v>171</v>
      </c>
      <c r="I51" s="25">
        <v>40995</v>
      </c>
      <c r="J51" s="26" t="s">
        <v>15</v>
      </c>
      <c r="K51" s="26" t="s">
        <v>91</v>
      </c>
      <c r="L51" s="22" t="s">
        <v>36</v>
      </c>
      <c r="M51" s="23" t="s">
        <v>37</v>
      </c>
    </row>
    <row r="52" spans="2:13" ht="35.1" customHeight="1" x14ac:dyDescent="0.25">
      <c r="B52" s="19">
        <v>7</v>
      </c>
      <c r="C52" s="20">
        <v>5</v>
      </c>
      <c r="D52" s="20">
        <v>1346</v>
      </c>
      <c r="E52" s="22" t="s">
        <v>88</v>
      </c>
      <c r="F52" s="20">
        <v>3940</v>
      </c>
      <c r="G52" s="22" t="s">
        <v>172</v>
      </c>
      <c r="H52" s="22" t="s">
        <v>173</v>
      </c>
      <c r="I52" s="25">
        <v>41073</v>
      </c>
      <c r="J52" s="26" t="s">
        <v>15</v>
      </c>
      <c r="K52" s="26" t="s">
        <v>91</v>
      </c>
      <c r="L52" s="22" t="s">
        <v>42</v>
      </c>
      <c r="M52" s="23" t="s">
        <v>43</v>
      </c>
    </row>
    <row r="53" spans="2:13" ht="35.1" customHeight="1" x14ac:dyDescent="0.25">
      <c r="B53" s="19">
        <v>7</v>
      </c>
      <c r="C53" s="20">
        <v>6</v>
      </c>
      <c r="D53" s="20">
        <v>1710</v>
      </c>
      <c r="E53" s="22" t="s">
        <v>88</v>
      </c>
      <c r="F53" s="20">
        <v>3214</v>
      </c>
      <c r="G53" s="22" t="s">
        <v>174</v>
      </c>
      <c r="H53" s="22" t="s">
        <v>175</v>
      </c>
      <c r="I53" s="25">
        <v>41365</v>
      </c>
      <c r="J53" s="26" t="s">
        <v>15</v>
      </c>
      <c r="K53" s="26" t="s">
        <v>91</v>
      </c>
      <c r="L53" s="22" t="s">
        <v>94</v>
      </c>
      <c r="M53" s="23" t="s">
        <v>66</v>
      </c>
    </row>
    <row r="54" spans="2:13" ht="35.1" customHeight="1" x14ac:dyDescent="0.25">
      <c r="B54" s="19"/>
      <c r="C54" s="20"/>
      <c r="D54" s="20"/>
      <c r="E54" s="22"/>
      <c r="F54" s="20"/>
      <c r="G54" s="21"/>
      <c r="H54" s="21"/>
      <c r="I54" s="20"/>
      <c r="J54" s="20"/>
      <c r="K54" s="20"/>
      <c r="L54" s="21"/>
      <c r="M54" s="24"/>
    </row>
    <row r="55" spans="2:13" ht="35.1" customHeight="1" x14ac:dyDescent="0.25">
      <c r="B55" s="17">
        <v>8</v>
      </c>
      <c r="C55" s="18">
        <v>1</v>
      </c>
      <c r="D55" s="18">
        <v>1712</v>
      </c>
      <c r="E55" s="47" t="s">
        <v>88</v>
      </c>
      <c r="F55" s="18">
        <v>3200</v>
      </c>
      <c r="G55" s="47" t="s">
        <v>176</v>
      </c>
      <c r="H55" s="47" t="s">
        <v>177</v>
      </c>
      <c r="I55" s="27">
        <v>41595</v>
      </c>
      <c r="J55" s="46" t="s">
        <v>15</v>
      </c>
      <c r="K55" s="46" t="s">
        <v>91</v>
      </c>
      <c r="L55" s="47" t="s">
        <v>94</v>
      </c>
      <c r="M55" s="23" t="s">
        <v>66</v>
      </c>
    </row>
    <row r="56" spans="2:13" ht="35.1" customHeight="1" x14ac:dyDescent="0.25">
      <c r="B56" s="17">
        <v>8</v>
      </c>
      <c r="C56" s="18">
        <v>2</v>
      </c>
      <c r="D56" s="18">
        <v>1423</v>
      </c>
      <c r="E56" s="47" t="s">
        <v>88</v>
      </c>
      <c r="F56" s="18">
        <v>1188</v>
      </c>
      <c r="G56" s="47" t="s">
        <v>71</v>
      </c>
      <c r="H56" s="47" t="s">
        <v>178</v>
      </c>
      <c r="I56" s="27">
        <v>41141</v>
      </c>
      <c r="J56" s="46" t="s">
        <v>15</v>
      </c>
      <c r="K56" s="46" t="s">
        <v>91</v>
      </c>
      <c r="L56" s="47" t="s">
        <v>36</v>
      </c>
      <c r="M56" s="23" t="s">
        <v>37</v>
      </c>
    </row>
    <row r="57" spans="2:13" ht="35.1" customHeight="1" x14ac:dyDescent="0.25">
      <c r="B57" s="19">
        <v>8</v>
      </c>
      <c r="C57" s="20">
        <v>3</v>
      </c>
      <c r="D57" s="20">
        <v>1354</v>
      </c>
      <c r="E57" s="22" t="s">
        <v>88</v>
      </c>
      <c r="F57" s="20">
        <v>3941</v>
      </c>
      <c r="G57" s="22" t="s">
        <v>132</v>
      </c>
      <c r="H57" s="22" t="s">
        <v>179</v>
      </c>
      <c r="I57" s="25">
        <v>41066</v>
      </c>
      <c r="J57" s="26" t="s">
        <v>15</v>
      </c>
      <c r="K57" s="26" t="s">
        <v>91</v>
      </c>
      <c r="L57" s="22" t="s">
        <v>42</v>
      </c>
      <c r="M57" s="23" t="s">
        <v>43</v>
      </c>
    </row>
    <row r="58" spans="2:13" ht="35.1" customHeight="1" x14ac:dyDescent="0.25">
      <c r="B58" s="19">
        <v>8</v>
      </c>
      <c r="C58" s="20">
        <v>4</v>
      </c>
      <c r="D58" s="20">
        <v>1361</v>
      </c>
      <c r="E58" s="22" t="s">
        <v>88</v>
      </c>
      <c r="F58" s="20">
        <v>1497</v>
      </c>
      <c r="G58" s="22" t="s">
        <v>180</v>
      </c>
      <c r="H58" s="22" t="s">
        <v>181</v>
      </c>
      <c r="I58" s="25">
        <v>41424</v>
      </c>
      <c r="J58" s="26" t="s">
        <v>15</v>
      </c>
      <c r="K58" s="26" t="s">
        <v>91</v>
      </c>
      <c r="L58" s="22" t="s">
        <v>58</v>
      </c>
      <c r="M58" s="23" t="s">
        <v>31</v>
      </c>
    </row>
    <row r="59" spans="2:13" ht="35.1" customHeight="1" x14ac:dyDescent="0.25">
      <c r="B59" s="19">
        <v>8</v>
      </c>
      <c r="C59" s="20">
        <v>5</v>
      </c>
      <c r="D59" s="20">
        <v>1494</v>
      </c>
      <c r="E59" s="22" t="s">
        <v>88</v>
      </c>
      <c r="F59" s="20">
        <v>3951</v>
      </c>
      <c r="G59" s="22" t="s">
        <v>182</v>
      </c>
      <c r="H59" s="22" t="s">
        <v>183</v>
      </c>
      <c r="I59" s="25">
        <v>40977</v>
      </c>
      <c r="J59" s="26" t="s">
        <v>15</v>
      </c>
      <c r="K59" s="26" t="s">
        <v>91</v>
      </c>
      <c r="L59" s="22" t="s">
        <v>65</v>
      </c>
      <c r="M59" s="23" t="s">
        <v>66</v>
      </c>
    </row>
    <row r="60" spans="2:13" ht="35.1" customHeight="1" x14ac:dyDescent="0.25">
      <c r="B60" s="19">
        <v>8</v>
      </c>
      <c r="C60" s="20">
        <v>6</v>
      </c>
      <c r="D60" s="20">
        <v>1398</v>
      </c>
      <c r="E60" s="22" t="s">
        <v>88</v>
      </c>
      <c r="F60" s="20">
        <v>1548</v>
      </c>
      <c r="G60" s="22" t="s">
        <v>184</v>
      </c>
      <c r="H60" s="22" t="s">
        <v>185</v>
      </c>
      <c r="I60" s="25">
        <v>41353</v>
      </c>
      <c r="J60" s="26" t="s">
        <v>15</v>
      </c>
      <c r="K60" s="26" t="s">
        <v>91</v>
      </c>
      <c r="L60" s="22" t="s">
        <v>26</v>
      </c>
      <c r="M60" s="23" t="s">
        <v>27</v>
      </c>
    </row>
    <row r="61" spans="2:13" ht="35.1" customHeight="1" x14ac:dyDescent="0.25">
      <c r="B61" s="19"/>
      <c r="C61" s="20"/>
      <c r="D61" s="20"/>
      <c r="E61" s="22"/>
      <c r="F61" s="20"/>
      <c r="G61" s="21"/>
      <c r="H61" s="21"/>
      <c r="I61" s="20"/>
      <c r="J61" s="20"/>
      <c r="K61" s="20"/>
      <c r="L61" s="21"/>
      <c r="M61" s="24"/>
    </row>
    <row r="62" spans="2:13" ht="35.1" customHeight="1" x14ac:dyDescent="0.25">
      <c r="B62" s="19">
        <v>9</v>
      </c>
      <c r="C62" s="20">
        <v>1</v>
      </c>
      <c r="D62" s="20">
        <v>1426</v>
      </c>
      <c r="E62" s="22" t="s">
        <v>88</v>
      </c>
      <c r="F62" s="20">
        <v>4091</v>
      </c>
      <c r="G62" s="21" t="s">
        <v>138</v>
      </c>
      <c r="H62" s="21" t="s">
        <v>139</v>
      </c>
      <c r="I62" s="25">
        <v>41172</v>
      </c>
      <c r="J62" s="20" t="s">
        <v>15</v>
      </c>
      <c r="K62" s="20" t="s">
        <v>91</v>
      </c>
      <c r="L62" s="21" t="s">
        <v>36</v>
      </c>
      <c r="M62" s="24" t="s">
        <v>37</v>
      </c>
    </row>
    <row r="63" spans="2:13" ht="35.1" customHeight="1" x14ac:dyDescent="0.25">
      <c r="B63" s="19">
        <v>9</v>
      </c>
      <c r="C63" s="20">
        <v>2</v>
      </c>
      <c r="D63" s="20">
        <v>1458</v>
      </c>
      <c r="E63" s="22" t="s">
        <v>88</v>
      </c>
      <c r="F63" s="20">
        <v>1545</v>
      </c>
      <c r="G63" s="22" t="s">
        <v>186</v>
      </c>
      <c r="H63" s="22" t="s">
        <v>187</v>
      </c>
      <c r="I63" s="25">
        <v>41045</v>
      </c>
      <c r="J63" s="26" t="s">
        <v>15</v>
      </c>
      <c r="K63" s="26" t="s">
        <v>91</v>
      </c>
      <c r="L63" s="22" t="s">
        <v>36</v>
      </c>
      <c r="M63" s="23" t="s">
        <v>37</v>
      </c>
    </row>
    <row r="64" spans="2:13" ht="35.1" customHeight="1" x14ac:dyDescent="0.25">
      <c r="B64" s="19">
        <v>9</v>
      </c>
      <c r="C64" s="20">
        <v>3</v>
      </c>
      <c r="D64" s="20">
        <v>1359</v>
      </c>
      <c r="E64" s="22" t="s">
        <v>88</v>
      </c>
      <c r="F64" s="20">
        <v>2426</v>
      </c>
      <c r="G64" s="22" t="s">
        <v>61</v>
      </c>
      <c r="H64" s="22" t="s">
        <v>188</v>
      </c>
      <c r="I64" s="25">
        <v>41064</v>
      </c>
      <c r="J64" s="26" t="s">
        <v>15</v>
      </c>
      <c r="K64" s="26" t="s">
        <v>91</v>
      </c>
      <c r="L64" s="22" t="s">
        <v>42</v>
      </c>
      <c r="M64" s="23" t="s">
        <v>43</v>
      </c>
    </row>
    <row r="65" spans="2:13" ht="35.1" customHeight="1" x14ac:dyDescent="0.25">
      <c r="B65" s="19">
        <v>9</v>
      </c>
      <c r="C65" s="20">
        <v>4</v>
      </c>
      <c r="D65" s="20">
        <v>1343</v>
      </c>
      <c r="E65" s="22" t="s">
        <v>88</v>
      </c>
      <c r="F65" s="20">
        <v>1371</v>
      </c>
      <c r="G65" s="22" t="s">
        <v>189</v>
      </c>
      <c r="H65" s="22" t="s">
        <v>116</v>
      </c>
      <c r="I65" s="25">
        <v>41456</v>
      </c>
      <c r="J65" s="26" t="s">
        <v>15</v>
      </c>
      <c r="K65" s="26" t="s">
        <v>91</v>
      </c>
      <c r="L65" s="22" t="s">
        <v>22</v>
      </c>
      <c r="M65" s="23" t="s">
        <v>23</v>
      </c>
    </row>
    <row r="66" spans="2:13" ht="35.1" customHeight="1" x14ac:dyDescent="0.25">
      <c r="B66" s="19">
        <v>9</v>
      </c>
      <c r="C66" s="20">
        <v>5</v>
      </c>
      <c r="D66" s="20">
        <v>1793</v>
      </c>
      <c r="E66" s="22" t="s">
        <v>88</v>
      </c>
      <c r="F66" s="20">
        <v>3211</v>
      </c>
      <c r="G66" s="22" t="s">
        <v>190</v>
      </c>
      <c r="H66" s="22" t="s">
        <v>191</v>
      </c>
      <c r="I66" s="25">
        <v>41352</v>
      </c>
      <c r="J66" s="26" t="s">
        <v>15</v>
      </c>
      <c r="K66" s="26" t="s">
        <v>91</v>
      </c>
      <c r="L66" s="22" t="s">
        <v>94</v>
      </c>
      <c r="M66" s="23" t="s">
        <v>66</v>
      </c>
    </row>
    <row r="67" spans="2:13" ht="35.1" customHeight="1" x14ac:dyDescent="0.25">
      <c r="B67" s="19">
        <v>9</v>
      </c>
      <c r="C67" s="20">
        <v>6</v>
      </c>
      <c r="D67" s="20">
        <v>1464</v>
      </c>
      <c r="E67" s="22" t="s">
        <v>88</v>
      </c>
      <c r="F67" s="20">
        <v>1166</v>
      </c>
      <c r="G67" s="22" t="s">
        <v>192</v>
      </c>
      <c r="H67" s="22" t="s">
        <v>193</v>
      </c>
      <c r="I67" s="25">
        <v>41322</v>
      </c>
      <c r="J67" s="26" t="s">
        <v>15</v>
      </c>
      <c r="K67" s="26" t="s">
        <v>91</v>
      </c>
      <c r="L67" s="22" t="s">
        <v>30</v>
      </c>
      <c r="M67" s="23" t="s">
        <v>31</v>
      </c>
    </row>
    <row r="68" spans="2:13" ht="35.1" customHeight="1" x14ac:dyDescent="0.25">
      <c r="B68" s="19"/>
      <c r="C68" s="20"/>
      <c r="D68" s="20"/>
      <c r="E68" s="22"/>
      <c r="F68" s="20"/>
      <c r="G68" s="21"/>
      <c r="H68" s="21"/>
      <c r="I68" s="20"/>
      <c r="J68" s="20"/>
      <c r="K68" s="20"/>
      <c r="L68" s="21"/>
      <c r="M68" s="24"/>
    </row>
    <row r="69" spans="2:13" ht="35.1" customHeight="1" x14ac:dyDescent="0.25">
      <c r="B69" s="19">
        <v>1</v>
      </c>
      <c r="C69" s="20">
        <v>1</v>
      </c>
      <c r="D69" s="20">
        <v>1710</v>
      </c>
      <c r="E69" s="22" t="s">
        <v>194</v>
      </c>
      <c r="F69" s="20">
        <v>3214</v>
      </c>
      <c r="G69" s="22" t="s">
        <v>174</v>
      </c>
      <c r="H69" s="22" t="s">
        <v>175</v>
      </c>
      <c r="I69" s="25">
        <v>41365</v>
      </c>
      <c r="J69" s="26" t="s">
        <v>15</v>
      </c>
      <c r="K69" s="26" t="s">
        <v>91</v>
      </c>
      <c r="L69" s="22" t="s">
        <v>94</v>
      </c>
      <c r="M69" s="23" t="s">
        <v>66</v>
      </c>
    </row>
    <row r="70" spans="2:13" ht="35.1" customHeight="1" x14ac:dyDescent="0.25">
      <c r="B70" s="19">
        <v>1</v>
      </c>
      <c r="C70" s="20">
        <v>2</v>
      </c>
      <c r="D70" s="20">
        <v>1345</v>
      </c>
      <c r="E70" s="22" t="s">
        <v>194</v>
      </c>
      <c r="F70" s="20">
        <v>2428</v>
      </c>
      <c r="G70" s="22" t="s">
        <v>123</v>
      </c>
      <c r="H70" s="22" t="s">
        <v>124</v>
      </c>
      <c r="I70" s="25">
        <v>41106</v>
      </c>
      <c r="J70" s="26" t="s">
        <v>15</v>
      </c>
      <c r="K70" s="26" t="s">
        <v>91</v>
      </c>
      <c r="L70" s="22" t="s">
        <v>42</v>
      </c>
      <c r="M70" s="23" t="s">
        <v>43</v>
      </c>
    </row>
    <row r="71" spans="2:13" ht="35.1" customHeight="1" x14ac:dyDescent="0.25">
      <c r="B71" s="19">
        <v>1</v>
      </c>
      <c r="C71" s="20">
        <v>3</v>
      </c>
      <c r="D71" s="20">
        <v>1368</v>
      </c>
      <c r="E71" s="22" t="s">
        <v>194</v>
      </c>
      <c r="F71" s="20">
        <v>4058</v>
      </c>
      <c r="G71" s="21" t="s">
        <v>113</v>
      </c>
      <c r="H71" s="21" t="s">
        <v>114</v>
      </c>
      <c r="I71" s="20">
        <v>41147</v>
      </c>
      <c r="J71" s="20" t="s">
        <v>15</v>
      </c>
      <c r="K71" s="20" t="s">
        <v>91</v>
      </c>
      <c r="L71" s="21" t="s">
        <v>81</v>
      </c>
      <c r="M71" s="24" t="s">
        <v>82</v>
      </c>
    </row>
    <row r="72" spans="2:13" ht="35.1" customHeight="1" x14ac:dyDescent="0.25">
      <c r="B72" s="19">
        <v>1</v>
      </c>
      <c r="C72" s="20">
        <v>4</v>
      </c>
      <c r="D72" s="20">
        <v>1344</v>
      </c>
      <c r="E72" s="22" t="s">
        <v>194</v>
      </c>
      <c r="F72" s="20">
        <v>2644</v>
      </c>
      <c r="G72" s="22" t="s">
        <v>89</v>
      </c>
      <c r="H72" s="22" t="s">
        <v>90</v>
      </c>
      <c r="I72" s="25">
        <v>41137</v>
      </c>
      <c r="J72" s="26" t="s">
        <v>15</v>
      </c>
      <c r="K72" s="26" t="s">
        <v>91</v>
      </c>
      <c r="L72" s="22" t="s">
        <v>17</v>
      </c>
      <c r="M72" s="23" t="s">
        <v>18</v>
      </c>
    </row>
    <row r="73" spans="2:13" ht="35.1" customHeight="1" x14ac:dyDescent="0.25">
      <c r="B73" s="19">
        <v>1</v>
      </c>
      <c r="C73" s="20">
        <v>5</v>
      </c>
      <c r="D73" s="20">
        <v>1426</v>
      </c>
      <c r="E73" s="22" t="s">
        <v>194</v>
      </c>
      <c r="F73" s="20">
        <v>4091</v>
      </c>
      <c r="G73" s="22" t="s">
        <v>138</v>
      </c>
      <c r="H73" s="22" t="s">
        <v>139</v>
      </c>
      <c r="I73" s="25">
        <v>41172</v>
      </c>
      <c r="J73" s="26" t="s">
        <v>15</v>
      </c>
      <c r="K73" s="26" t="s">
        <v>91</v>
      </c>
      <c r="L73" s="22" t="s">
        <v>36</v>
      </c>
      <c r="M73" s="23" t="s">
        <v>37</v>
      </c>
    </row>
    <row r="74" spans="2:13" ht="35.1" customHeight="1" x14ac:dyDescent="0.25">
      <c r="B74" s="19">
        <v>1</v>
      </c>
      <c r="C74" s="20">
        <v>6</v>
      </c>
      <c r="D74" s="20">
        <v>1397</v>
      </c>
      <c r="E74" s="22" t="s">
        <v>194</v>
      </c>
      <c r="F74" s="20">
        <v>4297</v>
      </c>
      <c r="G74" s="22" t="s">
        <v>97</v>
      </c>
      <c r="H74" s="22" t="s">
        <v>98</v>
      </c>
      <c r="I74" s="25">
        <v>40993</v>
      </c>
      <c r="J74" s="26" t="s">
        <v>15</v>
      </c>
      <c r="K74" s="26" t="s">
        <v>91</v>
      </c>
      <c r="L74" s="22" t="s">
        <v>26</v>
      </c>
      <c r="M74" s="23" t="s">
        <v>27</v>
      </c>
    </row>
    <row r="75" spans="2:13" ht="35.1" customHeight="1" x14ac:dyDescent="0.25">
      <c r="B75" s="19">
        <v>1</v>
      </c>
      <c r="C75" s="20">
        <v>7</v>
      </c>
      <c r="D75" s="20">
        <v>1725</v>
      </c>
      <c r="E75" s="22" t="s">
        <v>194</v>
      </c>
      <c r="F75" s="20">
        <v>3201</v>
      </c>
      <c r="G75" s="22" t="s">
        <v>92</v>
      </c>
      <c r="H75" s="22" t="s">
        <v>93</v>
      </c>
      <c r="I75" s="25">
        <v>41598</v>
      </c>
      <c r="J75" s="26" t="s">
        <v>15</v>
      </c>
      <c r="K75" s="26" t="s">
        <v>91</v>
      </c>
      <c r="L75" s="22" t="s">
        <v>94</v>
      </c>
      <c r="M75" s="23" t="s">
        <v>66</v>
      </c>
    </row>
    <row r="76" spans="2:13" ht="35.1" customHeight="1" x14ac:dyDescent="0.25">
      <c r="B76" s="19">
        <v>1</v>
      </c>
      <c r="C76" s="20">
        <v>8</v>
      </c>
      <c r="D76" s="20">
        <v>1346</v>
      </c>
      <c r="E76" s="22" t="s">
        <v>194</v>
      </c>
      <c r="F76" s="20">
        <v>3940</v>
      </c>
      <c r="G76" s="22" t="s">
        <v>172</v>
      </c>
      <c r="H76" s="22" t="s">
        <v>173</v>
      </c>
      <c r="I76" s="25">
        <v>41073</v>
      </c>
      <c r="J76" s="26" t="s">
        <v>15</v>
      </c>
      <c r="K76" s="26" t="s">
        <v>91</v>
      </c>
      <c r="L76" s="22" t="s">
        <v>42</v>
      </c>
      <c r="M76" s="23" t="s">
        <v>43</v>
      </c>
    </row>
    <row r="77" spans="2:13" ht="35.1" customHeight="1" x14ac:dyDescent="0.25">
      <c r="B77" s="19">
        <v>1</v>
      </c>
      <c r="C77" s="20">
        <v>9</v>
      </c>
      <c r="D77" s="20">
        <v>1471</v>
      </c>
      <c r="E77" s="22" t="s">
        <v>194</v>
      </c>
      <c r="F77" s="20">
        <v>3677</v>
      </c>
      <c r="G77" s="22" t="s">
        <v>119</v>
      </c>
      <c r="H77" s="22" t="s">
        <v>120</v>
      </c>
      <c r="I77" s="25">
        <v>41143</v>
      </c>
      <c r="J77" s="26" t="s">
        <v>15</v>
      </c>
      <c r="K77" s="26" t="s">
        <v>91</v>
      </c>
      <c r="L77" s="22" t="s">
        <v>65</v>
      </c>
      <c r="M77" s="23" t="s">
        <v>66</v>
      </c>
    </row>
    <row r="78" spans="2:13" ht="35.1" customHeight="1" x14ac:dyDescent="0.25">
      <c r="B78" s="19">
        <v>1</v>
      </c>
      <c r="C78" s="20">
        <v>10</v>
      </c>
      <c r="D78" s="20">
        <v>1367</v>
      </c>
      <c r="E78" s="22" t="s">
        <v>194</v>
      </c>
      <c r="F78" s="20">
        <v>4056</v>
      </c>
      <c r="G78" s="21" t="s">
        <v>83</v>
      </c>
      <c r="H78" s="21" t="s">
        <v>101</v>
      </c>
      <c r="I78" s="20">
        <v>41202</v>
      </c>
      <c r="J78" s="20" t="s">
        <v>15</v>
      </c>
      <c r="K78" s="20" t="s">
        <v>91</v>
      </c>
      <c r="L78" s="21" t="s">
        <v>81</v>
      </c>
      <c r="M78" s="24" t="s">
        <v>82</v>
      </c>
    </row>
    <row r="79" spans="2:13" ht="35.1" customHeight="1" x14ac:dyDescent="0.25">
      <c r="B79" s="19">
        <v>1</v>
      </c>
      <c r="C79" s="20">
        <v>11</v>
      </c>
      <c r="D79" s="20">
        <v>1480</v>
      </c>
      <c r="E79" s="22" t="s">
        <v>194</v>
      </c>
      <c r="F79" s="20">
        <v>4037</v>
      </c>
      <c r="G79" s="22" t="s">
        <v>95</v>
      </c>
      <c r="H79" s="22" t="s">
        <v>96</v>
      </c>
      <c r="I79" s="25">
        <v>41160</v>
      </c>
      <c r="J79" s="26" t="s">
        <v>15</v>
      </c>
      <c r="K79" s="26" t="s">
        <v>91</v>
      </c>
      <c r="L79" s="22" t="s">
        <v>65</v>
      </c>
      <c r="M79" s="23" t="s">
        <v>66</v>
      </c>
    </row>
    <row r="80" spans="2:13" ht="35.1" customHeight="1" x14ac:dyDescent="0.25">
      <c r="B80" s="19">
        <v>1</v>
      </c>
      <c r="C80" s="20">
        <v>12</v>
      </c>
      <c r="D80" s="20">
        <v>1431</v>
      </c>
      <c r="E80" s="22" t="s">
        <v>194</v>
      </c>
      <c r="F80" s="20">
        <v>1185</v>
      </c>
      <c r="G80" s="22" t="s">
        <v>170</v>
      </c>
      <c r="H80" s="22" t="s">
        <v>171</v>
      </c>
      <c r="I80" s="25">
        <v>40995</v>
      </c>
      <c r="J80" s="26" t="s">
        <v>15</v>
      </c>
      <c r="K80" s="26" t="s">
        <v>91</v>
      </c>
      <c r="L80" s="22" t="s">
        <v>36</v>
      </c>
      <c r="M80" s="23" t="s">
        <v>37</v>
      </c>
    </row>
    <row r="81" spans="2:13" ht="35.1" customHeight="1" x14ac:dyDescent="0.25">
      <c r="B81" s="19">
        <v>1</v>
      </c>
      <c r="C81" s="20">
        <v>13</v>
      </c>
      <c r="D81" s="20">
        <v>1708</v>
      </c>
      <c r="E81" s="22" t="s">
        <v>194</v>
      </c>
      <c r="F81" s="20">
        <v>3668</v>
      </c>
      <c r="G81" s="22" t="s">
        <v>117</v>
      </c>
      <c r="H81" s="22" t="s">
        <v>118</v>
      </c>
      <c r="I81" s="25">
        <v>41528</v>
      </c>
      <c r="J81" s="26" t="s">
        <v>15</v>
      </c>
      <c r="K81" s="26" t="s">
        <v>91</v>
      </c>
      <c r="L81" s="22" t="s">
        <v>104</v>
      </c>
      <c r="M81" s="23" t="s">
        <v>105</v>
      </c>
    </row>
    <row r="82" spans="2:13" ht="35.1" customHeight="1" x14ac:dyDescent="0.25">
      <c r="B82" s="19">
        <v>1</v>
      </c>
      <c r="C82" s="20">
        <v>14</v>
      </c>
      <c r="D82" s="20">
        <v>1488</v>
      </c>
      <c r="E82" s="22" t="s">
        <v>194</v>
      </c>
      <c r="F82" s="20">
        <v>4117</v>
      </c>
      <c r="G82" s="22" t="s">
        <v>145</v>
      </c>
      <c r="H82" s="22" t="s">
        <v>146</v>
      </c>
      <c r="I82" s="25">
        <v>41185</v>
      </c>
      <c r="J82" s="26" t="s">
        <v>15</v>
      </c>
      <c r="K82" s="26" t="s">
        <v>91</v>
      </c>
      <c r="L82" s="22" t="s">
        <v>65</v>
      </c>
      <c r="M82" s="23" t="s">
        <v>66</v>
      </c>
    </row>
    <row r="83" spans="2:13" ht="35.1" customHeight="1" x14ac:dyDescent="0.25">
      <c r="B83" s="19">
        <v>1</v>
      </c>
      <c r="C83" s="20">
        <v>15</v>
      </c>
      <c r="D83" s="20">
        <v>1780</v>
      </c>
      <c r="E83" s="22" t="s">
        <v>194</v>
      </c>
      <c r="F83" s="20">
        <v>3206</v>
      </c>
      <c r="G83" s="22" t="s">
        <v>115</v>
      </c>
      <c r="H83" s="22" t="s">
        <v>116</v>
      </c>
      <c r="I83" s="25">
        <v>41348</v>
      </c>
      <c r="J83" s="26" t="s">
        <v>15</v>
      </c>
      <c r="K83" s="26" t="s">
        <v>91</v>
      </c>
      <c r="L83" s="22" t="s">
        <v>94</v>
      </c>
      <c r="M83" s="23" t="s">
        <v>66</v>
      </c>
    </row>
    <row r="84" spans="2:13" ht="35.1" customHeight="1" x14ac:dyDescent="0.25">
      <c r="B84" s="19">
        <v>1</v>
      </c>
      <c r="C84" s="20">
        <v>16</v>
      </c>
      <c r="D84" s="20">
        <v>1352</v>
      </c>
      <c r="E84" s="22" t="s">
        <v>194</v>
      </c>
      <c r="F84" s="20">
        <v>4465</v>
      </c>
      <c r="G84" s="22" t="s">
        <v>99</v>
      </c>
      <c r="H84" s="22" t="s">
        <v>100</v>
      </c>
      <c r="I84" s="25">
        <v>41134</v>
      </c>
      <c r="J84" s="26" t="s">
        <v>15</v>
      </c>
      <c r="K84" s="26" t="s">
        <v>91</v>
      </c>
      <c r="L84" s="22" t="s">
        <v>42</v>
      </c>
      <c r="M84" s="23" t="s">
        <v>43</v>
      </c>
    </row>
    <row r="85" spans="2:13" ht="35.1" customHeight="1" x14ac:dyDescent="0.25">
      <c r="B85" s="19">
        <v>1</v>
      </c>
      <c r="C85" s="20">
        <v>17</v>
      </c>
      <c r="D85" s="20">
        <v>1464</v>
      </c>
      <c r="E85" s="22" t="s">
        <v>194</v>
      </c>
      <c r="F85" s="20">
        <v>1166</v>
      </c>
      <c r="G85" s="22" t="s">
        <v>192</v>
      </c>
      <c r="H85" s="22" t="s">
        <v>193</v>
      </c>
      <c r="I85" s="25">
        <v>41322</v>
      </c>
      <c r="J85" s="26" t="s">
        <v>15</v>
      </c>
      <c r="K85" s="26" t="s">
        <v>91</v>
      </c>
      <c r="L85" s="22" t="s">
        <v>30</v>
      </c>
      <c r="M85" s="23" t="s">
        <v>31</v>
      </c>
    </row>
    <row r="86" spans="2:13" ht="35.1" customHeight="1" x14ac:dyDescent="0.25">
      <c r="B86" s="19">
        <v>1</v>
      </c>
      <c r="C86" s="20">
        <v>18</v>
      </c>
      <c r="D86" s="20">
        <v>1357</v>
      </c>
      <c r="E86" s="22" t="s">
        <v>194</v>
      </c>
      <c r="F86" s="20">
        <v>3938</v>
      </c>
      <c r="G86" s="22" t="s">
        <v>140</v>
      </c>
      <c r="H86" s="22" t="s">
        <v>141</v>
      </c>
      <c r="I86" s="25">
        <v>41127</v>
      </c>
      <c r="J86" s="26" t="s">
        <v>15</v>
      </c>
      <c r="K86" s="26" t="s">
        <v>91</v>
      </c>
      <c r="L86" s="22" t="s">
        <v>42</v>
      </c>
      <c r="M86" s="23" t="s">
        <v>43</v>
      </c>
    </row>
    <row r="87" spans="2:13" ht="35.1" customHeight="1" x14ac:dyDescent="0.25">
      <c r="B87" s="19">
        <v>1</v>
      </c>
      <c r="C87" s="20">
        <v>19</v>
      </c>
      <c r="D87" s="20">
        <v>1342</v>
      </c>
      <c r="E87" s="22" t="s">
        <v>194</v>
      </c>
      <c r="F87" s="20">
        <v>4397</v>
      </c>
      <c r="G87" s="22" t="s">
        <v>142</v>
      </c>
      <c r="H87" s="22" t="s">
        <v>143</v>
      </c>
      <c r="I87" s="26" t="s">
        <v>144</v>
      </c>
      <c r="J87" s="26" t="s">
        <v>15</v>
      </c>
      <c r="K87" s="26" t="s">
        <v>91</v>
      </c>
      <c r="L87" s="22" t="s">
        <v>22</v>
      </c>
      <c r="M87" s="23" t="s">
        <v>23</v>
      </c>
    </row>
    <row r="88" spans="2:13" ht="35.1" customHeight="1" x14ac:dyDescent="0.25">
      <c r="B88" s="19">
        <v>1</v>
      </c>
      <c r="C88" s="20">
        <v>20</v>
      </c>
      <c r="D88" s="20">
        <v>1498</v>
      </c>
      <c r="E88" s="22" t="s">
        <v>194</v>
      </c>
      <c r="F88" s="20">
        <v>4113</v>
      </c>
      <c r="G88" s="22" t="s">
        <v>165</v>
      </c>
      <c r="H88" s="22" t="s">
        <v>166</v>
      </c>
      <c r="I88" s="26" t="s">
        <v>167</v>
      </c>
      <c r="J88" s="26" t="s">
        <v>15</v>
      </c>
      <c r="K88" s="26" t="s">
        <v>91</v>
      </c>
      <c r="L88" s="22" t="s">
        <v>168</v>
      </c>
      <c r="M88" s="23" t="s">
        <v>169</v>
      </c>
    </row>
    <row r="89" spans="2:13" ht="35.1" customHeight="1" x14ac:dyDescent="0.25">
      <c r="B89" s="19">
        <v>1</v>
      </c>
      <c r="C89" s="20">
        <v>21</v>
      </c>
      <c r="D89" s="20">
        <v>1362</v>
      </c>
      <c r="E89" s="22" t="s">
        <v>194</v>
      </c>
      <c r="F89" s="20">
        <v>3914</v>
      </c>
      <c r="G89" s="22" t="s">
        <v>163</v>
      </c>
      <c r="H89" s="22" t="s">
        <v>164</v>
      </c>
      <c r="I89" s="25">
        <v>41336</v>
      </c>
      <c r="J89" s="26" t="s">
        <v>15</v>
      </c>
      <c r="K89" s="26" t="s">
        <v>91</v>
      </c>
      <c r="L89" s="22" t="s">
        <v>58</v>
      </c>
      <c r="M89" s="23" t="s">
        <v>31</v>
      </c>
    </row>
    <row r="90" spans="2:13" ht="35.1" customHeight="1" x14ac:dyDescent="0.25">
      <c r="B90" s="19">
        <v>1</v>
      </c>
      <c r="C90" s="20">
        <v>22</v>
      </c>
      <c r="D90" s="20">
        <v>1458</v>
      </c>
      <c r="E90" s="22" t="s">
        <v>194</v>
      </c>
      <c r="F90" s="20">
        <v>1545</v>
      </c>
      <c r="G90" s="22" t="s">
        <v>186</v>
      </c>
      <c r="H90" s="22" t="s">
        <v>187</v>
      </c>
      <c r="I90" s="25">
        <v>41045</v>
      </c>
      <c r="J90" s="26" t="s">
        <v>15</v>
      </c>
      <c r="K90" s="26" t="s">
        <v>91</v>
      </c>
      <c r="L90" s="22" t="s">
        <v>36</v>
      </c>
      <c r="M90" s="23" t="s">
        <v>37</v>
      </c>
    </row>
    <row r="91" spans="2:13" ht="35.1" customHeight="1" x14ac:dyDescent="0.25">
      <c r="B91" s="19">
        <v>1</v>
      </c>
      <c r="C91" s="20">
        <v>23</v>
      </c>
      <c r="D91" s="20">
        <v>1782</v>
      </c>
      <c r="E91" s="22" t="s">
        <v>194</v>
      </c>
      <c r="F91" s="20">
        <v>1069</v>
      </c>
      <c r="G91" s="22" t="s">
        <v>162</v>
      </c>
      <c r="H91" s="22" t="s">
        <v>161</v>
      </c>
      <c r="I91" s="25">
        <v>41009</v>
      </c>
      <c r="J91" s="26" t="s">
        <v>15</v>
      </c>
      <c r="K91" s="26" t="s">
        <v>91</v>
      </c>
      <c r="L91" s="22" t="s">
        <v>94</v>
      </c>
      <c r="M91" s="23" t="s">
        <v>66</v>
      </c>
    </row>
    <row r="92" spans="2:13" ht="35.1" customHeight="1" x14ac:dyDescent="0.25">
      <c r="B92" s="19">
        <v>1</v>
      </c>
      <c r="C92" s="20">
        <v>24</v>
      </c>
      <c r="D92" s="20">
        <v>1343</v>
      </c>
      <c r="E92" s="22" t="s">
        <v>194</v>
      </c>
      <c r="F92" s="20">
        <v>1371</v>
      </c>
      <c r="G92" s="22" t="s">
        <v>189</v>
      </c>
      <c r="H92" s="22" t="s">
        <v>116</v>
      </c>
      <c r="I92" s="25">
        <v>41456</v>
      </c>
      <c r="J92" s="26" t="s">
        <v>15</v>
      </c>
      <c r="K92" s="26" t="s">
        <v>91</v>
      </c>
      <c r="L92" s="22" t="s">
        <v>22</v>
      </c>
      <c r="M92" s="23" t="s">
        <v>23</v>
      </c>
    </row>
    <row r="93" spans="2:13" ht="35.1" customHeight="1" x14ac:dyDescent="0.25">
      <c r="B93" s="19">
        <v>1</v>
      </c>
      <c r="C93" s="20">
        <v>25</v>
      </c>
      <c r="D93" s="20">
        <v>1902</v>
      </c>
      <c r="E93" s="22" t="s">
        <v>194</v>
      </c>
      <c r="F93" s="20">
        <v>3212</v>
      </c>
      <c r="G93" s="22" t="s">
        <v>147</v>
      </c>
      <c r="H93" s="22" t="s">
        <v>122</v>
      </c>
      <c r="I93" s="25">
        <v>41434</v>
      </c>
      <c r="J93" s="26" t="s">
        <v>15</v>
      </c>
      <c r="K93" s="26" t="s">
        <v>91</v>
      </c>
      <c r="L93" s="22" t="s">
        <v>94</v>
      </c>
      <c r="M93" s="23" t="s">
        <v>66</v>
      </c>
    </row>
    <row r="94" spans="2:13" ht="35.1" customHeight="1" x14ac:dyDescent="0.25">
      <c r="B94" s="19">
        <v>1</v>
      </c>
      <c r="C94" s="20">
        <v>26</v>
      </c>
      <c r="D94" s="20">
        <v>1459</v>
      </c>
      <c r="E94" s="22" t="s">
        <v>194</v>
      </c>
      <c r="F94" s="20">
        <v>3966</v>
      </c>
      <c r="G94" s="22" t="s">
        <v>121</v>
      </c>
      <c r="H94" s="22" t="s">
        <v>122</v>
      </c>
      <c r="I94" s="25">
        <v>41024</v>
      </c>
      <c r="J94" s="26" t="s">
        <v>15</v>
      </c>
      <c r="K94" s="26" t="s">
        <v>91</v>
      </c>
      <c r="L94" s="22" t="s">
        <v>36</v>
      </c>
      <c r="M94" s="23" t="s">
        <v>37</v>
      </c>
    </row>
    <row r="95" spans="2:13" ht="35.1" customHeight="1" x14ac:dyDescent="0.25">
      <c r="B95" s="19">
        <v>1</v>
      </c>
      <c r="C95" s="20">
        <v>27</v>
      </c>
      <c r="D95" s="20">
        <v>1372</v>
      </c>
      <c r="E95" s="22" t="s">
        <v>194</v>
      </c>
      <c r="F95" s="20">
        <v>3413</v>
      </c>
      <c r="G95" s="21" t="s">
        <v>125</v>
      </c>
      <c r="H95" s="21" t="s">
        <v>64</v>
      </c>
      <c r="I95" s="20">
        <v>41628</v>
      </c>
      <c r="J95" s="20" t="s">
        <v>15</v>
      </c>
      <c r="K95" s="20" t="s">
        <v>91</v>
      </c>
      <c r="L95" s="21" t="s">
        <v>81</v>
      </c>
      <c r="M95" s="24" t="s">
        <v>82</v>
      </c>
    </row>
    <row r="96" spans="2:13" ht="35.1" customHeight="1" x14ac:dyDescent="0.25">
      <c r="B96" s="19"/>
      <c r="C96" s="20"/>
      <c r="D96" s="20"/>
      <c r="E96" s="22"/>
      <c r="F96" s="20"/>
      <c r="G96" s="21"/>
      <c r="H96" s="21"/>
      <c r="I96" s="20"/>
      <c r="J96" s="20"/>
      <c r="K96" s="20"/>
      <c r="L96" s="21"/>
      <c r="M96" s="24"/>
    </row>
    <row r="97" spans="2:13" ht="35.1" customHeight="1" x14ac:dyDescent="0.25">
      <c r="B97" s="19">
        <v>2</v>
      </c>
      <c r="C97" s="20">
        <v>1</v>
      </c>
      <c r="D97" s="20">
        <v>1704</v>
      </c>
      <c r="E97" s="22" t="s">
        <v>194</v>
      </c>
      <c r="F97" s="20">
        <v>3599</v>
      </c>
      <c r="G97" s="22" t="s">
        <v>102</v>
      </c>
      <c r="H97" s="22" t="s">
        <v>103</v>
      </c>
      <c r="I97" s="25">
        <v>41117</v>
      </c>
      <c r="J97" s="26" t="s">
        <v>15</v>
      </c>
      <c r="K97" s="26" t="s">
        <v>91</v>
      </c>
      <c r="L97" s="22" t="s">
        <v>104</v>
      </c>
      <c r="M97" s="23" t="s">
        <v>105</v>
      </c>
    </row>
    <row r="98" spans="2:13" ht="35.1" customHeight="1" x14ac:dyDescent="0.25">
      <c r="B98" s="19">
        <v>2</v>
      </c>
      <c r="C98" s="20">
        <v>2</v>
      </c>
      <c r="D98" s="20">
        <v>1423</v>
      </c>
      <c r="E98" s="22" t="s">
        <v>194</v>
      </c>
      <c r="F98" s="20">
        <v>1188</v>
      </c>
      <c r="G98" s="22" t="s">
        <v>71</v>
      </c>
      <c r="H98" s="22" t="s">
        <v>178</v>
      </c>
      <c r="I98" s="25">
        <v>41141</v>
      </c>
      <c r="J98" s="26" t="s">
        <v>15</v>
      </c>
      <c r="K98" s="26" t="s">
        <v>91</v>
      </c>
      <c r="L98" s="22" t="s">
        <v>36</v>
      </c>
      <c r="M98" s="23" t="s">
        <v>37</v>
      </c>
    </row>
    <row r="99" spans="2:13" ht="35.1" customHeight="1" x14ac:dyDescent="0.25">
      <c r="B99" s="19">
        <v>2</v>
      </c>
      <c r="C99" s="20">
        <v>3</v>
      </c>
      <c r="D99" s="20">
        <v>1712</v>
      </c>
      <c r="E99" s="22" t="s">
        <v>194</v>
      </c>
      <c r="F99" s="20">
        <v>3200</v>
      </c>
      <c r="G99" s="22" t="s">
        <v>176</v>
      </c>
      <c r="H99" s="22" t="s">
        <v>177</v>
      </c>
      <c r="I99" s="25">
        <v>41595</v>
      </c>
      <c r="J99" s="26" t="s">
        <v>15</v>
      </c>
      <c r="K99" s="26" t="s">
        <v>91</v>
      </c>
      <c r="L99" s="22" t="s">
        <v>94</v>
      </c>
      <c r="M99" s="23" t="s">
        <v>66</v>
      </c>
    </row>
    <row r="100" spans="2:13" ht="35.1" customHeight="1" x14ac:dyDescent="0.25">
      <c r="B100" s="19">
        <v>2</v>
      </c>
      <c r="C100" s="20">
        <v>4</v>
      </c>
      <c r="D100" s="20">
        <v>1363</v>
      </c>
      <c r="E100" s="22" t="s">
        <v>194</v>
      </c>
      <c r="F100" s="20">
        <v>4287</v>
      </c>
      <c r="G100" s="21" t="s">
        <v>136</v>
      </c>
      <c r="H100" s="21" t="s">
        <v>137</v>
      </c>
      <c r="I100" s="20">
        <v>40951</v>
      </c>
      <c r="J100" s="20" t="s">
        <v>15</v>
      </c>
      <c r="K100" s="20" t="s">
        <v>91</v>
      </c>
      <c r="L100" s="21" t="s">
        <v>81</v>
      </c>
      <c r="M100" s="24" t="s">
        <v>82</v>
      </c>
    </row>
    <row r="101" spans="2:13" ht="35.1" customHeight="1" x14ac:dyDescent="0.25">
      <c r="B101" s="19">
        <v>2</v>
      </c>
      <c r="C101" s="20">
        <v>5</v>
      </c>
      <c r="D101" s="20">
        <v>1761</v>
      </c>
      <c r="E101" s="22" t="s">
        <v>194</v>
      </c>
      <c r="F101" s="20">
        <v>3202</v>
      </c>
      <c r="G101" s="22" t="s">
        <v>106</v>
      </c>
      <c r="H101" s="22" t="s">
        <v>107</v>
      </c>
      <c r="I101" s="25">
        <v>41298</v>
      </c>
      <c r="J101" s="26" t="s">
        <v>15</v>
      </c>
      <c r="K101" s="26" t="s">
        <v>91</v>
      </c>
      <c r="L101" s="22" t="s">
        <v>94</v>
      </c>
      <c r="M101" s="23" t="s">
        <v>66</v>
      </c>
    </row>
    <row r="102" spans="2:13" ht="35.1" customHeight="1" x14ac:dyDescent="0.25">
      <c r="B102" s="19">
        <v>2</v>
      </c>
      <c r="C102" s="20">
        <v>6</v>
      </c>
      <c r="D102" s="20">
        <v>1779</v>
      </c>
      <c r="E102" s="22" t="s">
        <v>194</v>
      </c>
      <c r="F102" s="20">
        <v>1067</v>
      </c>
      <c r="G102" s="22" t="s">
        <v>155</v>
      </c>
      <c r="H102" s="22" t="s">
        <v>156</v>
      </c>
      <c r="I102" s="25">
        <v>40994</v>
      </c>
      <c r="J102" s="26" t="s">
        <v>15</v>
      </c>
      <c r="K102" s="26" t="s">
        <v>91</v>
      </c>
      <c r="L102" s="22" t="s">
        <v>94</v>
      </c>
      <c r="M102" s="23" t="s">
        <v>66</v>
      </c>
    </row>
    <row r="103" spans="2:13" ht="35.1" customHeight="1" x14ac:dyDescent="0.25">
      <c r="B103" s="19">
        <v>2</v>
      </c>
      <c r="C103" s="20">
        <v>7</v>
      </c>
      <c r="D103" s="20">
        <v>1340</v>
      </c>
      <c r="E103" s="22" t="s">
        <v>194</v>
      </c>
      <c r="F103" s="20">
        <v>2795</v>
      </c>
      <c r="G103" s="22" t="s">
        <v>108</v>
      </c>
      <c r="H103" s="22" t="s">
        <v>109</v>
      </c>
      <c r="I103" s="25">
        <v>41173</v>
      </c>
      <c r="J103" s="26" t="s">
        <v>15</v>
      </c>
      <c r="K103" s="26" t="s">
        <v>91</v>
      </c>
      <c r="L103" s="22" t="s">
        <v>22</v>
      </c>
      <c r="M103" s="23" t="s">
        <v>23</v>
      </c>
    </row>
    <row r="104" spans="2:13" ht="35.1" customHeight="1" x14ac:dyDescent="0.25">
      <c r="B104" s="19">
        <v>2</v>
      </c>
      <c r="C104" s="20">
        <v>8</v>
      </c>
      <c r="D104" s="20">
        <v>1347</v>
      </c>
      <c r="E104" s="22" t="s">
        <v>194</v>
      </c>
      <c r="F104" s="20">
        <v>3161</v>
      </c>
      <c r="G104" s="22" t="s">
        <v>126</v>
      </c>
      <c r="H104" s="22" t="s">
        <v>127</v>
      </c>
      <c r="I104" s="25">
        <v>41618</v>
      </c>
      <c r="J104" s="26" t="s">
        <v>15</v>
      </c>
      <c r="K104" s="26" t="s">
        <v>91</v>
      </c>
      <c r="L104" s="22" t="s">
        <v>42</v>
      </c>
      <c r="M104" s="23" t="s">
        <v>43</v>
      </c>
    </row>
    <row r="105" spans="2:13" ht="35.1" customHeight="1" x14ac:dyDescent="0.25">
      <c r="B105" s="19">
        <v>2</v>
      </c>
      <c r="C105" s="20">
        <v>9</v>
      </c>
      <c r="D105" s="20">
        <v>1462</v>
      </c>
      <c r="E105" s="22" t="s">
        <v>194</v>
      </c>
      <c r="F105" s="20">
        <v>1582</v>
      </c>
      <c r="G105" s="22" t="s">
        <v>128</v>
      </c>
      <c r="H105" s="22" t="s">
        <v>129</v>
      </c>
      <c r="I105" s="25">
        <v>41110</v>
      </c>
      <c r="J105" s="26" t="s">
        <v>15</v>
      </c>
      <c r="K105" s="26" t="s">
        <v>91</v>
      </c>
      <c r="L105" s="22" t="s">
        <v>30</v>
      </c>
      <c r="M105" s="23" t="s">
        <v>31</v>
      </c>
    </row>
    <row r="106" spans="2:13" ht="35.1" customHeight="1" x14ac:dyDescent="0.25">
      <c r="B106" s="19">
        <v>2</v>
      </c>
      <c r="C106" s="20">
        <v>10</v>
      </c>
      <c r="D106" s="20">
        <v>1341</v>
      </c>
      <c r="E106" s="22" t="s">
        <v>194</v>
      </c>
      <c r="F106" s="20">
        <v>3440</v>
      </c>
      <c r="G106" s="22" t="s">
        <v>130</v>
      </c>
      <c r="H106" s="22" t="s">
        <v>131</v>
      </c>
      <c r="I106" s="25">
        <v>41330</v>
      </c>
      <c r="J106" s="26" t="s">
        <v>15</v>
      </c>
      <c r="K106" s="26" t="s">
        <v>91</v>
      </c>
      <c r="L106" s="22" t="s">
        <v>22</v>
      </c>
      <c r="M106" s="23" t="s">
        <v>23</v>
      </c>
    </row>
    <row r="107" spans="2:13" ht="35.1" customHeight="1" x14ac:dyDescent="0.25">
      <c r="B107" s="19">
        <v>2</v>
      </c>
      <c r="C107" s="20">
        <v>11</v>
      </c>
      <c r="D107" s="20">
        <v>1361</v>
      </c>
      <c r="E107" s="22" t="s">
        <v>194</v>
      </c>
      <c r="F107" s="20">
        <v>1497</v>
      </c>
      <c r="G107" s="22" t="s">
        <v>180</v>
      </c>
      <c r="H107" s="22" t="s">
        <v>181</v>
      </c>
      <c r="I107" s="25">
        <v>41424</v>
      </c>
      <c r="J107" s="26" t="s">
        <v>15</v>
      </c>
      <c r="K107" s="26" t="s">
        <v>91</v>
      </c>
      <c r="L107" s="22" t="s">
        <v>58</v>
      </c>
      <c r="M107" s="23" t="s">
        <v>31</v>
      </c>
    </row>
    <row r="108" spans="2:13" ht="35.1" customHeight="1" x14ac:dyDescent="0.25">
      <c r="B108" s="19">
        <v>2</v>
      </c>
      <c r="C108" s="20">
        <v>12</v>
      </c>
      <c r="D108" s="20">
        <v>1436</v>
      </c>
      <c r="E108" s="22" t="s">
        <v>194</v>
      </c>
      <c r="F108" s="20">
        <v>4136</v>
      </c>
      <c r="G108" s="22" t="s">
        <v>159</v>
      </c>
      <c r="H108" s="22" t="s">
        <v>160</v>
      </c>
      <c r="I108" s="25">
        <v>40921</v>
      </c>
      <c r="J108" s="26" t="s">
        <v>15</v>
      </c>
      <c r="K108" s="26" t="s">
        <v>91</v>
      </c>
      <c r="L108" s="22" t="s">
        <v>36</v>
      </c>
      <c r="M108" s="23" t="s">
        <v>37</v>
      </c>
    </row>
    <row r="109" spans="2:13" ht="35.1" customHeight="1" x14ac:dyDescent="0.25">
      <c r="B109" s="19">
        <v>2</v>
      </c>
      <c r="C109" s="20">
        <v>13</v>
      </c>
      <c r="D109" s="20">
        <v>1350</v>
      </c>
      <c r="E109" s="22" t="s">
        <v>194</v>
      </c>
      <c r="F109" s="20">
        <v>3939</v>
      </c>
      <c r="G109" s="22" t="s">
        <v>157</v>
      </c>
      <c r="H109" s="22" t="s">
        <v>158</v>
      </c>
      <c r="I109" s="25">
        <v>41191</v>
      </c>
      <c r="J109" s="26" t="s">
        <v>15</v>
      </c>
      <c r="K109" s="26" t="s">
        <v>91</v>
      </c>
      <c r="L109" s="22" t="s">
        <v>42</v>
      </c>
      <c r="M109" s="23" t="s">
        <v>43</v>
      </c>
    </row>
    <row r="110" spans="2:13" ht="35.1" customHeight="1" x14ac:dyDescent="0.25">
      <c r="B110" s="19">
        <v>2</v>
      </c>
      <c r="C110" s="20">
        <v>14</v>
      </c>
      <c r="D110" s="20">
        <v>1491</v>
      </c>
      <c r="E110" s="22" t="s">
        <v>194</v>
      </c>
      <c r="F110" s="20">
        <v>3590</v>
      </c>
      <c r="G110" s="22" t="s">
        <v>110</v>
      </c>
      <c r="H110" s="22" t="s">
        <v>111</v>
      </c>
      <c r="I110" s="25">
        <v>40918</v>
      </c>
      <c r="J110" s="26" t="s">
        <v>15</v>
      </c>
      <c r="K110" s="26" t="s">
        <v>91</v>
      </c>
      <c r="L110" s="22" t="s">
        <v>65</v>
      </c>
      <c r="M110" s="23" t="s">
        <v>66</v>
      </c>
    </row>
    <row r="111" spans="2:13" ht="35.1" customHeight="1" x14ac:dyDescent="0.25">
      <c r="B111" s="19">
        <v>2</v>
      </c>
      <c r="C111" s="20">
        <v>15</v>
      </c>
      <c r="D111" s="20">
        <v>1492</v>
      </c>
      <c r="E111" s="22" t="s">
        <v>194</v>
      </c>
      <c r="F111" s="20">
        <v>4413</v>
      </c>
      <c r="G111" s="22" t="s">
        <v>132</v>
      </c>
      <c r="H111" s="22" t="s">
        <v>133</v>
      </c>
      <c r="I111" s="25">
        <v>41066</v>
      </c>
      <c r="J111" s="26" t="s">
        <v>15</v>
      </c>
      <c r="K111" s="26" t="s">
        <v>91</v>
      </c>
      <c r="L111" s="22" t="s">
        <v>65</v>
      </c>
      <c r="M111" s="23" t="s">
        <v>66</v>
      </c>
    </row>
    <row r="112" spans="2:13" ht="35.1" customHeight="1" x14ac:dyDescent="0.25">
      <c r="B112" s="19">
        <v>2</v>
      </c>
      <c r="C112" s="20">
        <v>16</v>
      </c>
      <c r="D112" s="20">
        <v>1354</v>
      </c>
      <c r="E112" s="22" t="s">
        <v>194</v>
      </c>
      <c r="F112" s="20">
        <v>3941</v>
      </c>
      <c r="G112" s="22" t="s">
        <v>132</v>
      </c>
      <c r="H112" s="22" t="s">
        <v>179</v>
      </c>
      <c r="I112" s="25">
        <v>41066</v>
      </c>
      <c r="J112" s="26" t="s">
        <v>15</v>
      </c>
      <c r="K112" s="26" t="s">
        <v>91</v>
      </c>
      <c r="L112" s="22" t="s">
        <v>42</v>
      </c>
      <c r="M112" s="23" t="s">
        <v>43</v>
      </c>
    </row>
    <row r="113" spans="2:13" ht="35.1" customHeight="1" x14ac:dyDescent="0.25">
      <c r="B113" s="19">
        <v>2</v>
      </c>
      <c r="C113" s="20">
        <v>17</v>
      </c>
      <c r="D113" s="20">
        <v>1439</v>
      </c>
      <c r="E113" s="22" t="s">
        <v>194</v>
      </c>
      <c r="F113" s="20">
        <v>4020</v>
      </c>
      <c r="G113" s="22" t="s">
        <v>134</v>
      </c>
      <c r="H113" s="22" t="s">
        <v>135</v>
      </c>
      <c r="I113" s="25">
        <v>41104</v>
      </c>
      <c r="J113" s="26" t="s">
        <v>15</v>
      </c>
      <c r="K113" s="26" t="s">
        <v>91</v>
      </c>
      <c r="L113" s="22" t="s">
        <v>36</v>
      </c>
      <c r="M113" s="23" t="s">
        <v>37</v>
      </c>
    </row>
    <row r="114" spans="2:13" ht="35.1" customHeight="1" x14ac:dyDescent="0.25">
      <c r="B114" s="19">
        <v>2</v>
      </c>
      <c r="C114" s="20">
        <v>18</v>
      </c>
      <c r="D114" s="20">
        <v>1466</v>
      </c>
      <c r="E114" s="22" t="s">
        <v>194</v>
      </c>
      <c r="F114" s="20">
        <v>1587</v>
      </c>
      <c r="G114" s="22" t="s">
        <v>150</v>
      </c>
      <c r="H114" s="22" t="s">
        <v>151</v>
      </c>
      <c r="I114" s="25">
        <v>40919</v>
      </c>
      <c r="J114" s="26" t="s">
        <v>15</v>
      </c>
      <c r="K114" s="26" t="s">
        <v>91</v>
      </c>
      <c r="L114" s="22" t="s">
        <v>30</v>
      </c>
      <c r="M114" s="23" t="s">
        <v>31</v>
      </c>
    </row>
    <row r="115" spans="2:13" ht="35.1" customHeight="1" x14ac:dyDescent="0.25">
      <c r="B115" s="19">
        <v>2</v>
      </c>
      <c r="C115" s="20">
        <v>19</v>
      </c>
      <c r="D115" s="20">
        <v>1451</v>
      </c>
      <c r="E115" s="22" t="s">
        <v>194</v>
      </c>
      <c r="F115" s="20">
        <v>1648</v>
      </c>
      <c r="G115" s="22" t="s">
        <v>112</v>
      </c>
      <c r="H115" s="22" t="s">
        <v>64</v>
      </c>
      <c r="I115" s="25">
        <v>40978</v>
      </c>
      <c r="J115" s="26" t="s">
        <v>15</v>
      </c>
      <c r="K115" s="26" t="s">
        <v>91</v>
      </c>
      <c r="L115" s="22" t="s">
        <v>36</v>
      </c>
      <c r="M115" s="23" t="s">
        <v>37</v>
      </c>
    </row>
    <row r="116" spans="2:13" ht="35.1" customHeight="1" x14ac:dyDescent="0.25">
      <c r="B116" s="19">
        <v>2</v>
      </c>
      <c r="C116" s="20">
        <v>20</v>
      </c>
      <c r="D116" s="20">
        <v>1359</v>
      </c>
      <c r="E116" s="22" t="s">
        <v>194</v>
      </c>
      <c r="F116" s="20">
        <v>2426</v>
      </c>
      <c r="G116" s="22" t="s">
        <v>61</v>
      </c>
      <c r="H116" s="22" t="s">
        <v>188</v>
      </c>
      <c r="I116" s="25">
        <v>41064</v>
      </c>
      <c r="J116" s="26" t="s">
        <v>15</v>
      </c>
      <c r="K116" s="26" t="s">
        <v>91</v>
      </c>
      <c r="L116" s="22" t="s">
        <v>42</v>
      </c>
      <c r="M116" s="23" t="s">
        <v>43</v>
      </c>
    </row>
    <row r="117" spans="2:13" ht="35.1" customHeight="1" x14ac:dyDescent="0.25">
      <c r="B117" s="19">
        <v>2</v>
      </c>
      <c r="C117" s="20">
        <v>21</v>
      </c>
      <c r="D117" s="20">
        <v>1493</v>
      </c>
      <c r="E117" s="22" t="s">
        <v>194</v>
      </c>
      <c r="F117" s="20"/>
      <c r="G117" s="22" t="s">
        <v>152</v>
      </c>
      <c r="H117" s="22" t="s">
        <v>153</v>
      </c>
      <c r="I117" s="26" t="s">
        <v>154</v>
      </c>
      <c r="J117" s="26" t="s">
        <v>15</v>
      </c>
      <c r="K117" s="26" t="s">
        <v>91</v>
      </c>
      <c r="L117" s="22" t="s">
        <v>65</v>
      </c>
      <c r="M117" s="23" t="s">
        <v>66</v>
      </c>
    </row>
    <row r="118" spans="2:13" ht="35.1" customHeight="1" x14ac:dyDescent="0.25">
      <c r="B118" s="19">
        <v>2</v>
      </c>
      <c r="C118" s="20">
        <v>22</v>
      </c>
      <c r="D118" s="20">
        <v>1494</v>
      </c>
      <c r="E118" s="22" t="s">
        <v>194</v>
      </c>
      <c r="F118" s="20">
        <v>3951</v>
      </c>
      <c r="G118" s="22" t="s">
        <v>182</v>
      </c>
      <c r="H118" s="22" t="s">
        <v>183</v>
      </c>
      <c r="I118" s="25">
        <v>40977</v>
      </c>
      <c r="J118" s="26" t="s">
        <v>15</v>
      </c>
      <c r="K118" s="26" t="s">
        <v>91</v>
      </c>
      <c r="L118" s="22" t="s">
        <v>65</v>
      </c>
      <c r="M118" s="23" t="s">
        <v>66</v>
      </c>
    </row>
    <row r="119" spans="2:13" ht="35.1" customHeight="1" x14ac:dyDescent="0.25">
      <c r="B119" s="19">
        <v>2</v>
      </c>
      <c r="C119" s="20">
        <v>23</v>
      </c>
      <c r="D119" s="20">
        <v>1793</v>
      </c>
      <c r="E119" s="22" t="s">
        <v>194</v>
      </c>
      <c r="F119" s="20">
        <v>3211</v>
      </c>
      <c r="G119" s="22" t="s">
        <v>190</v>
      </c>
      <c r="H119" s="22" t="s">
        <v>191</v>
      </c>
      <c r="I119" s="25">
        <v>41352</v>
      </c>
      <c r="J119" s="26" t="s">
        <v>15</v>
      </c>
      <c r="K119" s="26" t="s">
        <v>91</v>
      </c>
      <c r="L119" s="22" t="s">
        <v>94</v>
      </c>
      <c r="M119" s="23" t="s">
        <v>66</v>
      </c>
    </row>
    <row r="120" spans="2:13" ht="35.1" customHeight="1" x14ac:dyDescent="0.25">
      <c r="B120" s="19">
        <v>2</v>
      </c>
      <c r="C120" s="20">
        <v>24</v>
      </c>
      <c r="D120" s="20">
        <v>1398</v>
      </c>
      <c r="E120" s="22" t="s">
        <v>194</v>
      </c>
      <c r="F120" s="20">
        <v>1548</v>
      </c>
      <c r="G120" s="22" t="s">
        <v>184</v>
      </c>
      <c r="H120" s="22" t="s">
        <v>185</v>
      </c>
      <c r="I120" s="25">
        <v>41353</v>
      </c>
      <c r="J120" s="26" t="s">
        <v>15</v>
      </c>
      <c r="K120" s="26" t="s">
        <v>91</v>
      </c>
      <c r="L120" s="22" t="s">
        <v>26</v>
      </c>
      <c r="M120" s="23" t="s">
        <v>27</v>
      </c>
    </row>
    <row r="121" spans="2:13" ht="35.1" customHeight="1" x14ac:dyDescent="0.25">
      <c r="B121" s="19">
        <v>2</v>
      </c>
      <c r="C121" s="20">
        <v>25</v>
      </c>
      <c r="D121" s="20">
        <v>1903</v>
      </c>
      <c r="E121" s="22" t="s">
        <v>194</v>
      </c>
      <c r="F121" s="20">
        <v>3213</v>
      </c>
      <c r="G121" s="22" t="s">
        <v>147</v>
      </c>
      <c r="H121" s="22" t="s">
        <v>161</v>
      </c>
      <c r="I121" s="25">
        <v>41434</v>
      </c>
      <c r="J121" s="26" t="s">
        <v>15</v>
      </c>
      <c r="K121" s="26" t="s">
        <v>91</v>
      </c>
      <c r="L121" s="22" t="s">
        <v>94</v>
      </c>
      <c r="M121" s="23" t="s">
        <v>66</v>
      </c>
    </row>
    <row r="122" spans="2:13" ht="35.1" customHeight="1" x14ac:dyDescent="0.25">
      <c r="B122" s="19">
        <v>2</v>
      </c>
      <c r="C122" s="20">
        <v>26</v>
      </c>
      <c r="D122" s="20">
        <v>1378</v>
      </c>
      <c r="E122" s="22" t="s">
        <v>194</v>
      </c>
      <c r="F122" s="20">
        <v>4062</v>
      </c>
      <c r="G122" s="21" t="s">
        <v>148</v>
      </c>
      <c r="H122" s="21" t="s">
        <v>149</v>
      </c>
      <c r="I122" s="20">
        <v>41436</v>
      </c>
      <c r="J122" s="20" t="s">
        <v>15</v>
      </c>
      <c r="K122" s="20" t="s">
        <v>91</v>
      </c>
      <c r="L122" s="21" t="s">
        <v>81</v>
      </c>
      <c r="M122" s="24" t="s">
        <v>82</v>
      </c>
    </row>
    <row r="123" spans="2:13" ht="35.1" customHeight="1" x14ac:dyDescent="0.25">
      <c r="B123" s="19"/>
      <c r="C123" s="20"/>
      <c r="D123" s="20"/>
      <c r="E123" s="22"/>
      <c r="F123" s="20"/>
      <c r="G123" s="22"/>
      <c r="H123" s="22"/>
      <c r="I123" s="25"/>
      <c r="J123" s="26"/>
      <c r="K123" s="26"/>
      <c r="L123" s="22"/>
      <c r="M123" s="23"/>
    </row>
    <row r="124" spans="2:13" ht="35.1" customHeight="1" x14ac:dyDescent="0.25">
      <c r="B124" s="19">
        <v>1</v>
      </c>
      <c r="C124" s="20">
        <v>1</v>
      </c>
      <c r="D124" s="20">
        <v>1367</v>
      </c>
      <c r="E124" s="22" t="s">
        <v>195</v>
      </c>
      <c r="F124" s="20">
        <v>4056</v>
      </c>
      <c r="G124" s="21" t="s">
        <v>83</v>
      </c>
      <c r="H124" s="21" t="s">
        <v>101</v>
      </c>
      <c r="I124" s="20">
        <v>41202</v>
      </c>
      <c r="J124" s="20" t="s">
        <v>15</v>
      </c>
      <c r="K124" s="20" t="s">
        <v>91</v>
      </c>
      <c r="L124" s="21" t="s">
        <v>81</v>
      </c>
      <c r="M124" s="24" t="s">
        <v>82</v>
      </c>
    </row>
    <row r="125" spans="2:13" ht="35.1" customHeight="1" x14ac:dyDescent="0.25">
      <c r="B125" s="19">
        <v>1</v>
      </c>
      <c r="C125" s="20">
        <v>2</v>
      </c>
      <c r="D125" s="20">
        <v>1459</v>
      </c>
      <c r="E125" s="22" t="s">
        <v>195</v>
      </c>
      <c r="F125" s="20">
        <v>3966</v>
      </c>
      <c r="G125" s="22" t="s">
        <v>121</v>
      </c>
      <c r="H125" s="22" t="s">
        <v>122</v>
      </c>
      <c r="I125" s="25">
        <v>41024</v>
      </c>
      <c r="J125" s="26" t="s">
        <v>15</v>
      </c>
      <c r="K125" s="26" t="s">
        <v>91</v>
      </c>
      <c r="L125" s="22" t="s">
        <v>36</v>
      </c>
      <c r="M125" s="23" t="s">
        <v>37</v>
      </c>
    </row>
    <row r="126" spans="2:13" ht="35.1" customHeight="1" x14ac:dyDescent="0.25">
      <c r="B126" s="19">
        <v>1</v>
      </c>
      <c r="C126" s="20">
        <v>3</v>
      </c>
      <c r="D126" s="20">
        <v>1902</v>
      </c>
      <c r="E126" s="22" t="s">
        <v>195</v>
      </c>
      <c r="F126" s="20">
        <v>3212</v>
      </c>
      <c r="G126" s="22" t="s">
        <v>147</v>
      </c>
      <c r="H126" s="22" t="s">
        <v>122</v>
      </c>
      <c r="I126" s="25">
        <v>41434</v>
      </c>
      <c r="J126" s="26" t="s">
        <v>15</v>
      </c>
      <c r="K126" s="26" t="s">
        <v>91</v>
      </c>
      <c r="L126" s="22" t="s">
        <v>94</v>
      </c>
      <c r="M126" s="23" t="s">
        <v>66</v>
      </c>
    </row>
    <row r="127" spans="2:13" ht="35.1" customHeight="1" x14ac:dyDescent="0.25">
      <c r="B127" s="19">
        <v>1</v>
      </c>
      <c r="C127" s="20">
        <v>4</v>
      </c>
      <c r="D127" s="20">
        <v>1343</v>
      </c>
      <c r="E127" s="22" t="s">
        <v>195</v>
      </c>
      <c r="F127" s="20">
        <v>1371</v>
      </c>
      <c r="G127" s="22" t="s">
        <v>189</v>
      </c>
      <c r="H127" s="22" t="s">
        <v>116</v>
      </c>
      <c r="I127" s="25">
        <v>41456</v>
      </c>
      <c r="J127" s="26" t="s">
        <v>15</v>
      </c>
      <c r="K127" s="26" t="s">
        <v>91</v>
      </c>
      <c r="L127" s="22" t="s">
        <v>22</v>
      </c>
      <c r="M127" s="23" t="s">
        <v>23</v>
      </c>
    </row>
    <row r="128" spans="2:13" ht="35.1" customHeight="1" x14ac:dyDescent="0.25">
      <c r="B128" s="19">
        <v>1</v>
      </c>
      <c r="C128" s="20">
        <v>5</v>
      </c>
      <c r="D128" s="20">
        <v>1782</v>
      </c>
      <c r="E128" s="22" t="s">
        <v>195</v>
      </c>
      <c r="F128" s="20">
        <v>1069</v>
      </c>
      <c r="G128" s="22" t="s">
        <v>162</v>
      </c>
      <c r="H128" s="22" t="s">
        <v>161</v>
      </c>
      <c r="I128" s="25">
        <v>41009</v>
      </c>
      <c r="J128" s="26" t="s">
        <v>15</v>
      </c>
      <c r="K128" s="26" t="s">
        <v>91</v>
      </c>
      <c r="L128" s="22" t="s">
        <v>94</v>
      </c>
      <c r="M128" s="23" t="s">
        <v>66</v>
      </c>
    </row>
    <row r="129" spans="2:13" ht="35.1" customHeight="1" x14ac:dyDescent="0.25">
      <c r="B129" s="19">
        <v>1</v>
      </c>
      <c r="C129" s="20">
        <v>6</v>
      </c>
      <c r="D129" s="20">
        <v>1458</v>
      </c>
      <c r="E129" s="22" t="s">
        <v>195</v>
      </c>
      <c r="F129" s="20">
        <v>1545</v>
      </c>
      <c r="G129" s="22" t="s">
        <v>186</v>
      </c>
      <c r="H129" s="22" t="s">
        <v>187</v>
      </c>
      <c r="I129" s="25">
        <v>41045</v>
      </c>
      <c r="J129" s="26" t="s">
        <v>15</v>
      </c>
      <c r="K129" s="26" t="s">
        <v>91</v>
      </c>
      <c r="L129" s="22" t="s">
        <v>36</v>
      </c>
      <c r="M129" s="23" t="s">
        <v>37</v>
      </c>
    </row>
    <row r="130" spans="2:13" ht="35.1" customHeight="1" x14ac:dyDescent="0.25">
      <c r="B130" s="19">
        <v>1</v>
      </c>
      <c r="C130" s="20">
        <v>7</v>
      </c>
      <c r="D130" s="20">
        <v>1362</v>
      </c>
      <c r="E130" s="22" t="s">
        <v>195</v>
      </c>
      <c r="F130" s="20">
        <v>3914</v>
      </c>
      <c r="G130" s="22" t="s">
        <v>163</v>
      </c>
      <c r="H130" s="22" t="s">
        <v>164</v>
      </c>
      <c r="I130" s="25">
        <v>41336</v>
      </c>
      <c r="J130" s="26" t="s">
        <v>15</v>
      </c>
      <c r="K130" s="26" t="s">
        <v>91</v>
      </c>
      <c r="L130" s="22" t="s">
        <v>58</v>
      </c>
      <c r="M130" s="23" t="s">
        <v>31</v>
      </c>
    </row>
    <row r="131" spans="2:13" ht="35.1" customHeight="1" x14ac:dyDescent="0.25">
      <c r="B131" s="19">
        <v>1</v>
      </c>
      <c r="C131" s="20">
        <v>8</v>
      </c>
      <c r="D131" s="20">
        <v>1498</v>
      </c>
      <c r="E131" s="22" t="s">
        <v>195</v>
      </c>
      <c r="F131" s="20">
        <v>4113</v>
      </c>
      <c r="G131" s="22" t="s">
        <v>165</v>
      </c>
      <c r="H131" s="22" t="s">
        <v>166</v>
      </c>
      <c r="I131" s="26" t="s">
        <v>167</v>
      </c>
      <c r="J131" s="26" t="s">
        <v>15</v>
      </c>
      <c r="K131" s="26" t="s">
        <v>91</v>
      </c>
      <c r="L131" s="22" t="s">
        <v>168</v>
      </c>
      <c r="M131" s="23" t="s">
        <v>169</v>
      </c>
    </row>
    <row r="132" spans="2:13" ht="35.1" customHeight="1" x14ac:dyDescent="0.25">
      <c r="B132" s="19">
        <v>1</v>
      </c>
      <c r="C132" s="20">
        <v>9</v>
      </c>
      <c r="D132" s="20">
        <v>1342</v>
      </c>
      <c r="E132" s="22" t="s">
        <v>195</v>
      </c>
      <c r="F132" s="20">
        <v>4397</v>
      </c>
      <c r="G132" s="22" t="s">
        <v>142</v>
      </c>
      <c r="H132" s="22" t="s">
        <v>143</v>
      </c>
      <c r="I132" s="26" t="s">
        <v>144</v>
      </c>
      <c r="J132" s="26" t="s">
        <v>15</v>
      </c>
      <c r="K132" s="26" t="s">
        <v>91</v>
      </c>
      <c r="L132" s="22" t="s">
        <v>22</v>
      </c>
      <c r="M132" s="23" t="s">
        <v>23</v>
      </c>
    </row>
    <row r="133" spans="2:13" ht="35.1" customHeight="1" x14ac:dyDescent="0.25">
      <c r="B133" s="19">
        <v>1</v>
      </c>
      <c r="C133" s="20">
        <v>10</v>
      </c>
      <c r="D133" s="20">
        <v>1357</v>
      </c>
      <c r="E133" s="22" t="s">
        <v>195</v>
      </c>
      <c r="F133" s="20">
        <v>3938</v>
      </c>
      <c r="G133" s="22" t="s">
        <v>140</v>
      </c>
      <c r="H133" s="22" t="s">
        <v>141</v>
      </c>
      <c r="I133" s="25">
        <v>41127</v>
      </c>
      <c r="J133" s="26" t="s">
        <v>15</v>
      </c>
      <c r="K133" s="26" t="s">
        <v>91</v>
      </c>
      <c r="L133" s="22" t="s">
        <v>42</v>
      </c>
      <c r="M133" s="23" t="s">
        <v>43</v>
      </c>
    </row>
    <row r="134" spans="2:13" ht="35.1" customHeight="1" x14ac:dyDescent="0.25">
      <c r="B134" s="19">
        <v>1</v>
      </c>
      <c r="C134" s="20">
        <v>11</v>
      </c>
      <c r="D134" s="20">
        <v>1464</v>
      </c>
      <c r="E134" s="22" t="s">
        <v>195</v>
      </c>
      <c r="F134" s="20">
        <v>1166</v>
      </c>
      <c r="G134" s="22" t="s">
        <v>192</v>
      </c>
      <c r="H134" s="22" t="s">
        <v>193</v>
      </c>
      <c r="I134" s="25">
        <v>41322</v>
      </c>
      <c r="J134" s="26" t="s">
        <v>15</v>
      </c>
      <c r="K134" s="26" t="s">
        <v>91</v>
      </c>
      <c r="L134" s="22" t="s">
        <v>30</v>
      </c>
      <c r="M134" s="23" t="s">
        <v>31</v>
      </c>
    </row>
    <row r="135" spans="2:13" ht="35.1" customHeight="1" x14ac:dyDescent="0.25">
      <c r="B135" s="19">
        <v>1</v>
      </c>
      <c r="C135" s="20">
        <v>12</v>
      </c>
      <c r="D135" s="20">
        <v>1352</v>
      </c>
      <c r="E135" s="22" t="s">
        <v>195</v>
      </c>
      <c r="F135" s="20">
        <v>4465</v>
      </c>
      <c r="G135" s="22" t="s">
        <v>99</v>
      </c>
      <c r="H135" s="22" t="s">
        <v>100</v>
      </c>
      <c r="I135" s="25">
        <v>41134</v>
      </c>
      <c r="J135" s="26" t="s">
        <v>15</v>
      </c>
      <c r="K135" s="26" t="s">
        <v>91</v>
      </c>
      <c r="L135" s="22" t="s">
        <v>42</v>
      </c>
      <c r="M135" s="23" t="s">
        <v>43</v>
      </c>
    </row>
    <row r="136" spans="2:13" ht="35.1" customHeight="1" x14ac:dyDescent="0.25">
      <c r="B136" s="19">
        <v>1</v>
      </c>
      <c r="C136" s="20">
        <v>13</v>
      </c>
      <c r="D136" s="20">
        <v>1780</v>
      </c>
      <c r="E136" s="22" t="s">
        <v>195</v>
      </c>
      <c r="F136" s="20">
        <v>3206</v>
      </c>
      <c r="G136" s="22" t="s">
        <v>115</v>
      </c>
      <c r="H136" s="22" t="s">
        <v>116</v>
      </c>
      <c r="I136" s="25">
        <v>41348</v>
      </c>
      <c r="J136" s="26" t="s">
        <v>15</v>
      </c>
      <c r="K136" s="26" t="s">
        <v>91</v>
      </c>
      <c r="L136" s="22" t="s">
        <v>94</v>
      </c>
      <c r="M136" s="23" t="s">
        <v>66</v>
      </c>
    </row>
    <row r="137" spans="2:13" ht="35.1" customHeight="1" x14ac:dyDescent="0.25">
      <c r="B137" s="19">
        <v>1</v>
      </c>
      <c r="C137" s="20">
        <v>14</v>
      </c>
      <c r="D137" s="20">
        <v>1488</v>
      </c>
      <c r="E137" s="22" t="s">
        <v>195</v>
      </c>
      <c r="F137" s="20">
        <v>4117</v>
      </c>
      <c r="G137" s="22" t="s">
        <v>145</v>
      </c>
      <c r="H137" s="22" t="s">
        <v>146</v>
      </c>
      <c r="I137" s="25">
        <v>41185</v>
      </c>
      <c r="J137" s="26" t="s">
        <v>15</v>
      </c>
      <c r="K137" s="26" t="s">
        <v>91</v>
      </c>
      <c r="L137" s="22" t="s">
        <v>65</v>
      </c>
      <c r="M137" s="23" t="s">
        <v>66</v>
      </c>
    </row>
    <row r="138" spans="2:13" ht="35.1" customHeight="1" x14ac:dyDescent="0.25">
      <c r="B138" s="19">
        <v>1</v>
      </c>
      <c r="C138" s="20">
        <v>15</v>
      </c>
      <c r="D138" s="20">
        <v>1708</v>
      </c>
      <c r="E138" s="22" t="s">
        <v>195</v>
      </c>
      <c r="F138" s="20">
        <v>3668</v>
      </c>
      <c r="G138" s="22" t="s">
        <v>117</v>
      </c>
      <c r="H138" s="22" t="s">
        <v>118</v>
      </c>
      <c r="I138" s="25">
        <v>41528</v>
      </c>
      <c r="J138" s="26" t="s">
        <v>15</v>
      </c>
      <c r="K138" s="26" t="s">
        <v>91</v>
      </c>
      <c r="L138" s="22" t="s">
        <v>104</v>
      </c>
      <c r="M138" s="23" t="s">
        <v>105</v>
      </c>
    </row>
    <row r="139" spans="2:13" ht="35.1" customHeight="1" x14ac:dyDescent="0.25">
      <c r="B139" s="19">
        <v>1</v>
      </c>
      <c r="C139" s="20">
        <v>16</v>
      </c>
      <c r="D139" s="20">
        <v>1431</v>
      </c>
      <c r="E139" s="22" t="s">
        <v>195</v>
      </c>
      <c r="F139" s="20">
        <v>1185</v>
      </c>
      <c r="G139" s="22" t="s">
        <v>170</v>
      </c>
      <c r="H139" s="22" t="s">
        <v>171</v>
      </c>
      <c r="I139" s="25">
        <v>40995</v>
      </c>
      <c r="J139" s="26" t="s">
        <v>15</v>
      </c>
      <c r="K139" s="26" t="s">
        <v>91</v>
      </c>
      <c r="L139" s="22" t="s">
        <v>36</v>
      </c>
      <c r="M139" s="23" t="s">
        <v>37</v>
      </c>
    </row>
    <row r="140" spans="2:13" ht="35.1" customHeight="1" x14ac:dyDescent="0.25">
      <c r="B140" s="19">
        <v>1</v>
      </c>
      <c r="C140" s="20">
        <v>17</v>
      </c>
      <c r="D140" s="20">
        <v>1480</v>
      </c>
      <c r="E140" s="22" t="s">
        <v>195</v>
      </c>
      <c r="F140" s="20">
        <v>4037</v>
      </c>
      <c r="G140" s="22" t="s">
        <v>95</v>
      </c>
      <c r="H140" s="22" t="s">
        <v>96</v>
      </c>
      <c r="I140" s="25">
        <v>41160</v>
      </c>
      <c r="J140" s="26" t="s">
        <v>15</v>
      </c>
      <c r="K140" s="26" t="s">
        <v>91</v>
      </c>
      <c r="L140" s="22" t="s">
        <v>65</v>
      </c>
      <c r="M140" s="23" t="s">
        <v>66</v>
      </c>
    </row>
    <row r="141" spans="2:13" ht="35.1" customHeight="1" x14ac:dyDescent="0.25">
      <c r="B141" s="19">
        <v>1</v>
      </c>
      <c r="C141" s="20">
        <v>18</v>
      </c>
      <c r="D141" s="20">
        <v>1372</v>
      </c>
      <c r="E141" s="22" t="s">
        <v>195</v>
      </c>
      <c r="F141" s="20">
        <v>3413</v>
      </c>
      <c r="G141" s="21" t="s">
        <v>125</v>
      </c>
      <c r="H141" s="21" t="s">
        <v>64</v>
      </c>
      <c r="I141" s="20">
        <v>41628</v>
      </c>
      <c r="J141" s="20" t="s">
        <v>15</v>
      </c>
      <c r="K141" s="20" t="s">
        <v>91</v>
      </c>
      <c r="L141" s="21" t="s">
        <v>81</v>
      </c>
      <c r="M141" s="24" t="s">
        <v>82</v>
      </c>
    </row>
    <row r="142" spans="2:13" ht="35.1" customHeight="1" x14ac:dyDescent="0.25">
      <c r="B142" s="19">
        <v>1</v>
      </c>
      <c r="C142" s="20">
        <v>19</v>
      </c>
      <c r="D142" s="20">
        <v>1471</v>
      </c>
      <c r="E142" s="22" t="s">
        <v>195</v>
      </c>
      <c r="F142" s="20">
        <v>3677</v>
      </c>
      <c r="G142" s="22" t="s">
        <v>119</v>
      </c>
      <c r="H142" s="22" t="s">
        <v>120</v>
      </c>
      <c r="I142" s="25">
        <v>41143</v>
      </c>
      <c r="J142" s="26" t="s">
        <v>15</v>
      </c>
      <c r="K142" s="26" t="s">
        <v>91</v>
      </c>
      <c r="L142" s="22" t="s">
        <v>65</v>
      </c>
      <c r="M142" s="23" t="s">
        <v>66</v>
      </c>
    </row>
    <row r="143" spans="2:13" ht="35.1" customHeight="1" x14ac:dyDescent="0.25">
      <c r="B143" s="19">
        <v>1</v>
      </c>
      <c r="C143" s="20">
        <v>20</v>
      </c>
      <c r="D143" s="20">
        <v>1346</v>
      </c>
      <c r="E143" s="22" t="s">
        <v>195</v>
      </c>
      <c r="F143" s="20">
        <v>3940</v>
      </c>
      <c r="G143" s="22" t="s">
        <v>172</v>
      </c>
      <c r="H143" s="22" t="s">
        <v>173</v>
      </c>
      <c r="I143" s="25">
        <v>41073</v>
      </c>
      <c r="J143" s="26" t="s">
        <v>15</v>
      </c>
      <c r="K143" s="26" t="s">
        <v>91</v>
      </c>
      <c r="L143" s="22" t="s">
        <v>42</v>
      </c>
      <c r="M143" s="23" t="s">
        <v>43</v>
      </c>
    </row>
    <row r="144" spans="2:13" ht="35.1" customHeight="1" x14ac:dyDescent="0.25">
      <c r="B144" s="19">
        <v>1</v>
      </c>
      <c r="C144" s="20">
        <v>21</v>
      </c>
      <c r="D144" s="20">
        <v>1725</v>
      </c>
      <c r="E144" s="22" t="s">
        <v>195</v>
      </c>
      <c r="F144" s="20">
        <v>3201</v>
      </c>
      <c r="G144" s="22" t="s">
        <v>92</v>
      </c>
      <c r="H144" s="22" t="s">
        <v>93</v>
      </c>
      <c r="I144" s="25">
        <v>41598</v>
      </c>
      <c r="J144" s="26" t="s">
        <v>15</v>
      </c>
      <c r="K144" s="26" t="s">
        <v>91</v>
      </c>
      <c r="L144" s="22" t="s">
        <v>94</v>
      </c>
      <c r="M144" s="23" t="s">
        <v>66</v>
      </c>
    </row>
    <row r="145" spans="2:13" ht="35.1" customHeight="1" x14ac:dyDescent="0.25">
      <c r="B145" s="19">
        <v>1</v>
      </c>
      <c r="C145" s="20">
        <v>22</v>
      </c>
      <c r="D145" s="20">
        <v>1397</v>
      </c>
      <c r="E145" s="22" t="s">
        <v>195</v>
      </c>
      <c r="F145" s="20">
        <v>4297</v>
      </c>
      <c r="G145" s="22" t="s">
        <v>97</v>
      </c>
      <c r="H145" s="22" t="s">
        <v>98</v>
      </c>
      <c r="I145" s="25">
        <v>40993</v>
      </c>
      <c r="J145" s="26" t="s">
        <v>15</v>
      </c>
      <c r="K145" s="26" t="s">
        <v>91</v>
      </c>
      <c r="L145" s="22" t="s">
        <v>26</v>
      </c>
      <c r="M145" s="23" t="s">
        <v>27</v>
      </c>
    </row>
    <row r="146" spans="2:13" ht="35.1" customHeight="1" x14ac:dyDescent="0.25">
      <c r="B146" s="19">
        <v>1</v>
      </c>
      <c r="C146" s="20">
        <v>23</v>
      </c>
      <c r="D146" s="20">
        <v>1426</v>
      </c>
      <c r="E146" s="22" t="s">
        <v>195</v>
      </c>
      <c r="F146" s="20">
        <v>4091</v>
      </c>
      <c r="G146" s="22" t="s">
        <v>138</v>
      </c>
      <c r="H146" s="22" t="s">
        <v>139</v>
      </c>
      <c r="I146" s="25">
        <v>41172</v>
      </c>
      <c r="J146" s="26" t="s">
        <v>15</v>
      </c>
      <c r="K146" s="26" t="s">
        <v>91</v>
      </c>
      <c r="L146" s="22" t="s">
        <v>36</v>
      </c>
      <c r="M146" s="23" t="s">
        <v>37</v>
      </c>
    </row>
    <row r="147" spans="2:13" ht="35.1" customHeight="1" x14ac:dyDescent="0.25">
      <c r="B147" s="19">
        <v>1</v>
      </c>
      <c r="C147" s="20">
        <v>24</v>
      </c>
      <c r="D147" s="20">
        <v>1344</v>
      </c>
      <c r="E147" s="22" t="s">
        <v>195</v>
      </c>
      <c r="F147" s="20">
        <v>2644</v>
      </c>
      <c r="G147" s="22" t="s">
        <v>89</v>
      </c>
      <c r="H147" s="22" t="s">
        <v>90</v>
      </c>
      <c r="I147" s="25">
        <v>41137</v>
      </c>
      <c r="J147" s="26" t="s">
        <v>15</v>
      </c>
      <c r="K147" s="26" t="s">
        <v>91</v>
      </c>
      <c r="L147" s="22" t="s">
        <v>17</v>
      </c>
      <c r="M147" s="23" t="s">
        <v>18</v>
      </c>
    </row>
    <row r="148" spans="2:13" ht="35.1" customHeight="1" x14ac:dyDescent="0.25">
      <c r="B148" s="19">
        <v>1</v>
      </c>
      <c r="C148" s="20">
        <v>25</v>
      </c>
      <c r="D148" s="20">
        <v>1345</v>
      </c>
      <c r="E148" s="22" t="s">
        <v>195</v>
      </c>
      <c r="F148" s="20">
        <v>2428</v>
      </c>
      <c r="G148" s="22" t="s">
        <v>123</v>
      </c>
      <c r="H148" s="22" t="s">
        <v>124</v>
      </c>
      <c r="I148" s="25">
        <v>41106</v>
      </c>
      <c r="J148" s="26" t="s">
        <v>15</v>
      </c>
      <c r="K148" s="26" t="s">
        <v>91</v>
      </c>
      <c r="L148" s="22" t="s">
        <v>42</v>
      </c>
      <c r="M148" s="23" t="s">
        <v>43</v>
      </c>
    </row>
    <row r="149" spans="2:13" ht="35.1" customHeight="1" x14ac:dyDescent="0.25">
      <c r="B149" s="19">
        <v>1</v>
      </c>
      <c r="C149" s="20">
        <v>26</v>
      </c>
      <c r="D149" s="20">
        <v>1710</v>
      </c>
      <c r="E149" s="22" t="s">
        <v>195</v>
      </c>
      <c r="F149" s="20">
        <v>3214</v>
      </c>
      <c r="G149" s="22" t="s">
        <v>174</v>
      </c>
      <c r="H149" s="22" t="s">
        <v>175</v>
      </c>
      <c r="I149" s="25">
        <v>41365</v>
      </c>
      <c r="J149" s="26" t="s">
        <v>15</v>
      </c>
      <c r="K149" s="26" t="s">
        <v>91</v>
      </c>
      <c r="L149" s="22" t="s">
        <v>94</v>
      </c>
      <c r="M149" s="23" t="s">
        <v>66</v>
      </c>
    </row>
    <row r="150" spans="2:13" ht="35.1" customHeight="1" x14ac:dyDescent="0.25">
      <c r="B150" s="19">
        <v>1</v>
      </c>
      <c r="C150" s="20">
        <v>27</v>
      </c>
      <c r="D150" s="20">
        <v>1368</v>
      </c>
      <c r="E150" s="22" t="s">
        <v>195</v>
      </c>
      <c r="F150" s="20">
        <v>4058</v>
      </c>
      <c r="G150" s="21" t="s">
        <v>113</v>
      </c>
      <c r="H150" s="21" t="s">
        <v>114</v>
      </c>
      <c r="I150" s="20">
        <v>41147</v>
      </c>
      <c r="J150" s="20" t="s">
        <v>15</v>
      </c>
      <c r="K150" s="20" t="s">
        <v>91</v>
      </c>
      <c r="L150" s="21" t="s">
        <v>81</v>
      </c>
      <c r="M150" s="24" t="s">
        <v>82</v>
      </c>
    </row>
    <row r="151" spans="2:13" ht="35.1" customHeight="1" x14ac:dyDescent="0.25">
      <c r="B151" s="19"/>
      <c r="C151" s="20"/>
      <c r="D151" s="20"/>
      <c r="E151" s="22"/>
      <c r="F151" s="20"/>
      <c r="G151" s="22"/>
      <c r="H151" s="22"/>
      <c r="I151" s="25"/>
      <c r="J151" s="26"/>
      <c r="K151" s="26"/>
      <c r="L151" s="22"/>
      <c r="M151" s="23"/>
    </row>
    <row r="152" spans="2:13" ht="35.1" customHeight="1" x14ac:dyDescent="0.25">
      <c r="B152" s="19">
        <v>2</v>
      </c>
      <c r="C152" s="20">
        <v>1</v>
      </c>
      <c r="D152" s="20">
        <v>1903</v>
      </c>
      <c r="E152" s="22" t="s">
        <v>195</v>
      </c>
      <c r="F152" s="20">
        <v>3213</v>
      </c>
      <c r="G152" s="22" t="s">
        <v>147</v>
      </c>
      <c r="H152" s="22" t="s">
        <v>161</v>
      </c>
      <c r="I152" s="25">
        <v>41434</v>
      </c>
      <c r="J152" s="26" t="s">
        <v>15</v>
      </c>
      <c r="K152" s="26" t="s">
        <v>91</v>
      </c>
      <c r="L152" s="22" t="s">
        <v>94</v>
      </c>
      <c r="M152" s="23" t="s">
        <v>66</v>
      </c>
    </row>
    <row r="153" spans="2:13" ht="35.1" customHeight="1" x14ac:dyDescent="0.25">
      <c r="B153" s="19">
        <v>2</v>
      </c>
      <c r="C153" s="20">
        <v>2</v>
      </c>
      <c r="D153" s="20">
        <v>1398</v>
      </c>
      <c r="E153" s="22" t="s">
        <v>195</v>
      </c>
      <c r="F153" s="20">
        <v>1548</v>
      </c>
      <c r="G153" s="22" t="s">
        <v>184</v>
      </c>
      <c r="H153" s="22" t="s">
        <v>185</v>
      </c>
      <c r="I153" s="25">
        <v>41353</v>
      </c>
      <c r="J153" s="26" t="s">
        <v>15</v>
      </c>
      <c r="K153" s="26" t="s">
        <v>91</v>
      </c>
      <c r="L153" s="22" t="s">
        <v>26</v>
      </c>
      <c r="M153" s="23" t="s">
        <v>27</v>
      </c>
    </row>
    <row r="154" spans="2:13" ht="35.1" customHeight="1" x14ac:dyDescent="0.25">
      <c r="B154" s="19">
        <v>2</v>
      </c>
      <c r="C154" s="20">
        <v>3</v>
      </c>
      <c r="D154" s="20">
        <v>1793</v>
      </c>
      <c r="E154" s="22" t="s">
        <v>195</v>
      </c>
      <c r="F154" s="20">
        <v>3211</v>
      </c>
      <c r="G154" s="22" t="s">
        <v>190</v>
      </c>
      <c r="H154" s="22" t="s">
        <v>191</v>
      </c>
      <c r="I154" s="25">
        <v>41352</v>
      </c>
      <c r="J154" s="26" t="s">
        <v>15</v>
      </c>
      <c r="K154" s="26" t="s">
        <v>91</v>
      </c>
      <c r="L154" s="22" t="s">
        <v>94</v>
      </c>
      <c r="M154" s="23" t="s">
        <v>66</v>
      </c>
    </row>
    <row r="155" spans="2:13" ht="35.1" customHeight="1" x14ac:dyDescent="0.25">
      <c r="B155" s="19">
        <v>2</v>
      </c>
      <c r="C155" s="20">
        <v>4</v>
      </c>
      <c r="D155" s="20">
        <v>1494</v>
      </c>
      <c r="E155" s="22" t="s">
        <v>195</v>
      </c>
      <c r="F155" s="20">
        <v>3951</v>
      </c>
      <c r="G155" s="22" t="s">
        <v>182</v>
      </c>
      <c r="H155" s="22" t="s">
        <v>183</v>
      </c>
      <c r="I155" s="25">
        <v>40977</v>
      </c>
      <c r="J155" s="26" t="s">
        <v>15</v>
      </c>
      <c r="K155" s="26" t="s">
        <v>91</v>
      </c>
      <c r="L155" s="22" t="s">
        <v>65</v>
      </c>
      <c r="M155" s="23" t="s">
        <v>66</v>
      </c>
    </row>
    <row r="156" spans="2:13" ht="35.1" customHeight="1" x14ac:dyDescent="0.25">
      <c r="B156" s="19">
        <v>2</v>
      </c>
      <c r="C156" s="20">
        <v>5</v>
      </c>
      <c r="D156" s="20">
        <v>1378</v>
      </c>
      <c r="E156" s="22" t="s">
        <v>195</v>
      </c>
      <c r="F156" s="20">
        <v>4062</v>
      </c>
      <c r="G156" s="21" t="s">
        <v>148</v>
      </c>
      <c r="H156" s="21" t="s">
        <v>149</v>
      </c>
      <c r="I156" s="20">
        <v>41436</v>
      </c>
      <c r="J156" s="20" t="s">
        <v>15</v>
      </c>
      <c r="K156" s="20" t="s">
        <v>91</v>
      </c>
      <c r="L156" s="21" t="s">
        <v>81</v>
      </c>
      <c r="M156" s="24" t="s">
        <v>82</v>
      </c>
    </row>
    <row r="157" spans="2:13" ht="35.1" customHeight="1" x14ac:dyDescent="0.25">
      <c r="B157" s="19">
        <v>2</v>
      </c>
      <c r="C157" s="20">
        <v>6</v>
      </c>
      <c r="D157" s="20">
        <v>1493</v>
      </c>
      <c r="E157" s="22" t="s">
        <v>195</v>
      </c>
      <c r="F157" s="20"/>
      <c r="G157" s="22" t="s">
        <v>152</v>
      </c>
      <c r="H157" s="22" t="s">
        <v>153</v>
      </c>
      <c r="I157" s="26" t="s">
        <v>154</v>
      </c>
      <c r="J157" s="26" t="s">
        <v>15</v>
      </c>
      <c r="K157" s="26" t="s">
        <v>91</v>
      </c>
      <c r="L157" s="22" t="s">
        <v>65</v>
      </c>
      <c r="M157" s="23" t="s">
        <v>66</v>
      </c>
    </row>
    <row r="158" spans="2:13" ht="35.1" customHeight="1" x14ac:dyDescent="0.25">
      <c r="B158" s="19">
        <v>2</v>
      </c>
      <c r="C158" s="20">
        <v>7</v>
      </c>
      <c r="D158" s="20">
        <v>1359</v>
      </c>
      <c r="E158" s="22" t="s">
        <v>195</v>
      </c>
      <c r="F158" s="20">
        <v>2426</v>
      </c>
      <c r="G158" s="22" t="s">
        <v>61</v>
      </c>
      <c r="H158" s="22" t="s">
        <v>188</v>
      </c>
      <c r="I158" s="25">
        <v>41064</v>
      </c>
      <c r="J158" s="26" t="s">
        <v>15</v>
      </c>
      <c r="K158" s="26" t="s">
        <v>91</v>
      </c>
      <c r="L158" s="22" t="s">
        <v>42</v>
      </c>
      <c r="M158" s="23" t="s">
        <v>43</v>
      </c>
    </row>
    <row r="159" spans="2:13" ht="35.1" customHeight="1" x14ac:dyDescent="0.25">
      <c r="B159" s="19">
        <v>2</v>
      </c>
      <c r="C159" s="20">
        <v>8</v>
      </c>
      <c r="D159" s="20">
        <v>1451</v>
      </c>
      <c r="E159" s="22" t="s">
        <v>195</v>
      </c>
      <c r="F159" s="20">
        <v>1648</v>
      </c>
      <c r="G159" s="22" t="s">
        <v>112</v>
      </c>
      <c r="H159" s="22" t="s">
        <v>64</v>
      </c>
      <c r="I159" s="25">
        <v>40978</v>
      </c>
      <c r="J159" s="26" t="s">
        <v>15</v>
      </c>
      <c r="K159" s="26" t="s">
        <v>91</v>
      </c>
      <c r="L159" s="22" t="s">
        <v>36</v>
      </c>
      <c r="M159" s="23" t="s">
        <v>37</v>
      </c>
    </row>
    <row r="160" spans="2:13" ht="35.1" customHeight="1" x14ac:dyDescent="0.25">
      <c r="B160" s="19">
        <v>2</v>
      </c>
      <c r="C160" s="20">
        <v>9</v>
      </c>
      <c r="D160" s="20">
        <v>1466</v>
      </c>
      <c r="E160" s="22" t="s">
        <v>195</v>
      </c>
      <c r="F160" s="20">
        <v>1587</v>
      </c>
      <c r="G160" s="22" t="s">
        <v>150</v>
      </c>
      <c r="H160" s="22" t="s">
        <v>151</v>
      </c>
      <c r="I160" s="25">
        <v>40919</v>
      </c>
      <c r="J160" s="26" t="s">
        <v>15</v>
      </c>
      <c r="K160" s="26" t="s">
        <v>91</v>
      </c>
      <c r="L160" s="22" t="s">
        <v>30</v>
      </c>
      <c r="M160" s="23" t="s">
        <v>31</v>
      </c>
    </row>
    <row r="161" spans="2:13" ht="35.1" customHeight="1" x14ac:dyDescent="0.25">
      <c r="B161" s="19">
        <v>2</v>
      </c>
      <c r="C161" s="20">
        <v>10</v>
      </c>
      <c r="D161" s="20">
        <v>1439</v>
      </c>
      <c r="E161" s="22" t="s">
        <v>195</v>
      </c>
      <c r="F161" s="20">
        <v>4020</v>
      </c>
      <c r="G161" s="22" t="s">
        <v>134</v>
      </c>
      <c r="H161" s="22" t="s">
        <v>135</v>
      </c>
      <c r="I161" s="25">
        <v>41104</v>
      </c>
      <c r="J161" s="26" t="s">
        <v>15</v>
      </c>
      <c r="K161" s="26" t="s">
        <v>91</v>
      </c>
      <c r="L161" s="22" t="s">
        <v>36</v>
      </c>
      <c r="M161" s="23" t="s">
        <v>37</v>
      </c>
    </row>
    <row r="162" spans="2:13" ht="35.1" customHeight="1" x14ac:dyDescent="0.25">
      <c r="B162" s="19">
        <v>2</v>
      </c>
      <c r="C162" s="20">
        <v>11</v>
      </c>
      <c r="D162" s="20">
        <v>1492</v>
      </c>
      <c r="E162" s="22" t="s">
        <v>195</v>
      </c>
      <c r="F162" s="20">
        <v>4413</v>
      </c>
      <c r="G162" s="22" t="s">
        <v>132</v>
      </c>
      <c r="H162" s="22" t="s">
        <v>133</v>
      </c>
      <c r="I162" s="25">
        <v>41066</v>
      </c>
      <c r="J162" s="26" t="s">
        <v>15</v>
      </c>
      <c r="K162" s="26" t="s">
        <v>91</v>
      </c>
      <c r="L162" s="22" t="s">
        <v>65</v>
      </c>
      <c r="M162" s="23" t="s">
        <v>66</v>
      </c>
    </row>
    <row r="163" spans="2:13" ht="35.1" customHeight="1" x14ac:dyDescent="0.25">
      <c r="B163" s="19">
        <v>2</v>
      </c>
      <c r="C163" s="20">
        <v>12</v>
      </c>
      <c r="D163" s="20">
        <v>1354</v>
      </c>
      <c r="E163" s="22" t="s">
        <v>195</v>
      </c>
      <c r="F163" s="20">
        <v>3941</v>
      </c>
      <c r="G163" s="22" t="s">
        <v>132</v>
      </c>
      <c r="H163" s="22" t="s">
        <v>179</v>
      </c>
      <c r="I163" s="25">
        <v>41066</v>
      </c>
      <c r="J163" s="26" t="s">
        <v>15</v>
      </c>
      <c r="K163" s="26" t="s">
        <v>91</v>
      </c>
      <c r="L163" s="22" t="s">
        <v>42</v>
      </c>
      <c r="M163" s="23" t="s">
        <v>43</v>
      </c>
    </row>
    <row r="164" spans="2:13" ht="35.1" customHeight="1" x14ac:dyDescent="0.25">
      <c r="B164" s="19">
        <v>2</v>
      </c>
      <c r="C164" s="20">
        <v>13</v>
      </c>
      <c r="D164" s="20">
        <v>1491</v>
      </c>
      <c r="E164" s="22" t="s">
        <v>195</v>
      </c>
      <c r="F164" s="20">
        <v>3590</v>
      </c>
      <c r="G164" s="22" t="s">
        <v>110</v>
      </c>
      <c r="H164" s="22" t="s">
        <v>111</v>
      </c>
      <c r="I164" s="25">
        <v>40918</v>
      </c>
      <c r="J164" s="26" t="s">
        <v>15</v>
      </c>
      <c r="K164" s="26" t="s">
        <v>91</v>
      </c>
      <c r="L164" s="22" t="s">
        <v>65</v>
      </c>
      <c r="M164" s="23" t="s">
        <v>66</v>
      </c>
    </row>
    <row r="165" spans="2:13" ht="35.1" customHeight="1" x14ac:dyDescent="0.25">
      <c r="B165" s="19">
        <v>2</v>
      </c>
      <c r="C165" s="20">
        <v>14</v>
      </c>
      <c r="D165" s="20">
        <v>1350</v>
      </c>
      <c r="E165" s="22" t="s">
        <v>195</v>
      </c>
      <c r="F165" s="20">
        <v>3939</v>
      </c>
      <c r="G165" s="22" t="s">
        <v>157</v>
      </c>
      <c r="H165" s="22" t="s">
        <v>158</v>
      </c>
      <c r="I165" s="25">
        <v>41191</v>
      </c>
      <c r="J165" s="26" t="s">
        <v>15</v>
      </c>
      <c r="K165" s="26" t="s">
        <v>91</v>
      </c>
      <c r="L165" s="22" t="s">
        <v>42</v>
      </c>
      <c r="M165" s="23" t="s">
        <v>43</v>
      </c>
    </row>
    <row r="166" spans="2:13" ht="35.1" customHeight="1" x14ac:dyDescent="0.25">
      <c r="B166" s="19">
        <v>2</v>
      </c>
      <c r="C166" s="20">
        <v>15</v>
      </c>
      <c r="D166" s="20">
        <v>1436</v>
      </c>
      <c r="E166" s="22" t="s">
        <v>195</v>
      </c>
      <c r="F166" s="20">
        <v>4136</v>
      </c>
      <c r="G166" s="22" t="s">
        <v>159</v>
      </c>
      <c r="H166" s="22" t="s">
        <v>160</v>
      </c>
      <c r="I166" s="25">
        <v>40921</v>
      </c>
      <c r="J166" s="26" t="s">
        <v>15</v>
      </c>
      <c r="K166" s="26" t="s">
        <v>91</v>
      </c>
      <c r="L166" s="22" t="s">
        <v>36</v>
      </c>
      <c r="M166" s="23" t="s">
        <v>37</v>
      </c>
    </row>
    <row r="167" spans="2:13" ht="35.1" customHeight="1" x14ac:dyDescent="0.25">
      <c r="B167" s="19">
        <v>2</v>
      </c>
      <c r="C167" s="20">
        <v>16</v>
      </c>
      <c r="D167" s="20">
        <v>1361</v>
      </c>
      <c r="E167" s="22" t="s">
        <v>195</v>
      </c>
      <c r="F167" s="20">
        <v>1497</v>
      </c>
      <c r="G167" s="22" t="s">
        <v>180</v>
      </c>
      <c r="H167" s="22" t="s">
        <v>181</v>
      </c>
      <c r="I167" s="25">
        <v>41424</v>
      </c>
      <c r="J167" s="26" t="s">
        <v>15</v>
      </c>
      <c r="K167" s="26" t="s">
        <v>91</v>
      </c>
      <c r="L167" s="22" t="s">
        <v>58</v>
      </c>
      <c r="M167" s="23" t="s">
        <v>31</v>
      </c>
    </row>
    <row r="168" spans="2:13" ht="35.1" customHeight="1" x14ac:dyDescent="0.25">
      <c r="B168" s="19">
        <v>2</v>
      </c>
      <c r="C168" s="20">
        <v>17</v>
      </c>
      <c r="D168" s="20">
        <v>1341</v>
      </c>
      <c r="E168" s="22" t="s">
        <v>195</v>
      </c>
      <c r="F168" s="20">
        <v>3440</v>
      </c>
      <c r="G168" s="22" t="s">
        <v>130</v>
      </c>
      <c r="H168" s="22" t="s">
        <v>131</v>
      </c>
      <c r="I168" s="25">
        <v>41330</v>
      </c>
      <c r="J168" s="26" t="s">
        <v>15</v>
      </c>
      <c r="K168" s="26" t="s">
        <v>91</v>
      </c>
      <c r="L168" s="22" t="s">
        <v>22</v>
      </c>
      <c r="M168" s="23" t="s">
        <v>23</v>
      </c>
    </row>
    <row r="169" spans="2:13" ht="35.1" customHeight="1" x14ac:dyDescent="0.25">
      <c r="B169" s="19">
        <v>2</v>
      </c>
      <c r="C169" s="20">
        <v>18</v>
      </c>
      <c r="D169" s="20">
        <v>1462</v>
      </c>
      <c r="E169" s="22" t="s">
        <v>195</v>
      </c>
      <c r="F169" s="20">
        <v>1582</v>
      </c>
      <c r="G169" s="22" t="s">
        <v>128</v>
      </c>
      <c r="H169" s="22" t="s">
        <v>129</v>
      </c>
      <c r="I169" s="25">
        <v>41110</v>
      </c>
      <c r="J169" s="26" t="s">
        <v>15</v>
      </c>
      <c r="K169" s="26" t="s">
        <v>91</v>
      </c>
      <c r="L169" s="22" t="s">
        <v>30</v>
      </c>
      <c r="M169" s="23" t="s">
        <v>31</v>
      </c>
    </row>
    <row r="170" spans="2:13" ht="35.1" customHeight="1" x14ac:dyDescent="0.25">
      <c r="B170" s="19">
        <v>2</v>
      </c>
      <c r="C170" s="20">
        <v>19</v>
      </c>
      <c r="D170" s="20">
        <v>1347</v>
      </c>
      <c r="E170" s="22" t="s">
        <v>195</v>
      </c>
      <c r="F170" s="20">
        <v>3161</v>
      </c>
      <c r="G170" s="22" t="s">
        <v>126</v>
      </c>
      <c r="H170" s="22" t="s">
        <v>127</v>
      </c>
      <c r="I170" s="25">
        <v>41618</v>
      </c>
      <c r="J170" s="26" t="s">
        <v>15</v>
      </c>
      <c r="K170" s="26" t="s">
        <v>91</v>
      </c>
      <c r="L170" s="22" t="s">
        <v>42</v>
      </c>
      <c r="M170" s="23" t="s">
        <v>43</v>
      </c>
    </row>
    <row r="171" spans="2:13" ht="35.1" customHeight="1" x14ac:dyDescent="0.25">
      <c r="B171" s="19">
        <v>2</v>
      </c>
      <c r="C171" s="20">
        <v>20</v>
      </c>
      <c r="D171" s="20">
        <v>1340</v>
      </c>
      <c r="E171" s="22" t="s">
        <v>195</v>
      </c>
      <c r="F171" s="20">
        <v>2795</v>
      </c>
      <c r="G171" s="22" t="s">
        <v>108</v>
      </c>
      <c r="H171" s="22" t="s">
        <v>109</v>
      </c>
      <c r="I171" s="25">
        <v>41173</v>
      </c>
      <c r="J171" s="26" t="s">
        <v>15</v>
      </c>
      <c r="K171" s="26" t="s">
        <v>91</v>
      </c>
      <c r="L171" s="22" t="s">
        <v>22</v>
      </c>
      <c r="M171" s="23" t="s">
        <v>23</v>
      </c>
    </row>
    <row r="172" spans="2:13" ht="35.1" customHeight="1" x14ac:dyDescent="0.25">
      <c r="B172" s="19">
        <v>2</v>
      </c>
      <c r="C172" s="20">
        <v>21</v>
      </c>
      <c r="D172" s="20">
        <v>1779</v>
      </c>
      <c r="E172" s="22" t="s">
        <v>195</v>
      </c>
      <c r="F172" s="20">
        <v>1067</v>
      </c>
      <c r="G172" s="22" t="s">
        <v>155</v>
      </c>
      <c r="H172" s="22" t="s">
        <v>156</v>
      </c>
      <c r="I172" s="25">
        <v>40994</v>
      </c>
      <c r="J172" s="26" t="s">
        <v>15</v>
      </c>
      <c r="K172" s="26" t="s">
        <v>91</v>
      </c>
      <c r="L172" s="22" t="s">
        <v>94</v>
      </c>
      <c r="M172" s="23" t="s">
        <v>66</v>
      </c>
    </row>
    <row r="173" spans="2:13" ht="35.1" customHeight="1" x14ac:dyDescent="0.25">
      <c r="B173" s="19">
        <v>2</v>
      </c>
      <c r="C173" s="20">
        <v>22</v>
      </c>
      <c r="D173" s="20">
        <v>1761</v>
      </c>
      <c r="E173" s="22" t="s">
        <v>195</v>
      </c>
      <c r="F173" s="20">
        <v>3202</v>
      </c>
      <c r="G173" s="22" t="s">
        <v>106</v>
      </c>
      <c r="H173" s="22" t="s">
        <v>107</v>
      </c>
      <c r="I173" s="25">
        <v>41298</v>
      </c>
      <c r="J173" s="26" t="s">
        <v>15</v>
      </c>
      <c r="K173" s="26" t="s">
        <v>91</v>
      </c>
      <c r="L173" s="22" t="s">
        <v>94</v>
      </c>
      <c r="M173" s="23" t="s">
        <v>66</v>
      </c>
    </row>
    <row r="174" spans="2:13" ht="35.1" customHeight="1" x14ac:dyDescent="0.25">
      <c r="B174" s="19">
        <v>2</v>
      </c>
      <c r="C174" s="20">
        <v>23</v>
      </c>
      <c r="D174" s="20">
        <v>1712</v>
      </c>
      <c r="E174" s="22" t="s">
        <v>195</v>
      </c>
      <c r="F174" s="20">
        <v>3200</v>
      </c>
      <c r="G174" s="22" t="s">
        <v>176</v>
      </c>
      <c r="H174" s="22" t="s">
        <v>177</v>
      </c>
      <c r="I174" s="25">
        <v>41595</v>
      </c>
      <c r="J174" s="26" t="s">
        <v>15</v>
      </c>
      <c r="K174" s="26" t="s">
        <v>91</v>
      </c>
      <c r="L174" s="22" t="s">
        <v>94</v>
      </c>
      <c r="M174" s="23" t="s">
        <v>66</v>
      </c>
    </row>
    <row r="175" spans="2:13" ht="35.1" customHeight="1" x14ac:dyDescent="0.25">
      <c r="B175" s="19">
        <v>2</v>
      </c>
      <c r="C175" s="20">
        <v>24</v>
      </c>
      <c r="D175" s="20">
        <v>1423</v>
      </c>
      <c r="E175" s="22" t="s">
        <v>195</v>
      </c>
      <c r="F175" s="20">
        <v>1188</v>
      </c>
      <c r="G175" s="22" t="s">
        <v>71</v>
      </c>
      <c r="H175" s="22" t="s">
        <v>178</v>
      </c>
      <c r="I175" s="25">
        <v>41141</v>
      </c>
      <c r="J175" s="26" t="s">
        <v>15</v>
      </c>
      <c r="K175" s="26" t="s">
        <v>91</v>
      </c>
      <c r="L175" s="22" t="s">
        <v>36</v>
      </c>
      <c r="M175" s="23" t="s">
        <v>37</v>
      </c>
    </row>
    <row r="176" spans="2:13" ht="35.1" customHeight="1" x14ac:dyDescent="0.25">
      <c r="B176" s="19">
        <v>2</v>
      </c>
      <c r="C176" s="20">
        <v>25</v>
      </c>
      <c r="D176" s="20">
        <v>1704</v>
      </c>
      <c r="E176" s="22" t="s">
        <v>195</v>
      </c>
      <c r="F176" s="20">
        <v>3599</v>
      </c>
      <c r="G176" s="22" t="s">
        <v>102</v>
      </c>
      <c r="H176" s="22" t="s">
        <v>103</v>
      </c>
      <c r="I176" s="25">
        <v>41117</v>
      </c>
      <c r="J176" s="26" t="s">
        <v>15</v>
      </c>
      <c r="K176" s="26" t="s">
        <v>91</v>
      </c>
      <c r="L176" s="22" t="s">
        <v>104</v>
      </c>
      <c r="M176" s="23" t="s">
        <v>105</v>
      </c>
    </row>
    <row r="177" spans="2:13" ht="35.1" customHeight="1" x14ac:dyDescent="0.25">
      <c r="B177" s="19">
        <v>2</v>
      </c>
      <c r="C177" s="20">
        <v>26</v>
      </c>
      <c r="D177" s="20">
        <v>1363</v>
      </c>
      <c r="E177" s="22" t="s">
        <v>195</v>
      </c>
      <c r="F177" s="20">
        <v>4287</v>
      </c>
      <c r="G177" s="21" t="s">
        <v>136</v>
      </c>
      <c r="H177" s="21" t="s">
        <v>137</v>
      </c>
      <c r="I177" s="20">
        <v>40951</v>
      </c>
      <c r="J177" s="20" t="s">
        <v>15</v>
      </c>
      <c r="K177" s="20" t="s">
        <v>91</v>
      </c>
      <c r="L177" s="21" t="s">
        <v>81</v>
      </c>
      <c r="M177" s="24" t="s">
        <v>82</v>
      </c>
    </row>
    <row r="178" spans="2:13" ht="35.1" customHeight="1" thickBot="1" x14ac:dyDescent="0.3">
      <c r="B178" s="40"/>
      <c r="C178" s="41"/>
      <c r="D178" s="41"/>
      <c r="E178" s="68"/>
      <c r="F178" s="41"/>
      <c r="G178" s="68"/>
      <c r="H178" s="68"/>
      <c r="I178" s="69"/>
      <c r="J178" s="68"/>
      <c r="K178" s="68"/>
      <c r="L178" s="68"/>
      <c r="M178" s="74"/>
    </row>
    <row r="179" spans="2:13" ht="35.1" customHeight="1" x14ac:dyDescent="0.25"/>
    <row r="180" spans="2:13" ht="35.1" customHeight="1" x14ac:dyDescent="0.25"/>
    <row r="181" spans="2:13" ht="35.1" customHeight="1" x14ac:dyDescent="0.25"/>
    <row r="183" spans="2:13" x14ac:dyDescent="0.25">
      <c r="H183" t="s">
        <v>197</v>
      </c>
    </row>
  </sheetData>
  <sortState xmlns:xlrd2="http://schemas.microsoft.com/office/spreadsheetml/2017/richdata2" ref="B55:M61">
    <sortCondition ref="C55:C61"/>
  </sortState>
  <mergeCells count="3">
    <mergeCell ref="B2:M3"/>
    <mergeCell ref="B4:H4"/>
    <mergeCell ref="J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D180-D2FB-4C07-B3D2-F959070CAE8C}">
  <dimension ref="A1:N60"/>
  <sheetViews>
    <sheetView workbookViewId="0">
      <selection activeCell="J9" sqref="J9"/>
    </sheetView>
  </sheetViews>
  <sheetFormatPr defaultColWidth="8.7109375" defaultRowHeight="15" x14ac:dyDescent="0.25"/>
  <cols>
    <col min="1" max="1" width="5.140625" customWidth="1"/>
    <col min="2" max="2" width="6.28515625" customWidth="1"/>
    <col min="3" max="3" width="8.42578125" style="4" customWidth="1"/>
    <col min="4" max="4" width="10.85546875" style="4" customWidth="1"/>
    <col min="5" max="5" width="14.85546875" customWidth="1"/>
    <col min="6" max="6" width="10.28515625" style="4" customWidth="1"/>
    <col min="7" max="7" width="26.42578125" style="61" customWidth="1"/>
    <col min="8" max="8" width="25.42578125" style="61" customWidth="1"/>
    <col min="9" max="9" width="13" style="4" customWidth="1"/>
    <col min="10" max="11" width="8.7109375" style="4"/>
    <col min="12" max="12" width="22.85546875" style="61" customWidth="1"/>
    <col min="13" max="13" width="15.140625" style="4" customWidth="1"/>
  </cols>
  <sheetData>
    <row r="1" spans="1:14" ht="15.95" customHeight="1" x14ac:dyDescent="0.25">
      <c r="A1" s="1"/>
      <c r="B1" s="1"/>
      <c r="C1" s="2"/>
      <c r="D1" s="2"/>
      <c r="E1" s="1"/>
      <c r="F1" s="2"/>
      <c r="G1" s="59"/>
      <c r="H1" s="59"/>
      <c r="I1" s="2"/>
      <c r="J1" s="2"/>
      <c r="K1" s="2"/>
      <c r="L1" s="59"/>
      <c r="M1" s="2"/>
      <c r="N1" s="1"/>
    </row>
    <row r="2" spans="1:14" ht="14.45" customHeight="1" x14ac:dyDescent="0.25">
      <c r="A2" s="1"/>
      <c r="B2" s="98" t="s">
        <v>339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"/>
    </row>
    <row r="3" spans="1:14" ht="14.45" customHeight="1" x14ac:dyDescent="0.25">
      <c r="A3" s="1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"/>
    </row>
    <row r="4" spans="1:14" ht="47.25" customHeight="1" thickBot="1" x14ac:dyDescent="0.4">
      <c r="A4" s="1"/>
      <c r="B4" s="100" t="s">
        <v>196</v>
      </c>
      <c r="C4" s="101"/>
      <c r="D4" s="101"/>
      <c r="E4" s="101"/>
      <c r="F4" s="101"/>
      <c r="G4" s="101"/>
      <c r="H4" s="101"/>
      <c r="I4" s="28"/>
      <c r="J4" s="102" t="s">
        <v>0</v>
      </c>
      <c r="K4" s="103"/>
      <c r="L4" s="103"/>
      <c r="M4" s="104"/>
      <c r="N4" s="3"/>
    </row>
    <row r="5" spans="1:14" ht="15.75" customHeight="1" thickBot="1" x14ac:dyDescent="0.3">
      <c r="A5" s="6"/>
      <c r="B5" s="92"/>
      <c r="C5" s="93"/>
      <c r="D5" s="93"/>
      <c r="E5" s="94"/>
      <c r="F5" s="93"/>
      <c r="G5" s="95"/>
      <c r="H5" s="95"/>
      <c r="I5" s="93"/>
      <c r="J5" s="93"/>
      <c r="K5" s="93"/>
      <c r="L5" s="96"/>
      <c r="M5" s="97"/>
      <c r="N5" s="11"/>
    </row>
    <row r="6" spans="1:14" ht="38.450000000000003" customHeight="1" thickBot="1" x14ac:dyDescent="0.3">
      <c r="A6" s="6"/>
      <c r="B6" s="84" t="s">
        <v>1</v>
      </c>
      <c r="C6" s="85" t="s">
        <v>86</v>
      </c>
      <c r="D6" s="86" t="s">
        <v>2</v>
      </c>
      <c r="E6" s="87" t="s">
        <v>3</v>
      </c>
      <c r="F6" s="62" t="s">
        <v>4</v>
      </c>
      <c r="G6" s="88" t="s">
        <v>5</v>
      </c>
      <c r="H6" s="63" t="s">
        <v>6</v>
      </c>
      <c r="I6" s="89" t="s">
        <v>7</v>
      </c>
      <c r="J6" s="89" t="s">
        <v>8</v>
      </c>
      <c r="K6" s="89" t="s">
        <v>9</v>
      </c>
      <c r="L6" s="90" t="s">
        <v>10</v>
      </c>
      <c r="M6" s="91" t="s">
        <v>11</v>
      </c>
      <c r="N6" s="11"/>
    </row>
    <row r="7" spans="1:14" ht="35.1" customHeight="1" x14ac:dyDescent="0.25">
      <c r="A7" s="6"/>
      <c r="B7" s="17">
        <v>1</v>
      </c>
      <c r="C7" s="18"/>
      <c r="D7" s="18">
        <v>2027</v>
      </c>
      <c r="E7" s="47" t="s">
        <v>245</v>
      </c>
      <c r="F7" s="18">
        <v>1248</v>
      </c>
      <c r="G7" s="83" t="s">
        <v>215</v>
      </c>
      <c r="H7" s="83" t="s">
        <v>216</v>
      </c>
      <c r="I7" s="27">
        <v>41770</v>
      </c>
      <c r="J7" s="46" t="s">
        <v>199</v>
      </c>
      <c r="K7" s="46" t="s">
        <v>16</v>
      </c>
      <c r="L7" s="83" t="s">
        <v>17</v>
      </c>
      <c r="M7" s="48" t="s">
        <v>18</v>
      </c>
      <c r="N7" s="11"/>
    </row>
    <row r="8" spans="1:14" ht="35.1" customHeight="1" x14ac:dyDescent="0.25">
      <c r="A8" s="6"/>
      <c r="B8" s="17">
        <v>1</v>
      </c>
      <c r="C8" s="18"/>
      <c r="D8" s="18">
        <v>2025</v>
      </c>
      <c r="E8" s="47" t="s">
        <v>245</v>
      </c>
      <c r="F8" s="18">
        <v>2417</v>
      </c>
      <c r="G8" s="83" t="s">
        <v>123</v>
      </c>
      <c r="H8" s="83" t="s">
        <v>198</v>
      </c>
      <c r="I8" s="27">
        <v>42040</v>
      </c>
      <c r="J8" s="46" t="s">
        <v>199</v>
      </c>
      <c r="K8" s="46" t="s">
        <v>16</v>
      </c>
      <c r="L8" s="83" t="s">
        <v>200</v>
      </c>
      <c r="M8" s="48" t="s">
        <v>43</v>
      </c>
      <c r="N8" s="11"/>
    </row>
    <row r="9" spans="1:14" ht="35.1" customHeight="1" x14ac:dyDescent="0.25">
      <c r="A9" s="6"/>
      <c r="B9" s="19">
        <v>1</v>
      </c>
      <c r="C9" s="20"/>
      <c r="D9" s="20">
        <v>2010</v>
      </c>
      <c r="E9" s="22" t="s">
        <v>245</v>
      </c>
      <c r="F9" s="20">
        <v>3330</v>
      </c>
      <c r="G9" s="64" t="s">
        <v>235</v>
      </c>
      <c r="H9" s="64" t="s">
        <v>236</v>
      </c>
      <c r="I9" s="25">
        <v>42189</v>
      </c>
      <c r="J9" s="26" t="s">
        <v>199</v>
      </c>
      <c r="K9" s="26" t="s">
        <v>16</v>
      </c>
      <c r="L9" s="64" t="s">
        <v>234</v>
      </c>
      <c r="M9" s="37" t="s">
        <v>37</v>
      </c>
      <c r="N9" s="11"/>
    </row>
    <row r="10" spans="1:14" ht="35.1" customHeight="1" x14ac:dyDescent="0.25">
      <c r="A10" s="6"/>
      <c r="B10" s="19">
        <v>1</v>
      </c>
      <c r="C10" s="20"/>
      <c r="D10" s="20">
        <v>2034</v>
      </c>
      <c r="E10" s="22" t="s">
        <v>245</v>
      </c>
      <c r="F10" s="20">
        <v>4096</v>
      </c>
      <c r="G10" s="64" t="s">
        <v>239</v>
      </c>
      <c r="H10" s="64" t="s">
        <v>240</v>
      </c>
      <c r="I10" s="25">
        <v>42070</v>
      </c>
      <c r="J10" s="26" t="s">
        <v>199</v>
      </c>
      <c r="K10" s="26" t="s">
        <v>16</v>
      </c>
      <c r="L10" s="64" t="s">
        <v>17</v>
      </c>
      <c r="M10" s="37" t="s">
        <v>18</v>
      </c>
      <c r="N10" s="11"/>
    </row>
    <row r="11" spans="1:14" ht="35.1" customHeight="1" x14ac:dyDescent="0.25">
      <c r="A11" s="6"/>
      <c r="B11" s="19">
        <v>1</v>
      </c>
      <c r="C11" s="20"/>
      <c r="D11" s="20">
        <v>2058</v>
      </c>
      <c r="E11" s="22" t="s">
        <v>245</v>
      </c>
      <c r="F11" s="20">
        <v>1774</v>
      </c>
      <c r="G11" s="64" t="s">
        <v>54</v>
      </c>
      <c r="H11" s="64" t="s">
        <v>225</v>
      </c>
      <c r="I11" s="25">
        <v>42356</v>
      </c>
      <c r="J11" s="26" t="s">
        <v>199</v>
      </c>
      <c r="K11" s="26" t="s">
        <v>16</v>
      </c>
      <c r="L11" s="64" t="s">
        <v>36</v>
      </c>
      <c r="M11" s="37" t="s">
        <v>37</v>
      </c>
      <c r="N11" s="11"/>
    </row>
    <row r="12" spans="1:14" ht="35.1" customHeight="1" x14ac:dyDescent="0.25">
      <c r="A12" s="6"/>
      <c r="B12" s="19">
        <v>1</v>
      </c>
      <c r="C12" s="20"/>
      <c r="D12" s="20">
        <v>2060</v>
      </c>
      <c r="E12" s="22" t="s">
        <v>245</v>
      </c>
      <c r="F12" s="20">
        <v>1773</v>
      </c>
      <c r="G12" s="64" t="s">
        <v>223</v>
      </c>
      <c r="H12" s="64" t="s">
        <v>224</v>
      </c>
      <c r="I12" s="25">
        <v>42336</v>
      </c>
      <c r="J12" s="26" t="s">
        <v>199</v>
      </c>
      <c r="K12" s="26" t="s">
        <v>16</v>
      </c>
      <c r="L12" s="64" t="s">
        <v>36</v>
      </c>
      <c r="M12" s="37" t="s">
        <v>37</v>
      </c>
      <c r="N12" s="11"/>
    </row>
    <row r="13" spans="1:14" ht="35.1" customHeight="1" x14ac:dyDescent="0.25">
      <c r="A13" s="6"/>
      <c r="B13" s="19">
        <v>1</v>
      </c>
      <c r="C13" s="20"/>
      <c r="D13" s="20">
        <v>2023</v>
      </c>
      <c r="E13" s="22" t="s">
        <v>245</v>
      </c>
      <c r="F13" s="20">
        <v>3890</v>
      </c>
      <c r="G13" s="64" t="s">
        <v>211</v>
      </c>
      <c r="H13" s="64" t="s">
        <v>212</v>
      </c>
      <c r="I13" s="25">
        <v>42187</v>
      </c>
      <c r="J13" s="26" t="s">
        <v>199</v>
      </c>
      <c r="K13" s="26" t="s">
        <v>16</v>
      </c>
      <c r="L13" s="64" t="s">
        <v>22</v>
      </c>
      <c r="M13" s="37" t="s">
        <v>23</v>
      </c>
      <c r="N13" s="11"/>
    </row>
    <row r="14" spans="1:14" ht="35.1" customHeight="1" x14ac:dyDescent="0.25">
      <c r="A14" s="6"/>
      <c r="B14" s="19">
        <v>1</v>
      </c>
      <c r="C14" s="20"/>
      <c r="D14" s="20">
        <v>2052</v>
      </c>
      <c r="E14" s="22" t="s">
        <v>245</v>
      </c>
      <c r="F14" s="20">
        <v>4205</v>
      </c>
      <c r="G14" s="64" t="s">
        <v>241</v>
      </c>
      <c r="H14" s="64" t="s">
        <v>242</v>
      </c>
      <c r="I14" s="25">
        <v>42014</v>
      </c>
      <c r="J14" s="26" t="s">
        <v>199</v>
      </c>
      <c r="K14" s="26" t="s">
        <v>16</v>
      </c>
      <c r="L14" s="64" t="s">
        <v>26</v>
      </c>
      <c r="M14" s="37" t="s">
        <v>27</v>
      </c>
      <c r="N14" s="11"/>
    </row>
    <row r="15" spans="1:14" ht="35.1" customHeight="1" x14ac:dyDescent="0.25">
      <c r="A15" s="6"/>
      <c r="B15" s="19">
        <v>1</v>
      </c>
      <c r="C15" s="20"/>
      <c r="D15" s="20">
        <v>2063</v>
      </c>
      <c r="E15" s="22" t="s">
        <v>245</v>
      </c>
      <c r="F15" s="20">
        <v>1691</v>
      </c>
      <c r="G15" s="64" t="s">
        <v>209</v>
      </c>
      <c r="H15" s="64" t="s">
        <v>210</v>
      </c>
      <c r="I15" s="25">
        <v>42020</v>
      </c>
      <c r="J15" s="26" t="s">
        <v>199</v>
      </c>
      <c r="K15" s="26" t="s">
        <v>16</v>
      </c>
      <c r="L15" s="64" t="s">
        <v>36</v>
      </c>
      <c r="M15" s="37" t="s">
        <v>37</v>
      </c>
      <c r="N15" s="11"/>
    </row>
    <row r="16" spans="1:14" ht="35.1" customHeight="1" x14ac:dyDescent="0.25">
      <c r="A16" s="6"/>
      <c r="B16" s="19">
        <v>1</v>
      </c>
      <c r="C16" s="20"/>
      <c r="D16" s="20">
        <v>2064</v>
      </c>
      <c r="E16" s="22" t="s">
        <v>245</v>
      </c>
      <c r="F16" s="20">
        <v>1766</v>
      </c>
      <c r="G16" s="64" t="s">
        <v>230</v>
      </c>
      <c r="H16" s="64" t="s">
        <v>231</v>
      </c>
      <c r="I16" s="25">
        <v>42060</v>
      </c>
      <c r="J16" s="26" t="s">
        <v>199</v>
      </c>
      <c r="K16" s="26" t="s">
        <v>16</v>
      </c>
      <c r="L16" s="64" t="s">
        <v>36</v>
      </c>
      <c r="M16" s="37" t="s">
        <v>37</v>
      </c>
      <c r="N16" s="11"/>
    </row>
    <row r="17" spans="1:14" ht="35.1" customHeight="1" x14ac:dyDescent="0.25">
      <c r="A17" s="6"/>
      <c r="B17" s="19">
        <v>1</v>
      </c>
      <c r="C17" s="20"/>
      <c r="D17" s="20">
        <v>2068</v>
      </c>
      <c r="E17" s="22" t="s">
        <v>245</v>
      </c>
      <c r="F17" s="20">
        <v>1156</v>
      </c>
      <c r="G17" s="64" t="s">
        <v>205</v>
      </c>
      <c r="H17" s="64" t="s">
        <v>206</v>
      </c>
      <c r="I17" s="25">
        <v>41926</v>
      </c>
      <c r="J17" s="26" t="s">
        <v>199</v>
      </c>
      <c r="K17" s="26" t="s">
        <v>16</v>
      </c>
      <c r="L17" s="64" t="s">
        <v>30</v>
      </c>
      <c r="M17" s="37" t="s">
        <v>31</v>
      </c>
      <c r="N17" s="11"/>
    </row>
    <row r="18" spans="1:14" ht="35.1" customHeight="1" x14ac:dyDescent="0.25">
      <c r="A18" s="6"/>
      <c r="B18" s="19">
        <v>1</v>
      </c>
      <c r="C18" s="20"/>
      <c r="D18" s="20">
        <v>2026</v>
      </c>
      <c r="E18" s="22" t="s">
        <v>245</v>
      </c>
      <c r="F18" s="20">
        <v>4157</v>
      </c>
      <c r="G18" s="64" t="s">
        <v>217</v>
      </c>
      <c r="H18" s="64" t="s">
        <v>218</v>
      </c>
      <c r="I18" s="25">
        <v>42217</v>
      </c>
      <c r="J18" s="26" t="s">
        <v>199</v>
      </c>
      <c r="K18" s="26" t="s">
        <v>16</v>
      </c>
      <c r="L18" s="64" t="s">
        <v>200</v>
      </c>
      <c r="M18" s="37" t="s">
        <v>43</v>
      </c>
      <c r="N18" s="11"/>
    </row>
    <row r="19" spans="1:14" ht="35.1" customHeight="1" x14ac:dyDescent="0.25">
      <c r="A19" s="6"/>
      <c r="B19" s="19">
        <v>1</v>
      </c>
      <c r="C19" s="20"/>
      <c r="D19" s="20">
        <v>2044</v>
      </c>
      <c r="E19" s="22" t="s">
        <v>245</v>
      </c>
      <c r="F19" s="75">
        <v>2562</v>
      </c>
      <c r="G19" s="60" t="str">
        <f>IF(F19="", "", VLOOKUP(F19, '[1]MASTER LIST'!$A:$N, 2, FALSE))</f>
        <v>EMILE</v>
      </c>
      <c r="H19" s="60" t="str">
        <f>IF(F19="", "", VLOOKUP(F19, '[1]MASTER LIST'!$A:$N, 3, FALSE))</f>
        <v>Lionel</v>
      </c>
      <c r="I19" s="25">
        <f>IF(F19="", "", VLOOKUP(F19, '[1]MASTER LIST'!$A:$N, 5, FALSE))</f>
        <v>42300</v>
      </c>
      <c r="J19" s="20" t="str">
        <f>IF(F19="", "", VLOOKUP(F19, '[1]MASTER LIST'!$A:$N, 4, FALSE))</f>
        <v>M</v>
      </c>
      <c r="K19" s="20" t="str">
        <f>IF(F19="", "", VLOOKUP(F19, '[1]MASTER LIST'!$A:$N, 13, FALSE))</f>
        <v>U12</v>
      </c>
      <c r="L19" s="60" t="str">
        <f>IF(F19="", "", VLOOKUP(F19, '[1]MASTER LIST'!$A:$N, 10, FALSE))</f>
        <v>P-LOUIS RACERS AC</v>
      </c>
      <c r="M19" s="38" t="str">
        <f>IF(F19="", "", VLOOKUP(F19, '[1]MASTER LIST'!$A:$N, 11, FALSE))</f>
        <v>PL</v>
      </c>
      <c r="N19" s="11"/>
    </row>
    <row r="20" spans="1:14" ht="35.1" customHeight="1" x14ac:dyDescent="0.25">
      <c r="A20" s="6"/>
      <c r="B20" s="19"/>
      <c r="C20" s="20"/>
      <c r="D20" s="20"/>
      <c r="E20" s="22"/>
      <c r="F20" s="75"/>
      <c r="G20" s="60"/>
      <c r="H20" s="60"/>
      <c r="I20" s="25"/>
      <c r="J20" s="20"/>
      <c r="K20" s="20"/>
      <c r="L20" s="60"/>
      <c r="M20" s="38"/>
      <c r="N20" s="11"/>
    </row>
    <row r="21" spans="1:14" ht="35.1" customHeight="1" x14ac:dyDescent="0.25">
      <c r="A21" s="6"/>
      <c r="B21" s="19">
        <v>2</v>
      </c>
      <c r="C21" s="20"/>
      <c r="D21" s="20">
        <v>2024</v>
      </c>
      <c r="E21" s="22" t="s">
        <v>245</v>
      </c>
      <c r="F21" s="20">
        <v>3158</v>
      </c>
      <c r="G21" s="64" t="s">
        <v>219</v>
      </c>
      <c r="H21" s="64" t="s">
        <v>220</v>
      </c>
      <c r="I21" s="25">
        <v>41766</v>
      </c>
      <c r="J21" s="26" t="s">
        <v>199</v>
      </c>
      <c r="K21" s="26" t="s">
        <v>16</v>
      </c>
      <c r="L21" s="64" t="s">
        <v>200</v>
      </c>
      <c r="M21" s="37" t="s">
        <v>43</v>
      </c>
      <c r="N21" s="11"/>
    </row>
    <row r="22" spans="1:14" ht="35.1" customHeight="1" x14ac:dyDescent="0.25">
      <c r="A22" s="6"/>
      <c r="B22" s="19">
        <v>2</v>
      </c>
      <c r="C22" s="20"/>
      <c r="D22" s="20">
        <v>2040</v>
      </c>
      <c r="E22" s="22" t="s">
        <v>245</v>
      </c>
      <c r="F22" s="20">
        <v>1556</v>
      </c>
      <c r="G22" s="64" t="s">
        <v>243</v>
      </c>
      <c r="H22" s="64" t="s">
        <v>244</v>
      </c>
      <c r="I22" s="25">
        <v>41693</v>
      </c>
      <c r="J22" s="26" t="s">
        <v>199</v>
      </c>
      <c r="K22" s="26" t="s">
        <v>16</v>
      </c>
      <c r="L22" s="64" t="s">
        <v>26</v>
      </c>
      <c r="M22" s="37" t="s">
        <v>27</v>
      </c>
      <c r="N22" s="11"/>
    </row>
    <row r="23" spans="1:14" ht="35.1" customHeight="1" x14ac:dyDescent="0.25">
      <c r="A23" s="6"/>
      <c r="B23" s="19">
        <v>2</v>
      </c>
      <c r="C23" s="20"/>
      <c r="D23" s="20">
        <v>2054</v>
      </c>
      <c r="E23" s="22" t="s">
        <v>245</v>
      </c>
      <c r="F23" s="20">
        <v>2903</v>
      </c>
      <c r="G23" s="64" t="s">
        <v>201</v>
      </c>
      <c r="H23" s="64" t="s">
        <v>202</v>
      </c>
      <c r="I23" s="25">
        <v>42128</v>
      </c>
      <c r="J23" s="26" t="s">
        <v>199</v>
      </c>
      <c r="K23" s="26" t="s">
        <v>16</v>
      </c>
      <c r="L23" s="64" t="s">
        <v>36</v>
      </c>
      <c r="M23" s="37" t="s">
        <v>37</v>
      </c>
      <c r="N23" s="11"/>
    </row>
    <row r="24" spans="1:14" ht="35.1" customHeight="1" x14ac:dyDescent="0.25">
      <c r="A24" s="6"/>
      <c r="B24" s="19">
        <v>2</v>
      </c>
      <c r="C24" s="20"/>
      <c r="D24" s="20">
        <v>2056</v>
      </c>
      <c r="E24" s="22" t="s">
        <v>245</v>
      </c>
      <c r="F24" s="20">
        <v>2524</v>
      </c>
      <c r="G24" s="64" t="s">
        <v>207</v>
      </c>
      <c r="H24" s="64" t="s">
        <v>208</v>
      </c>
      <c r="I24" s="25">
        <v>42114</v>
      </c>
      <c r="J24" s="26" t="s">
        <v>199</v>
      </c>
      <c r="K24" s="26" t="s">
        <v>16</v>
      </c>
      <c r="L24" s="64" t="s">
        <v>36</v>
      </c>
      <c r="M24" s="37" t="s">
        <v>37</v>
      </c>
      <c r="N24" s="11"/>
    </row>
    <row r="25" spans="1:14" ht="35.1" customHeight="1" x14ac:dyDescent="0.25">
      <c r="A25" s="6"/>
      <c r="B25" s="19">
        <v>2</v>
      </c>
      <c r="C25" s="20"/>
      <c r="D25" s="20">
        <v>2022</v>
      </c>
      <c r="E25" s="22" t="s">
        <v>245</v>
      </c>
      <c r="F25" s="20">
        <v>3126</v>
      </c>
      <c r="G25" s="64" t="s">
        <v>228</v>
      </c>
      <c r="H25" s="64" t="s">
        <v>229</v>
      </c>
      <c r="I25" s="25">
        <v>41771</v>
      </c>
      <c r="J25" s="26" t="s">
        <v>199</v>
      </c>
      <c r="K25" s="26" t="s">
        <v>16</v>
      </c>
      <c r="L25" s="64" t="s">
        <v>22</v>
      </c>
      <c r="M25" s="37" t="s">
        <v>23</v>
      </c>
      <c r="N25" s="11"/>
    </row>
    <row r="26" spans="1:14" ht="35.1" customHeight="1" x14ac:dyDescent="0.25">
      <c r="A26" s="6"/>
      <c r="B26" s="19">
        <v>2</v>
      </c>
      <c r="C26" s="20"/>
      <c r="D26" s="20">
        <v>2017</v>
      </c>
      <c r="E26" s="22" t="s">
        <v>245</v>
      </c>
      <c r="F26" s="20">
        <v>1629</v>
      </c>
      <c r="G26" s="64" t="s">
        <v>232</v>
      </c>
      <c r="H26" s="64" t="s">
        <v>233</v>
      </c>
      <c r="I26" s="25">
        <v>42292</v>
      </c>
      <c r="J26" s="26" t="s">
        <v>199</v>
      </c>
      <c r="K26" s="26" t="s">
        <v>16</v>
      </c>
      <c r="L26" s="64" t="s">
        <v>234</v>
      </c>
      <c r="M26" s="37" t="s">
        <v>37</v>
      </c>
      <c r="N26" s="11"/>
    </row>
    <row r="27" spans="1:14" ht="35.1" customHeight="1" x14ac:dyDescent="0.25">
      <c r="A27" s="6"/>
      <c r="B27" s="19">
        <v>2</v>
      </c>
      <c r="C27" s="20"/>
      <c r="D27" s="20">
        <v>2066</v>
      </c>
      <c r="E27" s="22" t="s">
        <v>245</v>
      </c>
      <c r="F27" s="20">
        <v>3844</v>
      </c>
      <c r="G27" s="64" t="s">
        <v>237</v>
      </c>
      <c r="H27" s="64" t="s">
        <v>238</v>
      </c>
      <c r="I27" s="25">
        <v>41678</v>
      </c>
      <c r="J27" s="26" t="s">
        <v>199</v>
      </c>
      <c r="K27" s="26" t="s">
        <v>16</v>
      </c>
      <c r="L27" s="64" t="s">
        <v>30</v>
      </c>
      <c r="M27" s="37" t="s">
        <v>31</v>
      </c>
      <c r="N27" s="11"/>
    </row>
    <row r="28" spans="1:14" ht="35.1" customHeight="1" x14ac:dyDescent="0.25">
      <c r="A28" s="6"/>
      <c r="B28" s="19">
        <v>2</v>
      </c>
      <c r="C28" s="20"/>
      <c r="D28" s="20">
        <v>2035</v>
      </c>
      <c r="E28" s="22" t="s">
        <v>245</v>
      </c>
      <c r="F28" s="20">
        <v>1249</v>
      </c>
      <c r="G28" s="64" t="s">
        <v>203</v>
      </c>
      <c r="H28" s="64" t="s">
        <v>204</v>
      </c>
      <c r="I28" s="25">
        <v>41781</v>
      </c>
      <c r="J28" s="26" t="s">
        <v>199</v>
      </c>
      <c r="K28" s="26" t="s">
        <v>16</v>
      </c>
      <c r="L28" s="64" t="s">
        <v>17</v>
      </c>
      <c r="M28" s="37" t="s">
        <v>18</v>
      </c>
      <c r="N28" s="11"/>
    </row>
    <row r="29" spans="1:14" ht="35.1" customHeight="1" x14ac:dyDescent="0.25">
      <c r="A29" s="6"/>
      <c r="B29" s="19">
        <v>2</v>
      </c>
      <c r="C29" s="20"/>
      <c r="D29" s="20">
        <v>2067</v>
      </c>
      <c r="E29" s="22" t="s">
        <v>245</v>
      </c>
      <c r="F29" s="20">
        <v>1168</v>
      </c>
      <c r="G29" s="64" t="s">
        <v>221</v>
      </c>
      <c r="H29" s="64" t="s">
        <v>222</v>
      </c>
      <c r="I29" s="25">
        <v>41969</v>
      </c>
      <c r="J29" s="26" t="s">
        <v>199</v>
      </c>
      <c r="K29" s="26" t="s">
        <v>16</v>
      </c>
      <c r="L29" s="64" t="s">
        <v>30</v>
      </c>
      <c r="M29" s="37" t="s">
        <v>31</v>
      </c>
      <c r="N29" s="11"/>
    </row>
    <row r="30" spans="1:14" ht="35.1" customHeight="1" x14ac:dyDescent="0.25">
      <c r="A30" s="6"/>
      <c r="B30" s="19">
        <v>2</v>
      </c>
      <c r="C30" s="20"/>
      <c r="D30" s="20">
        <v>2065</v>
      </c>
      <c r="E30" s="22" t="s">
        <v>245</v>
      </c>
      <c r="F30" s="20">
        <v>1768</v>
      </c>
      <c r="G30" s="64" t="s">
        <v>226</v>
      </c>
      <c r="H30" s="64" t="s">
        <v>227</v>
      </c>
      <c r="I30" s="25">
        <v>42122</v>
      </c>
      <c r="J30" s="26" t="s">
        <v>199</v>
      </c>
      <c r="K30" s="26" t="s">
        <v>16</v>
      </c>
      <c r="L30" s="64" t="s">
        <v>36</v>
      </c>
      <c r="M30" s="37" t="s">
        <v>37</v>
      </c>
      <c r="N30" s="11"/>
    </row>
    <row r="31" spans="1:14" ht="35.1" customHeight="1" x14ac:dyDescent="0.25">
      <c r="A31" s="6"/>
      <c r="B31" s="19">
        <v>2</v>
      </c>
      <c r="C31" s="20"/>
      <c r="D31" s="20">
        <v>2053</v>
      </c>
      <c r="E31" s="22" t="s">
        <v>245</v>
      </c>
      <c r="F31" s="20">
        <v>2918</v>
      </c>
      <c r="G31" s="64" t="s">
        <v>213</v>
      </c>
      <c r="H31" s="64" t="s">
        <v>214</v>
      </c>
      <c r="I31" s="25">
        <v>41890</v>
      </c>
      <c r="J31" s="26" t="s">
        <v>199</v>
      </c>
      <c r="K31" s="26" t="s">
        <v>16</v>
      </c>
      <c r="L31" s="64" t="s">
        <v>26</v>
      </c>
      <c r="M31" s="37" t="s">
        <v>27</v>
      </c>
      <c r="N31" s="11"/>
    </row>
    <row r="32" spans="1:14" ht="35.1" customHeight="1" x14ac:dyDescent="0.25">
      <c r="A32" s="6"/>
      <c r="B32" s="19">
        <v>2</v>
      </c>
      <c r="C32" s="20"/>
      <c r="D32" s="20">
        <v>2037</v>
      </c>
      <c r="E32" s="22" t="s">
        <v>245</v>
      </c>
      <c r="F32" s="75">
        <v>3412</v>
      </c>
      <c r="G32" s="60" t="str">
        <f>IF(F32="", "", VLOOKUP(F32, '[1]MASTER LIST'!$A:$N, 2, FALSE))</f>
        <v>COURONNE</v>
      </c>
      <c r="H32" s="60" t="str">
        <f>IF(F32="", "", VLOOKUP(F32, '[1]MASTER LIST'!$A:$N, 3, FALSE))</f>
        <v>Chris</v>
      </c>
      <c r="I32" s="25">
        <f>IF(F32="", "", VLOOKUP(F32, '[1]MASTER LIST'!$A:$N, 5, FALSE))</f>
        <v>41895</v>
      </c>
      <c r="J32" s="20" t="str">
        <f>IF(F32="", "", VLOOKUP(F32, '[1]MASTER LIST'!$A:$N, 4, FALSE))</f>
        <v>M</v>
      </c>
      <c r="K32" s="20" t="str">
        <f>IF(F32="", "", VLOOKUP(F32, '[1]MASTER LIST'!$A:$N, 13, FALSE))</f>
        <v>U12</v>
      </c>
      <c r="L32" s="60" t="str">
        <f>IF(F32="", "", VLOOKUP(F32, '[1]MASTER LIST'!$A:$N, 10, FALSE))</f>
        <v>P-LOUIS RACERS AC</v>
      </c>
      <c r="M32" s="38" t="str">
        <f>IF(F32="", "", VLOOKUP(F32, '[1]MASTER LIST'!$A:$N, 11, FALSE))</f>
        <v>PL</v>
      </c>
      <c r="N32" s="11"/>
    </row>
    <row r="33" spans="1:14" ht="35.1" customHeight="1" x14ac:dyDescent="0.25">
      <c r="A33" s="6"/>
      <c r="B33" s="19"/>
      <c r="C33" s="20"/>
      <c r="D33" s="20"/>
      <c r="E33" s="22"/>
      <c r="F33" s="75"/>
      <c r="G33" s="60"/>
      <c r="H33" s="60"/>
      <c r="I33" s="25"/>
      <c r="J33" s="20"/>
      <c r="K33" s="20"/>
      <c r="L33" s="60"/>
      <c r="M33" s="38"/>
      <c r="N33" s="11"/>
    </row>
    <row r="34" spans="1:14" ht="35.1" customHeight="1" x14ac:dyDescent="0.25">
      <c r="A34" s="6"/>
      <c r="B34" s="36"/>
      <c r="C34" s="20">
        <v>1</v>
      </c>
      <c r="D34" s="20">
        <v>2025</v>
      </c>
      <c r="E34" s="22" t="s">
        <v>12</v>
      </c>
      <c r="F34" s="20">
        <v>2417</v>
      </c>
      <c r="G34" s="64" t="s">
        <v>123</v>
      </c>
      <c r="H34" s="64" t="s">
        <v>198</v>
      </c>
      <c r="I34" s="25">
        <v>42040</v>
      </c>
      <c r="J34" s="26" t="s">
        <v>199</v>
      </c>
      <c r="K34" s="26" t="s">
        <v>16</v>
      </c>
      <c r="L34" s="64" t="s">
        <v>200</v>
      </c>
      <c r="M34" s="37" t="s">
        <v>43</v>
      </c>
      <c r="N34" s="11"/>
    </row>
    <row r="35" spans="1:14" ht="35.1" customHeight="1" x14ac:dyDescent="0.25">
      <c r="A35" s="6"/>
      <c r="B35" s="36"/>
      <c r="C35" s="20">
        <v>2</v>
      </c>
      <c r="D35" s="20">
        <v>2054</v>
      </c>
      <c r="E35" s="22" t="s">
        <v>12</v>
      </c>
      <c r="F35" s="20">
        <v>2903</v>
      </c>
      <c r="G35" s="64" t="s">
        <v>201</v>
      </c>
      <c r="H35" s="64" t="s">
        <v>202</v>
      </c>
      <c r="I35" s="25">
        <v>42128</v>
      </c>
      <c r="J35" s="26" t="s">
        <v>199</v>
      </c>
      <c r="K35" s="26" t="s">
        <v>16</v>
      </c>
      <c r="L35" s="64" t="s">
        <v>36</v>
      </c>
      <c r="M35" s="37" t="s">
        <v>37</v>
      </c>
      <c r="N35" s="11"/>
    </row>
    <row r="36" spans="1:14" ht="35.1" customHeight="1" x14ac:dyDescent="0.25">
      <c r="A36" s="6"/>
      <c r="B36" s="36"/>
      <c r="C36" s="20">
        <v>3</v>
      </c>
      <c r="D36" s="20">
        <v>2035</v>
      </c>
      <c r="E36" s="22" t="s">
        <v>12</v>
      </c>
      <c r="F36" s="20">
        <v>1249</v>
      </c>
      <c r="G36" s="64" t="s">
        <v>203</v>
      </c>
      <c r="H36" s="64" t="s">
        <v>204</v>
      </c>
      <c r="I36" s="25">
        <v>41781</v>
      </c>
      <c r="J36" s="26" t="s">
        <v>199</v>
      </c>
      <c r="K36" s="26" t="s">
        <v>16</v>
      </c>
      <c r="L36" s="64" t="s">
        <v>17</v>
      </c>
      <c r="M36" s="37" t="s">
        <v>18</v>
      </c>
      <c r="N36" s="11"/>
    </row>
    <row r="37" spans="1:14" ht="35.1" customHeight="1" x14ac:dyDescent="0.25">
      <c r="A37" s="6"/>
      <c r="B37" s="36"/>
      <c r="C37" s="20">
        <v>4</v>
      </c>
      <c r="D37" s="20">
        <v>2068</v>
      </c>
      <c r="E37" s="22" t="s">
        <v>12</v>
      </c>
      <c r="F37" s="20">
        <v>1156</v>
      </c>
      <c r="G37" s="64" t="s">
        <v>205</v>
      </c>
      <c r="H37" s="64" t="s">
        <v>206</v>
      </c>
      <c r="I37" s="25">
        <v>41926</v>
      </c>
      <c r="J37" s="26" t="s">
        <v>199</v>
      </c>
      <c r="K37" s="26" t="s">
        <v>16</v>
      </c>
      <c r="L37" s="64" t="s">
        <v>30</v>
      </c>
      <c r="M37" s="37" t="s">
        <v>31</v>
      </c>
      <c r="N37" s="11"/>
    </row>
    <row r="38" spans="1:14" ht="35.1" customHeight="1" x14ac:dyDescent="0.25">
      <c r="A38" s="6"/>
      <c r="B38" s="36"/>
      <c r="C38" s="20">
        <v>5</v>
      </c>
      <c r="D38" s="20">
        <v>2056</v>
      </c>
      <c r="E38" s="22" t="s">
        <v>12</v>
      </c>
      <c r="F38" s="20">
        <v>2524</v>
      </c>
      <c r="G38" s="64" t="s">
        <v>207</v>
      </c>
      <c r="H38" s="64" t="s">
        <v>208</v>
      </c>
      <c r="I38" s="25">
        <v>42114</v>
      </c>
      <c r="J38" s="26" t="s">
        <v>199</v>
      </c>
      <c r="K38" s="26" t="s">
        <v>16</v>
      </c>
      <c r="L38" s="64" t="s">
        <v>36</v>
      </c>
      <c r="M38" s="37" t="s">
        <v>37</v>
      </c>
      <c r="N38" s="11"/>
    </row>
    <row r="39" spans="1:14" ht="35.1" customHeight="1" x14ac:dyDescent="0.25">
      <c r="A39" s="6"/>
      <c r="B39" s="36"/>
      <c r="C39" s="20">
        <v>6</v>
      </c>
      <c r="D39" s="20">
        <v>2063</v>
      </c>
      <c r="E39" s="22" t="s">
        <v>12</v>
      </c>
      <c r="F39" s="20">
        <v>1691</v>
      </c>
      <c r="G39" s="64" t="s">
        <v>209</v>
      </c>
      <c r="H39" s="64" t="s">
        <v>210</v>
      </c>
      <c r="I39" s="25">
        <v>42020</v>
      </c>
      <c r="J39" s="26" t="s">
        <v>199</v>
      </c>
      <c r="K39" s="26" t="s">
        <v>16</v>
      </c>
      <c r="L39" s="64" t="s">
        <v>36</v>
      </c>
      <c r="M39" s="37" t="s">
        <v>37</v>
      </c>
      <c r="N39" s="11"/>
    </row>
    <row r="40" spans="1:14" ht="35.1" customHeight="1" x14ac:dyDescent="0.25">
      <c r="A40" s="6"/>
      <c r="B40" s="36"/>
      <c r="C40" s="20">
        <v>7</v>
      </c>
      <c r="D40" s="20">
        <v>2023</v>
      </c>
      <c r="E40" s="22" t="s">
        <v>12</v>
      </c>
      <c r="F40" s="20">
        <v>3890</v>
      </c>
      <c r="G40" s="64" t="s">
        <v>211</v>
      </c>
      <c r="H40" s="64" t="s">
        <v>212</v>
      </c>
      <c r="I40" s="25">
        <v>42187</v>
      </c>
      <c r="J40" s="26" t="s">
        <v>199</v>
      </c>
      <c r="K40" s="26" t="s">
        <v>16</v>
      </c>
      <c r="L40" s="64" t="s">
        <v>22</v>
      </c>
      <c r="M40" s="37" t="s">
        <v>23</v>
      </c>
      <c r="N40" s="11"/>
    </row>
    <row r="41" spans="1:14" ht="35.1" customHeight="1" x14ac:dyDescent="0.25">
      <c r="A41" s="6"/>
      <c r="B41" s="36"/>
      <c r="C41" s="20">
        <v>8</v>
      </c>
      <c r="D41" s="20">
        <v>2053</v>
      </c>
      <c r="E41" s="22" t="s">
        <v>12</v>
      </c>
      <c r="F41" s="20">
        <v>2918</v>
      </c>
      <c r="G41" s="64" t="s">
        <v>213</v>
      </c>
      <c r="H41" s="64" t="s">
        <v>214</v>
      </c>
      <c r="I41" s="25">
        <v>41890</v>
      </c>
      <c r="J41" s="26" t="s">
        <v>199</v>
      </c>
      <c r="K41" s="26" t="s">
        <v>16</v>
      </c>
      <c r="L41" s="64" t="s">
        <v>26</v>
      </c>
      <c r="M41" s="37" t="s">
        <v>27</v>
      </c>
      <c r="N41" s="11"/>
    </row>
    <row r="42" spans="1:14" ht="35.1" customHeight="1" x14ac:dyDescent="0.25">
      <c r="A42" s="6"/>
      <c r="B42" s="36"/>
      <c r="C42" s="20">
        <v>9</v>
      </c>
      <c r="D42" s="20">
        <v>2027</v>
      </c>
      <c r="E42" s="22" t="s">
        <v>12</v>
      </c>
      <c r="F42" s="20">
        <v>1248</v>
      </c>
      <c r="G42" s="64" t="s">
        <v>215</v>
      </c>
      <c r="H42" s="64" t="s">
        <v>216</v>
      </c>
      <c r="I42" s="25">
        <v>41770</v>
      </c>
      <c r="J42" s="26" t="s">
        <v>199</v>
      </c>
      <c r="K42" s="26" t="s">
        <v>16</v>
      </c>
      <c r="L42" s="64" t="s">
        <v>17</v>
      </c>
      <c r="M42" s="37" t="s">
        <v>18</v>
      </c>
      <c r="N42" s="11"/>
    </row>
    <row r="43" spans="1:14" ht="35.1" customHeight="1" x14ac:dyDescent="0.25">
      <c r="A43" s="6"/>
      <c r="B43" s="36"/>
      <c r="C43" s="20">
        <v>10</v>
      </c>
      <c r="D43" s="20">
        <v>2026</v>
      </c>
      <c r="E43" s="22" t="s">
        <v>12</v>
      </c>
      <c r="F43" s="20">
        <v>4157</v>
      </c>
      <c r="G43" s="64" t="s">
        <v>217</v>
      </c>
      <c r="H43" s="64" t="s">
        <v>218</v>
      </c>
      <c r="I43" s="25">
        <v>42217</v>
      </c>
      <c r="J43" s="26" t="s">
        <v>199</v>
      </c>
      <c r="K43" s="26" t="s">
        <v>16</v>
      </c>
      <c r="L43" s="64" t="s">
        <v>200</v>
      </c>
      <c r="M43" s="37" t="s">
        <v>43</v>
      </c>
      <c r="N43" s="11"/>
    </row>
    <row r="44" spans="1:14" ht="35.1" customHeight="1" x14ac:dyDescent="0.25">
      <c r="A44" s="6"/>
      <c r="B44" s="36"/>
      <c r="C44" s="20">
        <v>11</v>
      </c>
      <c r="D44" s="20">
        <v>2024</v>
      </c>
      <c r="E44" s="22" t="s">
        <v>12</v>
      </c>
      <c r="F44" s="20">
        <v>3158</v>
      </c>
      <c r="G44" s="64" t="s">
        <v>219</v>
      </c>
      <c r="H44" s="64" t="s">
        <v>220</v>
      </c>
      <c r="I44" s="25">
        <v>41766</v>
      </c>
      <c r="J44" s="26" t="s">
        <v>199</v>
      </c>
      <c r="K44" s="26" t="s">
        <v>16</v>
      </c>
      <c r="L44" s="64" t="s">
        <v>200</v>
      </c>
      <c r="M44" s="37" t="s">
        <v>43</v>
      </c>
      <c r="N44" s="11"/>
    </row>
    <row r="45" spans="1:14" ht="35.1" customHeight="1" x14ac:dyDescent="0.25">
      <c r="A45" s="6"/>
      <c r="B45" s="36"/>
      <c r="C45" s="20">
        <v>12</v>
      </c>
      <c r="D45" s="20">
        <v>2067</v>
      </c>
      <c r="E45" s="22" t="s">
        <v>12</v>
      </c>
      <c r="F45" s="20">
        <v>1168</v>
      </c>
      <c r="G45" s="64" t="s">
        <v>221</v>
      </c>
      <c r="H45" s="64" t="s">
        <v>222</v>
      </c>
      <c r="I45" s="25">
        <v>41969</v>
      </c>
      <c r="J45" s="26" t="s">
        <v>199</v>
      </c>
      <c r="K45" s="26" t="s">
        <v>16</v>
      </c>
      <c r="L45" s="64" t="s">
        <v>30</v>
      </c>
      <c r="M45" s="37" t="s">
        <v>31</v>
      </c>
      <c r="N45" s="11"/>
    </row>
    <row r="46" spans="1:14" ht="35.1" customHeight="1" x14ac:dyDescent="0.25">
      <c r="A46" s="6"/>
      <c r="B46" s="36"/>
      <c r="C46" s="20">
        <v>13</v>
      </c>
      <c r="D46" s="20">
        <v>2060</v>
      </c>
      <c r="E46" s="22" t="s">
        <v>12</v>
      </c>
      <c r="F46" s="20">
        <v>1773</v>
      </c>
      <c r="G46" s="64" t="s">
        <v>223</v>
      </c>
      <c r="H46" s="64" t="s">
        <v>224</v>
      </c>
      <c r="I46" s="25">
        <v>42336</v>
      </c>
      <c r="J46" s="26" t="s">
        <v>199</v>
      </c>
      <c r="K46" s="26" t="s">
        <v>16</v>
      </c>
      <c r="L46" s="64" t="s">
        <v>36</v>
      </c>
      <c r="M46" s="37" t="s">
        <v>37</v>
      </c>
      <c r="N46" s="11"/>
    </row>
    <row r="47" spans="1:14" ht="35.1" customHeight="1" x14ac:dyDescent="0.25">
      <c r="A47" s="6"/>
      <c r="B47" s="36"/>
      <c r="C47" s="20">
        <v>14</v>
      </c>
      <c r="D47" s="20">
        <v>2058</v>
      </c>
      <c r="E47" s="22" t="s">
        <v>12</v>
      </c>
      <c r="F47" s="20">
        <v>1774</v>
      </c>
      <c r="G47" s="64" t="s">
        <v>54</v>
      </c>
      <c r="H47" s="64" t="s">
        <v>225</v>
      </c>
      <c r="I47" s="25">
        <v>42356</v>
      </c>
      <c r="J47" s="26" t="s">
        <v>199</v>
      </c>
      <c r="K47" s="26" t="s">
        <v>16</v>
      </c>
      <c r="L47" s="64" t="s">
        <v>36</v>
      </c>
      <c r="M47" s="37" t="s">
        <v>37</v>
      </c>
      <c r="N47" s="11"/>
    </row>
    <row r="48" spans="1:14" ht="35.1" customHeight="1" x14ac:dyDescent="0.25">
      <c r="A48" s="6"/>
      <c r="B48" s="36"/>
      <c r="C48" s="20">
        <v>15</v>
      </c>
      <c r="D48" s="20">
        <v>2065</v>
      </c>
      <c r="E48" s="22" t="s">
        <v>12</v>
      </c>
      <c r="F48" s="20">
        <v>1768</v>
      </c>
      <c r="G48" s="64" t="s">
        <v>226</v>
      </c>
      <c r="H48" s="64" t="s">
        <v>227</v>
      </c>
      <c r="I48" s="25">
        <v>42122</v>
      </c>
      <c r="J48" s="26" t="s">
        <v>199</v>
      </c>
      <c r="K48" s="26" t="s">
        <v>16</v>
      </c>
      <c r="L48" s="64" t="s">
        <v>36</v>
      </c>
      <c r="M48" s="37" t="s">
        <v>37</v>
      </c>
      <c r="N48" s="11"/>
    </row>
    <row r="49" spans="1:14" ht="35.1" customHeight="1" x14ac:dyDescent="0.25">
      <c r="A49" s="6"/>
      <c r="B49" s="36"/>
      <c r="C49" s="20">
        <v>16</v>
      </c>
      <c r="D49" s="20">
        <v>2022</v>
      </c>
      <c r="E49" s="22" t="s">
        <v>12</v>
      </c>
      <c r="F49" s="20">
        <v>3126</v>
      </c>
      <c r="G49" s="64" t="s">
        <v>228</v>
      </c>
      <c r="H49" s="64" t="s">
        <v>229</v>
      </c>
      <c r="I49" s="25">
        <v>41771</v>
      </c>
      <c r="J49" s="26" t="s">
        <v>199</v>
      </c>
      <c r="K49" s="26" t="s">
        <v>16</v>
      </c>
      <c r="L49" s="64" t="s">
        <v>22</v>
      </c>
      <c r="M49" s="37" t="s">
        <v>23</v>
      </c>
      <c r="N49" s="11"/>
    </row>
    <row r="50" spans="1:14" ht="35.1" customHeight="1" x14ac:dyDescent="0.25">
      <c r="A50" s="6"/>
      <c r="B50" s="36"/>
      <c r="C50" s="20">
        <v>17</v>
      </c>
      <c r="D50" s="20">
        <v>2064</v>
      </c>
      <c r="E50" s="22" t="s">
        <v>12</v>
      </c>
      <c r="F50" s="20">
        <v>1766</v>
      </c>
      <c r="G50" s="64" t="s">
        <v>230</v>
      </c>
      <c r="H50" s="64" t="s">
        <v>231</v>
      </c>
      <c r="I50" s="25">
        <v>42060</v>
      </c>
      <c r="J50" s="26" t="s">
        <v>199</v>
      </c>
      <c r="K50" s="26" t="s">
        <v>16</v>
      </c>
      <c r="L50" s="64" t="s">
        <v>36</v>
      </c>
      <c r="M50" s="37" t="s">
        <v>37</v>
      </c>
      <c r="N50" s="11"/>
    </row>
    <row r="51" spans="1:14" ht="35.1" customHeight="1" x14ac:dyDescent="0.25">
      <c r="A51" s="6"/>
      <c r="B51" s="36"/>
      <c r="C51" s="20">
        <v>18</v>
      </c>
      <c r="D51" s="20">
        <v>2017</v>
      </c>
      <c r="E51" s="22" t="s">
        <v>12</v>
      </c>
      <c r="F51" s="20">
        <v>1629</v>
      </c>
      <c r="G51" s="64" t="s">
        <v>232</v>
      </c>
      <c r="H51" s="64" t="s">
        <v>233</v>
      </c>
      <c r="I51" s="25">
        <v>42292</v>
      </c>
      <c r="J51" s="26" t="s">
        <v>199</v>
      </c>
      <c r="K51" s="26" t="s">
        <v>16</v>
      </c>
      <c r="L51" s="64" t="s">
        <v>234</v>
      </c>
      <c r="M51" s="37" t="s">
        <v>37</v>
      </c>
      <c r="N51" s="11"/>
    </row>
    <row r="52" spans="1:14" ht="35.1" customHeight="1" x14ac:dyDescent="0.25">
      <c r="A52" s="6"/>
      <c r="B52" s="36"/>
      <c r="C52" s="20">
        <v>19</v>
      </c>
      <c r="D52" s="20">
        <v>2010</v>
      </c>
      <c r="E52" s="22" t="s">
        <v>12</v>
      </c>
      <c r="F52" s="20">
        <v>3330</v>
      </c>
      <c r="G52" s="64" t="s">
        <v>235</v>
      </c>
      <c r="H52" s="64" t="s">
        <v>236</v>
      </c>
      <c r="I52" s="25">
        <v>42189</v>
      </c>
      <c r="J52" s="26" t="s">
        <v>199</v>
      </c>
      <c r="K52" s="26" t="s">
        <v>16</v>
      </c>
      <c r="L52" s="64" t="s">
        <v>234</v>
      </c>
      <c r="M52" s="37" t="s">
        <v>37</v>
      </c>
      <c r="N52" s="11"/>
    </row>
    <row r="53" spans="1:14" ht="35.1" customHeight="1" x14ac:dyDescent="0.25">
      <c r="A53" s="6"/>
      <c r="B53" s="36"/>
      <c r="C53" s="20">
        <v>20</v>
      </c>
      <c r="D53" s="20">
        <v>2066</v>
      </c>
      <c r="E53" s="22" t="s">
        <v>12</v>
      </c>
      <c r="F53" s="20">
        <v>3844</v>
      </c>
      <c r="G53" s="64" t="s">
        <v>237</v>
      </c>
      <c r="H53" s="64" t="s">
        <v>238</v>
      </c>
      <c r="I53" s="25">
        <v>41678</v>
      </c>
      <c r="J53" s="26" t="s">
        <v>199</v>
      </c>
      <c r="K53" s="26" t="s">
        <v>16</v>
      </c>
      <c r="L53" s="64" t="s">
        <v>30</v>
      </c>
      <c r="M53" s="37" t="s">
        <v>31</v>
      </c>
      <c r="N53" s="11"/>
    </row>
    <row r="54" spans="1:14" ht="35.1" customHeight="1" x14ac:dyDescent="0.25">
      <c r="A54" s="6"/>
      <c r="B54" s="36"/>
      <c r="C54" s="20">
        <v>21</v>
      </c>
      <c r="D54" s="20">
        <v>2034</v>
      </c>
      <c r="E54" s="22" t="s">
        <v>12</v>
      </c>
      <c r="F54" s="20">
        <v>4096</v>
      </c>
      <c r="G54" s="64" t="s">
        <v>239</v>
      </c>
      <c r="H54" s="64" t="s">
        <v>240</v>
      </c>
      <c r="I54" s="25">
        <v>42070</v>
      </c>
      <c r="J54" s="26" t="s">
        <v>199</v>
      </c>
      <c r="K54" s="26" t="s">
        <v>16</v>
      </c>
      <c r="L54" s="64" t="s">
        <v>17</v>
      </c>
      <c r="M54" s="37" t="s">
        <v>18</v>
      </c>
      <c r="N54" s="11"/>
    </row>
    <row r="55" spans="1:14" ht="35.1" customHeight="1" x14ac:dyDescent="0.25">
      <c r="A55" s="6"/>
      <c r="B55" s="36"/>
      <c r="C55" s="20">
        <v>22</v>
      </c>
      <c r="D55" s="20">
        <v>2052</v>
      </c>
      <c r="E55" s="22" t="s">
        <v>12</v>
      </c>
      <c r="F55" s="20">
        <v>4205</v>
      </c>
      <c r="G55" s="64" t="s">
        <v>241</v>
      </c>
      <c r="H55" s="64" t="s">
        <v>242</v>
      </c>
      <c r="I55" s="25">
        <v>42014</v>
      </c>
      <c r="J55" s="26" t="s">
        <v>199</v>
      </c>
      <c r="K55" s="26" t="s">
        <v>16</v>
      </c>
      <c r="L55" s="64" t="s">
        <v>26</v>
      </c>
      <c r="M55" s="37" t="s">
        <v>27</v>
      </c>
      <c r="N55" s="11"/>
    </row>
    <row r="56" spans="1:14" ht="35.1" customHeight="1" x14ac:dyDescent="0.25">
      <c r="A56" s="6"/>
      <c r="B56" s="36"/>
      <c r="C56" s="20">
        <v>23</v>
      </c>
      <c r="D56" s="20">
        <v>2040</v>
      </c>
      <c r="E56" s="22" t="s">
        <v>12</v>
      </c>
      <c r="F56" s="20">
        <v>1556</v>
      </c>
      <c r="G56" s="64" t="s">
        <v>243</v>
      </c>
      <c r="H56" s="64" t="s">
        <v>244</v>
      </c>
      <c r="I56" s="25">
        <v>41693</v>
      </c>
      <c r="J56" s="26" t="s">
        <v>199</v>
      </c>
      <c r="K56" s="26" t="s">
        <v>16</v>
      </c>
      <c r="L56" s="64" t="s">
        <v>26</v>
      </c>
      <c r="M56" s="37" t="s">
        <v>27</v>
      </c>
      <c r="N56" s="11"/>
    </row>
    <row r="57" spans="1:14" ht="35.1" customHeight="1" x14ac:dyDescent="0.25">
      <c r="A57" s="6"/>
      <c r="B57" s="36"/>
      <c r="C57" s="20">
        <v>24</v>
      </c>
      <c r="D57" s="20">
        <v>2044</v>
      </c>
      <c r="E57" s="22" t="s">
        <v>12</v>
      </c>
      <c r="F57" s="75">
        <v>2562</v>
      </c>
      <c r="G57" s="60" t="str">
        <f>IF(F57="", "", VLOOKUP(F57, '[1]MASTER LIST'!$A:$N, 2, FALSE))</f>
        <v>EMILE</v>
      </c>
      <c r="H57" s="60" t="str">
        <f>IF(F57="", "", VLOOKUP(F57, '[1]MASTER LIST'!$A:$N, 3, FALSE))</f>
        <v>Lionel</v>
      </c>
      <c r="I57" s="25">
        <f>IF(F57="", "", VLOOKUP(F57, '[1]MASTER LIST'!$A:$N, 5, FALSE))</f>
        <v>42300</v>
      </c>
      <c r="J57" s="20" t="str">
        <f>IF(F57="", "", VLOOKUP(F57, '[1]MASTER LIST'!$A:$N, 4, FALSE))</f>
        <v>M</v>
      </c>
      <c r="K57" s="20" t="str">
        <f>IF(F57="", "", VLOOKUP(F57, '[1]MASTER LIST'!$A:$N, 13, FALSE))</f>
        <v>U12</v>
      </c>
      <c r="L57" s="60" t="str">
        <f>IF(F57="", "", VLOOKUP(F57, '[1]MASTER LIST'!$A:$N, 10, FALSE))</f>
        <v>P-LOUIS RACERS AC</v>
      </c>
      <c r="M57" s="38" t="str">
        <f>IF(F57="", "", VLOOKUP(F57, '[1]MASTER LIST'!$A:$N, 11, FALSE))</f>
        <v>PL</v>
      </c>
      <c r="N57" s="11"/>
    </row>
    <row r="58" spans="1:14" ht="35.1" customHeight="1" x14ac:dyDescent="0.25">
      <c r="A58" s="6"/>
      <c r="B58" s="36"/>
      <c r="C58" s="20">
        <v>25</v>
      </c>
      <c r="D58" s="20">
        <v>2037</v>
      </c>
      <c r="E58" s="22" t="s">
        <v>12</v>
      </c>
      <c r="F58" s="75">
        <v>3412</v>
      </c>
      <c r="G58" s="60" t="str">
        <f>IF(F58="", "", VLOOKUP(F58, '[1]MASTER LIST'!$A:$N, 2, FALSE))</f>
        <v>COURONNE</v>
      </c>
      <c r="H58" s="60" t="str">
        <f>IF(F58="", "", VLOOKUP(F58, '[1]MASTER LIST'!$A:$N, 3, FALSE))</f>
        <v>Chris</v>
      </c>
      <c r="I58" s="25">
        <f>IF(F58="", "", VLOOKUP(F58, '[1]MASTER LIST'!$A:$N, 5, FALSE))</f>
        <v>41895</v>
      </c>
      <c r="J58" s="20" t="str">
        <f>IF(F58="", "", VLOOKUP(F58, '[1]MASTER LIST'!$A:$N, 4, FALSE))</f>
        <v>M</v>
      </c>
      <c r="K58" s="20" t="str">
        <f>IF(F58="", "", VLOOKUP(F58, '[1]MASTER LIST'!$A:$N, 13, FALSE))</f>
        <v>U12</v>
      </c>
      <c r="L58" s="60" t="str">
        <f>IF(F58="", "", VLOOKUP(F58, '[1]MASTER LIST'!$A:$N, 10, FALSE))</f>
        <v>P-LOUIS RACERS AC</v>
      </c>
      <c r="M58" s="38" t="str">
        <f>IF(F58="", "", VLOOKUP(F58, '[1]MASTER LIST'!$A:$N, 11, FALSE))</f>
        <v>PL</v>
      </c>
      <c r="N58" s="11"/>
    </row>
    <row r="59" spans="1:14" ht="35.1" customHeight="1" x14ac:dyDescent="0.25">
      <c r="A59" s="6"/>
      <c r="B59" s="80"/>
      <c r="C59" s="77"/>
      <c r="D59" s="78"/>
      <c r="E59" s="76"/>
      <c r="F59" s="78"/>
      <c r="G59" s="32"/>
      <c r="H59" s="32"/>
      <c r="I59" s="78"/>
      <c r="J59" s="78"/>
      <c r="K59" s="78"/>
      <c r="L59" s="79"/>
      <c r="M59" s="65"/>
      <c r="N59" s="11"/>
    </row>
    <row r="60" spans="1:14" ht="35.1" customHeight="1" thickBot="1" x14ac:dyDescent="0.3">
      <c r="A60" s="6"/>
      <c r="B60" s="40"/>
      <c r="C60" s="41"/>
      <c r="D60" s="41"/>
      <c r="E60" s="68"/>
      <c r="F60" s="81"/>
      <c r="G60" s="82"/>
      <c r="H60" s="82"/>
      <c r="I60" s="43"/>
      <c r="J60" s="41"/>
      <c r="K60" s="41"/>
      <c r="L60" s="82"/>
      <c r="M60" s="44"/>
      <c r="N60" s="11"/>
    </row>
  </sheetData>
  <sortState xmlns:xlrd2="http://schemas.microsoft.com/office/spreadsheetml/2017/richdata2" ref="B34:M59">
    <sortCondition ref="C34:C59"/>
  </sortState>
  <mergeCells count="3">
    <mergeCell ref="B2:M3"/>
    <mergeCell ref="B4:H4"/>
    <mergeCell ref="J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B8BC-E59B-4E83-9DFB-432AC7B10B7C}">
  <dimension ref="A1:N163"/>
  <sheetViews>
    <sheetView workbookViewId="0">
      <selection activeCell="H9" sqref="H9"/>
    </sheetView>
  </sheetViews>
  <sheetFormatPr defaultColWidth="8.7109375" defaultRowHeight="15" x14ac:dyDescent="0.25"/>
  <cols>
    <col min="1" max="1" width="2.7109375" customWidth="1"/>
    <col min="2" max="2" width="6.28515625" style="4" customWidth="1"/>
    <col min="3" max="3" width="8.42578125" style="4" customWidth="1"/>
    <col min="4" max="4" width="10.85546875" style="4" customWidth="1"/>
    <col min="5" max="5" width="13.5703125" style="4" bestFit="1" customWidth="1"/>
    <col min="6" max="6" width="11.42578125" style="4" customWidth="1"/>
    <col min="7" max="7" width="26.42578125" customWidth="1"/>
    <col min="8" max="8" width="25.42578125" customWidth="1"/>
    <col min="9" max="9" width="13" style="4" customWidth="1"/>
    <col min="10" max="11" width="8.7109375" style="4"/>
    <col min="12" max="12" width="22.85546875" customWidth="1"/>
    <col min="13" max="13" width="15.140625" customWidth="1"/>
  </cols>
  <sheetData>
    <row r="1" spans="1:14" ht="15.95" customHeight="1" x14ac:dyDescent="0.25">
      <c r="A1" s="1"/>
      <c r="B1" s="2"/>
      <c r="C1" s="2"/>
      <c r="D1" s="2"/>
      <c r="E1" s="2"/>
      <c r="F1" s="2"/>
      <c r="G1" s="1"/>
      <c r="H1" s="1"/>
      <c r="I1" s="2"/>
      <c r="J1" s="2"/>
      <c r="K1" s="2"/>
      <c r="L1" s="1"/>
      <c r="M1" s="1"/>
      <c r="N1" s="1"/>
    </row>
    <row r="2" spans="1:14" ht="14.45" customHeight="1" x14ac:dyDescent="0.25">
      <c r="A2" s="1"/>
      <c r="B2" s="98" t="s">
        <v>340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"/>
    </row>
    <row r="3" spans="1:14" ht="14.45" customHeight="1" x14ac:dyDescent="0.25">
      <c r="A3" s="1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"/>
    </row>
    <row r="4" spans="1:14" ht="47.25" customHeight="1" thickBot="1" x14ac:dyDescent="0.4">
      <c r="A4" s="1"/>
      <c r="B4" s="100" t="s">
        <v>196</v>
      </c>
      <c r="C4" s="101"/>
      <c r="D4" s="101"/>
      <c r="E4" s="101"/>
      <c r="F4" s="101"/>
      <c r="G4" s="101"/>
      <c r="H4" s="101"/>
      <c r="I4" s="28"/>
      <c r="J4" s="102" t="s">
        <v>0</v>
      </c>
      <c r="K4" s="103"/>
      <c r="L4" s="103"/>
      <c r="M4" s="104"/>
      <c r="N4" s="3"/>
    </row>
    <row r="5" spans="1:14" ht="15.75" customHeight="1" thickBot="1" x14ac:dyDescent="0.3">
      <c r="A5" s="6"/>
      <c r="B5" s="73"/>
      <c r="C5" s="8"/>
      <c r="D5" s="8"/>
      <c r="E5" s="8"/>
      <c r="F5" s="8"/>
      <c r="G5" s="9"/>
      <c r="H5" s="9"/>
      <c r="I5" s="8"/>
      <c r="J5" s="8"/>
      <c r="K5" s="8"/>
      <c r="L5" s="9"/>
      <c r="M5" s="10"/>
      <c r="N5" s="11"/>
    </row>
    <row r="6" spans="1:14" ht="38.450000000000003" customHeight="1" thickBot="1" x14ac:dyDescent="0.3">
      <c r="A6" s="6"/>
      <c r="B6" s="70" t="s">
        <v>1</v>
      </c>
      <c r="C6" s="70" t="s">
        <v>87</v>
      </c>
      <c r="D6" s="70" t="s">
        <v>2</v>
      </c>
      <c r="E6" s="70" t="s">
        <v>3</v>
      </c>
      <c r="F6" s="70" t="s">
        <v>4</v>
      </c>
      <c r="G6" s="71" t="s">
        <v>5</v>
      </c>
      <c r="H6" s="71" t="s">
        <v>6</v>
      </c>
      <c r="I6" s="70" t="s">
        <v>7</v>
      </c>
      <c r="J6" s="70" t="s">
        <v>8</v>
      </c>
      <c r="K6" s="70" t="s">
        <v>9</v>
      </c>
      <c r="L6" s="72" t="s">
        <v>10</v>
      </c>
      <c r="M6" s="72" t="s">
        <v>11</v>
      </c>
      <c r="N6" s="11"/>
    </row>
    <row r="7" spans="1:14" ht="35.1" customHeight="1" x14ac:dyDescent="0.25">
      <c r="A7" s="6"/>
      <c r="B7" s="17">
        <v>1</v>
      </c>
      <c r="C7" s="18">
        <v>1</v>
      </c>
      <c r="D7" s="18">
        <v>2122</v>
      </c>
      <c r="E7" s="46" t="s">
        <v>88</v>
      </c>
      <c r="F7" s="18">
        <v>1357</v>
      </c>
      <c r="G7" s="47" t="s">
        <v>246</v>
      </c>
      <c r="H7" s="47" t="s">
        <v>247</v>
      </c>
      <c r="I7" s="27">
        <v>41497</v>
      </c>
      <c r="J7" s="46" t="s">
        <v>199</v>
      </c>
      <c r="K7" s="46" t="s">
        <v>91</v>
      </c>
      <c r="L7" s="47" t="s">
        <v>22</v>
      </c>
      <c r="M7" s="53" t="s">
        <v>23</v>
      </c>
      <c r="N7" s="11"/>
    </row>
    <row r="8" spans="1:14" ht="35.1" customHeight="1" x14ac:dyDescent="0.25">
      <c r="A8" s="6"/>
      <c r="B8" s="17">
        <v>1</v>
      </c>
      <c r="C8" s="18">
        <v>2</v>
      </c>
      <c r="D8" s="18">
        <v>2402</v>
      </c>
      <c r="E8" s="46" t="s">
        <v>88</v>
      </c>
      <c r="F8" s="18">
        <v>3203</v>
      </c>
      <c r="G8" s="47" t="s">
        <v>248</v>
      </c>
      <c r="H8" s="47" t="s">
        <v>249</v>
      </c>
      <c r="I8" s="27">
        <v>41275</v>
      </c>
      <c r="J8" s="46" t="s">
        <v>199</v>
      </c>
      <c r="K8" s="46" t="s">
        <v>91</v>
      </c>
      <c r="L8" s="47" t="s">
        <v>94</v>
      </c>
      <c r="M8" s="53" t="s">
        <v>66</v>
      </c>
      <c r="N8" s="11"/>
    </row>
    <row r="9" spans="1:14" ht="35.1" customHeight="1" x14ac:dyDescent="0.25">
      <c r="A9" s="6"/>
      <c r="B9" s="17">
        <v>1</v>
      </c>
      <c r="C9" s="18">
        <v>3</v>
      </c>
      <c r="D9" s="18">
        <v>2177</v>
      </c>
      <c r="E9" s="46" t="s">
        <v>88</v>
      </c>
      <c r="F9" s="18">
        <v>3436</v>
      </c>
      <c r="G9" s="47" t="s">
        <v>250</v>
      </c>
      <c r="H9" s="47" t="s">
        <v>251</v>
      </c>
      <c r="I9" s="27">
        <v>41212</v>
      </c>
      <c r="J9" s="46" t="s">
        <v>199</v>
      </c>
      <c r="K9" s="46" t="s">
        <v>91</v>
      </c>
      <c r="L9" s="47" t="s">
        <v>22</v>
      </c>
      <c r="M9" s="53" t="s">
        <v>23</v>
      </c>
      <c r="N9" s="11"/>
    </row>
    <row r="10" spans="1:14" ht="35.1" customHeight="1" x14ac:dyDescent="0.25">
      <c r="A10" s="6"/>
      <c r="B10" s="19">
        <v>1</v>
      </c>
      <c r="C10" s="20">
        <v>4</v>
      </c>
      <c r="D10" s="20">
        <v>2191</v>
      </c>
      <c r="E10" s="26" t="s">
        <v>88</v>
      </c>
      <c r="F10" s="20">
        <v>1461</v>
      </c>
      <c r="G10" s="22" t="s">
        <v>252</v>
      </c>
      <c r="H10" s="22" t="s">
        <v>253</v>
      </c>
      <c r="I10" s="25">
        <v>41124</v>
      </c>
      <c r="J10" s="26" t="s">
        <v>199</v>
      </c>
      <c r="K10" s="26" t="s">
        <v>91</v>
      </c>
      <c r="L10" s="22" t="s">
        <v>254</v>
      </c>
      <c r="M10" s="23" t="s">
        <v>66</v>
      </c>
      <c r="N10" s="11"/>
    </row>
    <row r="11" spans="1:14" ht="35.1" customHeight="1" x14ac:dyDescent="0.25">
      <c r="A11" s="6"/>
      <c r="B11" s="19">
        <v>1</v>
      </c>
      <c r="C11" s="20">
        <v>5</v>
      </c>
      <c r="D11" s="20">
        <v>2224</v>
      </c>
      <c r="E11" s="26" t="s">
        <v>88</v>
      </c>
      <c r="F11" s="20">
        <v>3770</v>
      </c>
      <c r="G11" s="22" t="s">
        <v>255</v>
      </c>
      <c r="H11" s="22" t="s">
        <v>256</v>
      </c>
      <c r="I11" s="25">
        <v>41032</v>
      </c>
      <c r="J11" s="26" t="s">
        <v>199</v>
      </c>
      <c r="K11" s="26" t="s">
        <v>91</v>
      </c>
      <c r="L11" s="22" t="s">
        <v>36</v>
      </c>
      <c r="M11" s="23" t="s">
        <v>37</v>
      </c>
      <c r="N11" s="11"/>
    </row>
    <row r="12" spans="1:14" ht="35.1" customHeight="1" x14ac:dyDescent="0.25">
      <c r="A12" s="6"/>
      <c r="B12" s="19">
        <v>1</v>
      </c>
      <c r="C12" s="20">
        <v>6</v>
      </c>
      <c r="D12" s="20">
        <v>2217</v>
      </c>
      <c r="E12" s="26" t="s">
        <v>88</v>
      </c>
      <c r="F12" s="20">
        <v>4125</v>
      </c>
      <c r="G12" s="22" t="s">
        <v>257</v>
      </c>
      <c r="H12" s="22" t="s">
        <v>258</v>
      </c>
      <c r="I12" s="25">
        <v>41178</v>
      </c>
      <c r="J12" s="26" t="s">
        <v>199</v>
      </c>
      <c r="K12" s="26" t="s">
        <v>91</v>
      </c>
      <c r="L12" s="22" t="s">
        <v>26</v>
      </c>
      <c r="M12" s="23" t="s">
        <v>27</v>
      </c>
      <c r="N12" s="11"/>
    </row>
    <row r="13" spans="1:14" ht="35.1" customHeight="1" x14ac:dyDescent="0.25">
      <c r="A13" s="6"/>
      <c r="B13" s="19"/>
      <c r="C13" s="20"/>
      <c r="D13" s="20"/>
      <c r="E13" s="26"/>
      <c r="F13" s="20"/>
      <c r="G13" s="22"/>
      <c r="H13" s="22"/>
      <c r="I13" s="25"/>
      <c r="J13" s="26"/>
      <c r="K13" s="26"/>
      <c r="L13" s="22"/>
      <c r="M13" s="23"/>
      <c r="N13" s="11"/>
    </row>
    <row r="14" spans="1:14" ht="35.1" customHeight="1" x14ac:dyDescent="0.25">
      <c r="A14" s="6"/>
      <c r="B14" s="19">
        <v>2</v>
      </c>
      <c r="C14" s="20">
        <v>1</v>
      </c>
      <c r="D14" s="20">
        <v>2215</v>
      </c>
      <c r="E14" s="26" t="s">
        <v>88</v>
      </c>
      <c r="F14" s="20">
        <v>1519</v>
      </c>
      <c r="G14" s="22" t="s">
        <v>259</v>
      </c>
      <c r="H14" s="22" t="s">
        <v>260</v>
      </c>
      <c r="I14" s="25">
        <v>41556</v>
      </c>
      <c r="J14" s="26" t="s">
        <v>199</v>
      </c>
      <c r="K14" s="26" t="s">
        <v>91</v>
      </c>
      <c r="L14" s="22" t="s">
        <v>26</v>
      </c>
      <c r="M14" s="23" t="s">
        <v>27</v>
      </c>
      <c r="N14" s="11"/>
    </row>
    <row r="15" spans="1:14" ht="35.1" customHeight="1" x14ac:dyDescent="0.25">
      <c r="A15" s="6"/>
      <c r="B15" s="19">
        <v>2</v>
      </c>
      <c r="C15" s="20">
        <v>2</v>
      </c>
      <c r="D15" s="20">
        <v>2142</v>
      </c>
      <c r="E15" s="26" t="s">
        <v>88</v>
      </c>
      <c r="F15" s="20">
        <v>1042</v>
      </c>
      <c r="G15" s="22" t="s">
        <v>261</v>
      </c>
      <c r="H15" s="22" t="s">
        <v>262</v>
      </c>
      <c r="I15" s="25">
        <v>41125</v>
      </c>
      <c r="J15" s="26" t="s">
        <v>199</v>
      </c>
      <c r="K15" s="26" t="s">
        <v>91</v>
      </c>
      <c r="L15" s="22" t="s">
        <v>22</v>
      </c>
      <c r="M15" s="23" t="s">
        <v>23</v>
      </c>
      <c r="N15" s="11"/>
    </row>
    <row r="16" spans="1:14" ht="35.1" customHeight="1" x14ac:dyDescent="0.25">
      <c r="A16" s="6"/>
      <c r="B16" s="19">
        <v>2</v>
      </c>
      <c r="C16" s="20">
        <v>3</v>
      </c>
      <c r="D16" s="20">
        <v>2229</v>
      </c>
      <c r="E16" s="26" t="s">
        <v>88</v>
      </c>
      <c r="F16" s="20">
        <v>4102</v>
      </c>
      <c r="G16" s="22" t="s">
        <v>263</v>
      </c>
      <c r="H16" s="22" t="s">
        <v>264</v>
      </c>
      <c r="I16" s="25">
        <v>41180</v>
      </c>
      <c r="J16" s="26" t="s">
        <v>199</v>
      </c>
      <c r="K16" s="26" t="s">
        <v>91</v>
      </c>
      <c r="L16" s="22" t="s">
        <v>36</v>
      </c>
      <c r="M16" s="23" t="s">
        <v>37</v>
      </c>
      <c r="N16" s="11"/>
    </row>
    <row r="17" spans="1:14" ht="35.1" customHeight="1" x14ac:dyDescent="0.25">
      <c r="A17" s="6"/>
      <c r="B17" s="19">
        <v>2</v>
      </c>
      <c r="C17" s="20">
        <v>4</v>
      </c>
      <c r="D17" s="20">
        <v>2416</v>
      </c>
      <c r="E17" s="26" t="s">
        <v>88</v>
      </c>
      <c r="F17" s="20">
        <v>3204</v>
      </c>
      <c r="G17" s="22" t="s">
        <v>265</v>
      </c>
      <c r="H17" s="22" t="s">
        <v>266</v>
      </c>
      <c r="I17" s="25">
        <v>41263</v>
      </c>
      <c r="J17" s="26" t="s">
        <v>199</v>
      </c>
      <c r="K17" s="26" t="s">
        <v>91</v>
      </c>
      <c r="L17" s="22" t="s">
        <v>94</v>
      </c>
      <c r="M17" s="23" t="s">
        <v>66</v>
      </c>
      <c r="N17" s="11"/>
    </row>
    <row r="18" spans="1:14" ht="35.1" customHeight="1" x14ac:dyDescent="0.25">
      <c r="A18" s="6"/>
      <c r="B18" s="19">
        <v>2</v>
      </c>
      <c r="C18" s="20">
        <v>5</v>
      </c>
      <c r="D18" s="20">
        <v>2151</v>
      </c>
      <c r="E18" s="26" t="s">
        <v>88</v>
      </c>
      <c r="F18" s="20">
        <v>3478</v>
      </c>
      <c r="G18" s="22" t="s">
        <v>267</v>
      </c>
      <c r="H18" s="22" t="s">
        <v>268</v>
      </c>
      <c r="I18" s="25">
        <v>40932</v>
      </c>
      <c r="J18" s="26" t="s">
        <v>199</v>
      </c>
      <c r="K18" s="26" t="s">
        <v>91</v>
      </c>
      <c r="L18" s="22" t="s">
        <v>22</v>
      </c>
      <c r="M18" s="23" t="s">
        <v>23</v>
      </c>
      <c r="N18" s="11"/>
    </row>
    <row r="19" spans="1:14" ht="35.1" customHeight="1" x14ac:dyDescent="0.25">
      <c r="A19" s="6"/>
      <c r="B19" s="19">
        <v>2</v>
      </c>
      <c r="C19" s="20">
        <v>6</v>
      </c>
      <c r="D19" s="20">
        <v>2190</v>
      </c>
      <c r="E19" s="26" t="s">
        <v>88</v>
      </c>
      <c r="F19" s="20">
        <v>3123</v>
      </c>
      <c r="G19" s="22" t="s">
        <v>269</v>
      </c>
      <c r="H19" s="22" t="s">
        <v>270</v>
      </c>
      <c r="I19" s="25">
        <v>41109</v>
      </c>
      <c r="J19" s="26" t="s">
        <v>199</v>
      </c>
      <c r="K19" s="26" t="s">
        <v>91</v>
      </c>
      <c r="L19" s="22" t="s">
        <v>254</v>
      </c>
      <c r="M19" s="23" t="s">
        <v>66</v>
      </c>
      <c r="N19" s="11"/>
    </row>
    <row r="20" spans="1:14" ht="35.1" customHeight="1" x14ac:dyDescent="0.25">
      <c r="A20" s="6"/>
      <c r="B20" s="19"/>
      <c r="C20" s="20"/>
      <c r="D20" s="20"/>
      <c r="E20" s="26"/>
      <c r="F20" s="20"/>
      <c r="G20" s="22"/>
      <c r="H20" s="22"/>
      <c r="I20" s="25"/>
      <c r="J20" s="26"/>
      <c r="K20" s="26"/>
      <c r="L20" s="22"/>
      <c r="M20" s="23"/>
      <c r="N20" s="11"/>
    </row>
    <row r="21" spans="1:14" ht="35.1" customHeight="1" x14ac:dyDescent="0.25">
      <c r="A21" s="6"/>
      <c r="B21" s="19">
        <v>3</v>
      </c>
      <c r="C21" s="20">
        <v>1</v>
      </c>
      <c r="D21" s="20">
        <v>2202</v>
      </c>
      <c r="E21" s="26" t="s">
        <v>88</v>
      </c>
      <c r="F21" s="20">
        <v>1500</v>
      </c>
      <c r="G21" s="22" t="s">
        <v>271</v>
      </c>
      <c r="H21" s="22" t="s">
        <v>272</v>
      </c>
      <c r="I21" s="25">
        <v>41005</v>
      </c>
      <c r="J21" s="26" t="s">
        <v>199</v>
      </c>
      <c r="K21" s="26" t="s">
        <v>91</v>
      </c>
      <c r="L21" s="22" t="s">
        <v>58</v>
      </c>
      <c r="M21" s="23" t="s">
        <v>31</v>
      </c>
      <c r="N21" s="11"/>
    </row>
    <row r="22" spans="1:14" ht="35.1" customHeight="1" x14ac:dyDescent="0.25">
      <c r="A22" s="6"/>
      <c r="B22" s="19">
        <v>3</v>
      </c>
      <c r="C22" s="20">
        <v>2</v>
      </c>
      <c r="D22" s="20">
        <v>2193</v>
      </c>
      <c r="E22" s="26" t="s">
        <v>88</v>
      </c>
      <c r="F22" s="20">
        <v>1152</v>
      </c>
      <c r="G22" s="22" t="s">
        <v>273</v>
      </c>
      <c r="H22" s="22" t="s">
        <v>274</v>
      </c>
      <c r="I22" s="25">
        <v>41294</v>
      </c>
      <c r="J22" s="26" t="s">
        <v>199</v>
      </c>
      <c r="K22" s="26" t="s">
        <v>91</v>
      </c>
      <c r="L22" s="22" t="s">
        <v>200</v>
      </c>
      <c r="M22" s="23" t="s">
        <v>43</v>
      </c>
      <c r="N22" s="11"/>
    </row>
    <row r="23" spans="1:14" ht="35.1" customHeight="1" x14ac:dyDescent="0.25">
      <c r="A23" s="6"/>
      <c r="B23" s="19">
        <v>3</v>
      </c>
      <c r="C23" s="20">
        <v>3</v>
      </c>
      <c r="D23" s="20">
        <v>2145</v>
      </c>
      <c r="E23" s="26" t="s">
        <v>88</v>
      </c>
      <c r="F23" s="20">
        <v>1369</v>
      </c>
      <c r="G23" s="22" t="s">
        <v>275</v>
      </c>
      <c r="H23" s="22" t="s">
        <v>276</v>
      </c>
      <c r="I23" s="25">
        <v>41113</v>
      </c>
      <c r="J23" s="26" t="s">
        <v>199</v>
      </c>
      <c r="K23" s="26" t="s">
        <v>91</v>
      </c>
      <c r="L23" s="22" t="s">
        <v>22</v>
      </c>
      <c r="M23" s="23" t="s">
        <v>23</v>
      </c>
      <c r="N23" s="11"/>
    </row>
    <row r="24" spans="1:14" ht="35.1" customHeight="1" x14ac:dyDescent="0.25">
      <c r="A24" s="6"/>
      <c r="B24" s="19">
        <v>3</v>
      </c>
      <c r="C24" s="20">
        <v>4</v>
      </c>
      <c r="D24" s="20">
        <v>2431</v>
      </c>
      <c r="E24" s="26" t="s">
        <v>88</v>
      </c>
      <c r="F24" s="20">
        <v>2730</v>
      </c>
      <c r="G24" s="22" t="s">
        <v>277</v>
      </c>
      <c r="H24" s="22" t="s">
        <v>278</v>
      </c>
      <c r="I24" s="25">
        <v>41347</v>
      </c>
      <c r="J24" s="26" t="s">
        <v>199</v>
      </c>
      <c r="K24" s="26" t="s">
        <v>91</v>
      </c>
      <c r="L24" s="22" t="s">
        <v>94</v>
      </c>
      <c r="M24" s="23" t="s">
        <v>66</v>
      </c>
      <c r="N24" s="11"/>
    </row>
    <row r="25" spans="1:14" ht="35.1" customHeight="1" x14ac:dyDescent="0.25">
      <c r="A25" s="6"/>
      <c r="B25" s="19">
        <v>3</v>
      </c>
      <c r="C25" s="20">
        <v>5</v>
      </c>
      <c r="D25" s="20">
        <v>2187</v>
      </c>
      <c r="E25" s="26" t="s">
        <v>88</v>
      </c>
      <c r="F25" s="20">
        <v>4258</v>
      </c>
      <c r="G25" s="22" t="s">
        <v>279</v>
      </c>
      <c r="H25" s="22" t="s">
        <v>280</v>
      </c>
      <c r="I25" s="25">
        <v>41502</v>
      </c>
      <c r="J25" s="26" t="s">
        <v>199</v>
      </c>
      <c r="K25" s="26" t="s">
        <v>91</v>
      </c>
      <c r="L25" s="22" t="s">
        <v>254</v>
      </c>
      <c r="M25" s="23" t="s">
        <v>66</v>
      </c>
      <c r="N25" s="11"/>
    </row>
    <row r="26" spans="1:14" ht="35.1" customHeight="1" x14ac:dyDescent="0.25">
      <c r="A26" s="6"/>
      <c r="B26" s="19">
        <v>3</v>
      </c>
      <c r="C26" s="20">
        <v>6</v>
      </c>
      <c r="D26" s="20">
        <v>2181</v>
      </c>
      <c r="E26" s="26" t="s">
        <v>88</v>
      </c>
      <c r="F26" s="20">
        <v>4069</v>
      </c>
      <c r="G26" s="22" t="s">
        <v>281</v>
      </c>
      <c r="H26" s="22" t="s">
        <v>282</v>
      </c>
      <c r="I26" s="25">
        <v>40918</v>
      </c>
      <c r="J26" s="26" t="s">
        <v>199</v>
      </c>
      <c r="K26" s="26" t="s">
        <v>91</v>
      </c>
      <c r="L26" s="22" t="s">
        <v>22</v>
      </c>
      <c r="M26" s="23" t="s">
        <v>23</v>
      </c>
      <c r="N26" s="11"/>
    </row>
    <row r="27" spans="1:14" ht="35.1" customHeight="1" x14ac:dyDescent="0.25">
      <c r="A27" s="6"/>
      <c r="B27" s="19"/>
      <c r="C27" s="20"/>
      <c r="D27" s="20"/>
      <c r="E27" s="26"/>
      <c r="F27" s="20"/>
      <c r="G27" s="22"/>
      <c r="H27" s="22"/>
      <c r="I27" s="25"/>
      <c r="J27" s="26"/>
      <c r="K27" s="26"/>
      <c r="L27" s="22"/>
      <c r="M27" s="23"/>
      <c r="N27" s="11"/>
    </row>
    <row r="28" spans="1:14" ht="35.1" customHeight="1" x14ac:dyDescent="0.25">
      <c r="A28" s="6"/>
      <c r="B28" s="19">
        <v>4</v>
      </c>
      <c r="C28" s="20">
        <v>1</v>
      </c>
      <c r="D28" s="20">
        <v>2194</v>
      </c>
      <c r="E28" s="26" t="s">
        <v>88</v>
      </c>
      <c r="F28" s="20">
        <v>3942</v>
      </c>
      <c r="G28" s="22" t="s">
        <v>283</v>
      </c>
      <c r="H28" s="22" t="s">
        <v>284</v>
      </c>
      <c r="I28" s="25">
        <v>40933</v>
      </c>
      <c r="J28" s="26" t="s">
        <v>199</v>
      </c>
      <c r="K28" s="26" t="s">
        <v>91</v>
      </c>
      <c r="L28" s="22" t="s">
        <v>200</v>
      </c>
      <c r="M28" s="23" t="s">
        <v>43</v>
      </c>
      <c r="N28" s="11"/>
    </row>
    <row r="29" spans="1:14" ht="35.1" customHeight="1" x14ac:dyDescent="0.25">
      <c r="A29" s="6"/>
      <c r="B29" s="19">
        <v>4</v>
      </c>
      <c r="C29" s="20">
        <v>2</v>
      </c>
      <c r="D29" s="20">
        <v>2125</v>
      </c>
      <c r="E29" s="26" t="s">
        <v>88</v>
      </c>
      <c r="F29" s="20">
        <v>4071</v>
      </c>
      <c r="G29" s="22" t="s">
        <v>285</v>
      </c>
      <c r="H29" s="22" t="s">
        <v>286</v>
      </c>
      <c r="I29" s="26" t="s">
        <v>287</v>
      </c>
      <c r="J29" s="26" t="s">
        <v>199</v>
      </c>
      <c r="K29" s="26" t="s">
        <v>91</v>
      </c>
      <c r="L29" s="22" t="s">
        <v>22</v>
      </c>
      <c r="M29" s="23" t="s">
        <v>23</v>
      </c>
      <c r="N29" s="11"/>
    </row>
    <row r="30" spans="1:14" ht="35.1" customHeight="1" x14ac:dyDescent="0.25">
      <c r="A30" s="6"/>
      <c r="B30" s="19">
        <v>4</v>
      </c>
      <c r="C30" s="20">
        <v>3</v>
      </c>
      <c r="D30" s="20">
        <v>2240</v>
      </c>
      <c r="E30" s="26" t="s">
        <v>88</v>
      </c>
      <c r="F30" s="20">
        <v>3701</v>
      </c>
      <c r="G30" s="22" t="s">
        <v>288</v>
      </c>
      <c r="H30" s="22" t="s">
        <v>289</v>
      </c>
      <c r="I30" s="25">
        <v>41030</v>
      </c>
      <c r="J30" s="26" t="s">
        <v>199</v>
      </c>
      <c r="K30" s="26" t="s">
        <v>91</v>
      </c>
      <c r="L30" s="22" t="s">
        <v>30</v>
      </c>
      <c r="M30" s="23" t="s">
        <v>31</v>
      </c>
      <c r="N30" s="11"/>
    </row>
    <row r="31" spans="1:14" ht="35.1" customHeight="1" x14ac:dyDescent="0.25">
      <c r="A31" s="6"/>
      <c r="B31" s="19">
        <v>4</v>
      </c>
      <c r="C31" s="20">
        <v>4</v>
      </c>
      <c r="D31" s="20">
        <v>2199</v>
      </c>
      <c r="E31" s="26" t="s">
        <v>88</v>
      </c>
      <c r="F31" s="20">
        <v>3472</v>
      </c>
      <c r="G31" s="22" t="s">
        <v>290</v>
      </c>
      <c r="H31" s="22" t="s">
        <v>291</v>
      </c>
      <c r="I31" s="25">
        <v>41079</v>
      </c>
      <c r="J31" s="26" t="s">
        <v>199</v>
      </c>
      <c r="K31" s="26" t="s">
        <v>91</v>
      </c>
      <c r="L31" s="22" t="s">
        <v>58</v>
      </c>
      <c r="M31" s="23" t="s">
        <v>31</v>
      </c>
      <c r="N31" s="11"/>
    </row>
    <row r="32" spans="1:14" ht="35.1" customHeight="1" x14ac:dyDescent="0.25">
      <c r="A32" s="6"/>
      <c r="B32" s="19">
        <v>4</v>
      </c>
      <c r="C32" s="20">
        <v>5</v>
      </c>
      <c r="D32" s="20">
        <v>2146</v>
      </c>
      <c r="E32" s="26" t="s">
        <v>88</v>
      </c>
      <c r="F32" s="66">
        <v>1044</v>
      </c>
      <c r="G32" s="22" t="s">
        <v>292</v>
      </c>
      <c r="H32" s="22" t="s">
        <v>293</v>
      </c>
      <c r="I32" s="25">
        <v>41374</v>
      </c>
      <c r="J32" s="26" t="s">
        <v>199</v>
      </c>
      <c r="K32" s="26" t="s">
        <v>91</v>
      </c>
      <c r="L32" s="22" t="s">
        <v>22</v>
      </c>
      <c r="M32" s="23" t="s">
        <v>23</v>
      </c>
      <c r="N32" s="11"/>
    </row>
    <row r="33" spans="1:14" ht="35.1" customHeight="1" x14ac:dyDescent="0.25">
      <c r="A33" s="6"/>
      <c r="B33" s="19">
        <v>4</v>
      </c>
      <c r="C33" s="20">
        <v>6</v>
      </c>
      <c r="D33" s="20">
        <v>2116</v>
      </c>
      <c r="E33" s="26" t="s">
        <v>88</v>
      </c>
      <c r="F33" s="20">
        <v>1611</v>
      </c>
      <c r="G33" s="22" t="s">
        <v>294</v>
      </c>
      <c r="H33" s="22" t="s">
        <v>295</v>
      </c>
      <c r="I33" s="25">
        <v>41116</v>
      </c>
      <c r="J33" s="26" t="s">
        <v>199</v>
      </c>
      <c r="K33" s="26" t="s">
        <v>91</v>
      </c>
      <c r="L33" s="22" t="s">
        <v>234</v>
      </c>
      <c r="M33" s="23" t="s">
        <v>37</v>
      </c>
      <c r="N33" s="11"/>
    </row>
    <row r="34" spans="1:14" ht="35.1" customHeight="1" x14ac:dyDescent="0.25">
      <c r="A34" s="6"/>
      <c r="B34" s="19"/>
      <c r="C34" s="20"/>
      <c r="D34" s="20"/>
      <c r="E34" s="26"/>
      <c r="F34" s="20"/>
      <c r="G34" s="22"/>
      <c r="H34" s="22"/>
      <c r="I34" s="25"/>
      <c r="J34" s="26"/>
      <c r="K34" s="26"/>
      <c r="L34" s="22"/>
      <c r="M34" s="23"/>
      <c r="N34" s="11"/>
    </row>
    <row r="35" spans="1:14" ht="35.1" customHeight="1" x14ac:dyDescent="0.25">
      <c r="A35" s="6"/>
      <c r="B35" s="19">
        <v>5</v>
      </c>
      <c r="C35" s="20">
        <v>1</v>
      </c>
      <c r="D35" s="20">
        <v>2195</v>
      </c>
      <c r="E35" s="26" t="s">
        <v>88</v>
      </c>
      <c r="F35" s="20">
        <v>3943</v>
      </c>
      <c r="G35" s="22" t="s">
        <v>296</v>
      </c>
      <c r="H35" s="22" t="s">
        <v>297</v>
      </c>
      <c r="I35" s="25">
        <v>40917</v>
      </c>
      <c r="J35" s="26" t="s">
        <v>199</v>
      </c>
      <c r="K35" s="26" t="s">
        <v>91</v>
      </c>
      <c r="L35" s="22" t="s">
        <v>200</v>
      </c>
      <c r="M35" s="23" t="s">
        <v>43</v>
      </c>
      <c r="N35" s="11"/>
    </row>
    <row r="36" spans="1:14" ht="35.1" customHeight="1" x14ac:dyDescent="0.25">
      <c r="A36" s="6"/>
      <c r="B36" s="19">
        <v>5</v>
      </c>
      <c r="C36" s="20">
        <v>2</v>
      </c>
      <c r="D36" s="20">
        <v>2242</v>
      </c>
      <c r="E36" s="26" t="s">
        <v>88</v>
      </c>
      <c r="F36" s="20">
        <v>2973</v>
      </c>
      <c r="G36" s="22" t="s">
        <v>298</v>
      </c>
      <c r="H36" s="22" t="s">
        <v>299</v>
      </c>
      <c r="I36" s="25">
        <v>41042</v>
      </c>
      <c r="J36" s="26" t="s">
        <v>199</v>
      </c>
      <c r="K36" s="26" t="s">
        <v>91</v>
      </c>
      <c r="L36" s="22" t="s">
        <v>65</v>
      </c>
      <c r="M36" s="23" t="s">
        <v>66</v>
      </c>
      <c r="N36" s="11"/>
    </row>
    <row r="37" spans="1:14" ht="35.1" customHeight="1" x14ac:dyDescent="0.25">
      <c r="A37" s="6"/>
      <c r="B37" s="19">
        <v>5</v>
      </c>
      <c r="C37" s="20">
        <v>3</v>
      </c>
      <c r="D37" s="20">
        <v>2203</v>
      </c>
      <c r="E37" s="26" t="s">
        <v>88</v>
      </c>
      <c r="F37" s="20">
        <v>3913</v>
      </c>
      <c r="G37" s="22" t="s">
        <v>163</v>
      </c>
      <c r="H37" s="22" t="s">
        <v>300</v>
      </c>
      <c r="I37" s="25">
        <v>41274</v>
      </c>
      <c r="J37" s="26" t="s">
        <v>199</v>
      </c>
      <c r="K37" s="26" t="s">
        <v>91</v>
      </c>
      <c r="L37" s="22" t="s">
        <v>58</v>
      </c>
      <c r="M37" s="23" t="s">
        <v>31</v>
      </c>
      <c r="N37" s="11"/>
    </row>
    <row r="38" spans="1:14" ht="35.1" customHeight="1" x14ac:dyDescent="0.25">
      <c r="A38" s="6"/>
      <c r="B38" s="19">
        <v>5</v>
      </c>
      <c r="C38" s="20">
        <v>4</v>
      </c>
      <c r="D38" s="20">
        <v>2249</v>
      </c>
      <c r="E38" s="26" t="s">
        <v>88</v>
      </c>
      <c r="F38" s="20">
        <v>1065</v>
      </c>
      <c r="G38" s="22" t="s">
        <v>301</v>
      </c>
      <c r="H38" s="22" t="s">
        <v>240</v>
      </c>
      <c r="I38" s="25">
        <v>41190</v>
      </c>
      <c r="J38" s="26" t="s">
        <v>199</v>
      </c>
      <c r="K38" s="26" t="s">
        <v>91</v>
      </c>
      <c r="L38" s="22" t="s">
        <v>94</v>
      </c>
      <c r="M38" s="23" t="s">
        <v>66</v>
      </c>
      <c r="N38" s="11"/>
    </row>
    <row r="39" spans="1:14" ht="35.1" customHeight="1" x14ac:dyDescent="0.25">
      <c r="A39" s="6"/>
      <c r="B39" s="19">
        <v>5</v>
      </c>
      <c r="C39" s="20">
        <v>5</v>
      </c>
      <c r="D39" s="20">
        <v>2150</v>
      </c>
      <c r="E39" s="26" t="s">
        <v>88</v>
      </c>
      <c r="F39" s="20">
        <v>1362</v>
      </c>
      <c r="G39" s="22" t="s">
        <v>302</v>
      </c>
      <c r="H39" s="22" t="s">
        <v>303</v>
      </c>
      <c r="I39" s="25">
        <v>41447</v>
      </c>
      <c r="J39" s="26" t="s">
        <v>199</v>
      </c>
      <c r="K39" s="26" t="s">
        <v>91</v>
      </c>
      <c r="L39" s="22" t="s">
        <v>22</v>
      </c>
      <c r="M39" s="23" t="s">
        <v>23</v>
      </c>
      <c r="N39" s="11"/>
    </row>
    <row r="40" spans="1:14" ht="35.1" customHeight="1" x14ac:dyDescent="0.25">
      <c r="A40" s="6"/>
      <c r="B40" s="19">
        <v>5</v>
      </c>
      <c r="C40" s="20">
        <v>6</v>
      </c>
      <c r="D40" s="20">
        <v>2241</v>
      </c>
      <c r="E40" s="26" t="s">
        <v>88</v>
      </c>
      <c r="F40" s="20">
        <v>3845</v>
      </c>
      <c r="G40" s="22" t="s">
        <v>237</v>
      </c>
      <c r="H40" s="22" t="s">
        <v>304</v>
      </c>
      <c r="I40" s="25">
        <v>40933</v>
      </c>
      <c r="J40" s="26" t="s">
        <v>199</v>
      </c>
      <c r="K40" s="26" t="s">
        <v>91</v>
      </c>
      <c r="L40" s="22" t="s">
        <v>30</v>
      </c>
      <c r="M40" s="23" t="s">
        <v>31</v>
      </c>
      <c r="N40" s="11"/>
    </row>
    <row r="41" spans="1:14" ht="35.1" customHeight="1" x14ac:dyDescent="0.25">
      <c r="A41" s="6"/>
      <c r="B41" s="19"/>
      <c r="C41" s="20"/>
      <c r="D41" s="20"/>
      <c r="E41" s="26"/>
      <c r="F41" s="20"/>
      <c r="G41" s="22"/>
      <c r="H41" s="22"/>
      <c r="I41" s="25"/>
      <c r="J41" s="26"/>
      <c r="K41" s="26"/>
      <c r="L41" s="22"/>
      <c r="M41" s="23"/>
      <c r="N41" s="11"/>
    </row>
    <row r="42" spans="1:14" ht="35.1" customHeight="1" x14ac:dyDescent="0.25">
      <c r="A42" s="6"/>
      <c r="B42" s="19">
        <v>6</v>
      </c>
      <c r="C42" s="20">
        <v>1</v>
      </c>
      <c r="D42" s="20">
        <v>2238</v>
      </c>
      <c r="E42" s="26" t="s">
        <v>88</v>
      </c>
      <c r="F42" s="20">
        <v>4243</v>
      </c>
      <c r="G42" s="22" t="s">
        <v>305</v>
      </c>
      <c r="H42" s="22" t="s">
        <v>306</v>
      </c>
      <c r="I42" s="25">
        <v>41241</v>
      </c>
      <c r="J42" s="26" t="s">
        <v>199</v>
      </c>
      <c r="K42" s="26" t="s">
        <v>91</v>
      </c>
      <c r="L42" s="22" t="s">
        <v>30</v>
      </c>
      <c r="M42" s="23" t="s">
        <v>31</v>
      </c>
      <c r="N42" s="11"/>
    </row>
    <row r="43" spans="1:14" ht="35.1" customHeight="1" x14ac:dyDescent="0.25">
      <c r="A43" s="6"/>
      <c r="B43" s="19">
        <v>6</v>
      </c>
      <c r="C43" s="20">
        <v>2</v>
      </c>
      <c r="D43" s="20">
        <v>2161</v>
      </c>
      <c r="E43" s="26" t="s">
        <v>88</v>
      </c>
      <c r="F43" s="20">
        <v>1372</v>
      </c>
      <c r="G43" s="22" t="s">
        <v>307</v>
      </c>
      <c r="H43" s="22" t="s">
        <v>308</v>
      </c>
      <c r="I43" s="25">
        <v>41456</v>
      </c>
      <c r="J43" s="26" t="s">
        <v>199</v>
      </c>
      <c r="K43" s="26" t="s">
        <v>91</v>
      </c>
      <c r="L43" s="22" t="s">
        <v>22</v>
      </c>
      <c r="M43" s="23" t="s">
        <v>23</v>
      </c>
      <c r="N43" s="11"/>
    </row>
    <row r="44" spans="1:14" ht="35.1" customHeight="1" x14ac:dyDescent="0.25">
      <c r="A44" s="6"/>
      <c r="B44" s="19">
        <v>6</v>
      </c>
      <c r="C44" s="20">
        <v>3</v>
      </c>
      <c r="D44" s="20">
        <v>2243</v>
      </c>
      <c r="E44" s="26" t="s">
        <v>88</v>
      </c>
      <c r="F44" s="20">
        <v>3141</v>
      </c>
      <c r="G44" s="22" t="s">
        <v>309</v>
      </c>
      <c r="H44" s="22" t="s">
        <v>310</v>
      </c>
      <c r="I44" s="25">
        <v>41605</v>
      </c>
      <c r="J44" s="26" t="s">
        <v>199</v>
      </c>
      <c r="K44" s="26" t="s">
        <v>91</v>
      </c>
      <c r="L44" s="22" t="s">
        <v>65</v>
      </c>
      <c r="M44" s="23" t="s">
        <v>66</v>
      </c>
      <c r="N44" s="11"/>
    </row>
    <row r="45" spans="1:14" ht="35.1" customHeight="1" x14ac:dyDescent="0.25">
      <c r="A45" s="6"/>
      <c r="B45" s="19">
        <v>6</v>
      </c>
      <c r="C45" s="20">
        <v>4</v>
      </c>
      <c r="D45" s="20">
        <v>2198</v>
      </c>
      <c r="E45" s="26" t="s">
        <v>88</v>
      </c>
      <c r="F45" s="20">
        <v>4156</v>
      </c>
      <c r="G45" s="22" t="s">
        <v>311</v>
      </c>
      <c r="H45" s="22" t="s">
        <v>312</v>
      </c>
      <c r="I45" s="25">
        <v>41222</v>
      </c>
      <c r="J45" s="26" t="s">
        <v>199</v>
      </c>
      <c r="K45" s="26" t="s">
        <v>91</v>
      </c>
      <c r="L45" s="22" t="s">
        <v>200</v>
      </c>
      <c r="M45" s="23" t="s">
        <v>43</v>
      </c>
      <c r="N45" s="11"/>
    </row>
    <row r="46" spans="1:14" ht="35.1" customHeight="1" x14ac:dyDescent="0.25">
      <c r="A46" s="6"/>
      <c r="B46" s="19">
        <v>6</v>
      </c>
      <c r="C46" s="20">
        <v>5</v>
      </c>
      <c r="D46" s="20">
        <v>2430</v>
      </c>
      <c r="E46" s="26" t="s">
        <v>88</v>
      </c>
      <c r="F46" s="20">
        <v>1066</v>
      </c>
      <c r="G46" s="22" t="s">
        <v>313</v>
      </c>
      <c r="H46" s="22" t="s">
        <v>314</v>
      </c>
      <c r="I46" s="25">
        <v>41168</v>
      </c>
      <c r="J46" s="26" t="s">
        <v>199</v>
      </c>
      <c r="K46" s="26" t="s">
        <v>91</v>
      </c>
      <c r="L46" s="22" t="s">
        <v>94</v>
      </c>
      <c r="M46" s="23" t="s">
        <v>66</v>
      </c>
      <c r="N46" s="11"/>
    </row>
    <row r="47" spans="1:14" ht="35.1" customHeight="1" x14ac:dyDescent="0.25">
      <c r="A47" s="6"/>
      <c r="B47" s="19">
        <v>6</v>
      </c>
      <c r="C47" s="20">
        <v>6</v>
      </c>
      <c r="D47" s="20">
        <v>2204</v>
      </c>
      <c r="E47" s="26" t="s">
        <v>88</v>
      </c>
      <c r="F47" s="20">
        <v>3411</v>
      </c>
      <c r="G47" s="21" t="s">
        <v>315</v>
      </c>
      <c r="H47" s="21" t="s">
        <v>316</v>
      </c>
      <c r="I47" s="25">
        <v>41387</v>
      </c>
      <c r="J47" s="20" t="s">
        <v>199</v>
      </c>
      <c r="K47" s="20" t="s">
        <v>91</v>
      </c>
      <c r="L47" s="21" t="s">
        <v>81</v>
      </c>
      <c r="M47" s="24" t="s">
        <v>82</v>
      </c>
      <c r="N47" s="11"/>
    </row>
    <row r="48" spans="1:14" ht="35.1" customHeight="1" x14ac:dyDescent="0.25">
      <c r="A48" s="6"/>
      <c r="B48" s="19"/>
      <c r="C48" s="20"/>
      <c r="D48" s="20"/>
      <c r="E48" s="26"/>
      <c r="F48" s="20"/>
      <c r="G48" s="22"/>
      <c r="H48" s="22"/>
      <c r="I48" s="25"/>
      <c r="J48" s="26"/>
      <c r="K48" s="26"/>
      <c r="L48" s="22"/>
      <c r="M48" s="23"/>
      <c r="N48" s="11"/>
    </row>
    <row r="49" spans="1:14" ht="35.1" customHeight="1" x14ac:dyDescent="0.25">
      <c r="A49" s="6"/>
      <c r="B49" s="19">
        <v>7</v>
      </c>
      <c r="C49" s="20">
        <v>1</v>
      </c>
      <c r="D49" s="20">
        <v>2421</v>
      </c>
      <c r="E49" s="26" t="s">
        <v>88</v>
      </c>
      <c r="F49" s="20">
        <v>1389</v>
      </c>
      <c r="G49" s="22" t="s">
        <v>317</v>
      </c>
      <c r="H49" s="22" t="s">
        <v>318</v>
      </c>
      <c r="I49" s="25">
        <v>41599</v>
      </c>
      <c r="J49" s="26" t="s">
        <v>199</v>
      </c>
      <c r="K49" s="26" t="s">
        <v>91</v>
      </c>
      <c r="L49" s="22" t="s">
        <v>94</v>
      </c>
      <c r="M49" s="23" t="s">
        <v>66</v>
      </c>
      <c r="N49" s="11"/>
    </row>
    <row r="50" spans="1:14" ht="35.1" customHeight="1" x14ac:dyDescent="0.25">
      <c r="A50" s="6"/>
      <c r="B50" s="19">
        <v>7</v>
      </c>
      <c r="C50" s="20">
        <v>2</v>
      </c>
      <c r="D50" s="20">
        <v>2210</v>
      </c>
      <c r="E50" s="26" t="s">
        <v>88</v>
      </c>
      <c r="F50" s="20">
        <v>4163</v>
      </c>
      <c r="G50" s="22" t="s">
        <v>123</v>
      </c>
      <c r="H50" s="22" t="s">
        <v>319</v>
      </c>
      <c r="I50" s="25">
        <v>41229</v>
      </c>
      <c r="J50" s="26" t="s">
        <v>199</v>
      </c>
      <c r="K50" s="26" t="s">
        <v>91</v>
      </c>
      <c r="L50" s="22" t="s">
        <v>26</v>
      </c>
      <c r="M50" s="23" t="s">
        <v>27</v>
      </c>
      <c r="N50" s="11"/>
    </row>
    <row r="51" spans="1:14" ht="35.1" customHeight="1" x14ac:dyDescent="0.25">
      <c r="A51" s="6"/>
      <c r="B51" s="19">
        <v>7</v>
      </c>
      <c r="C51" s="20">
        <v>3</v>
      </c>
      <c r="D51" s="20">
        <v>2153</v>
      </c>
      <c r="E51" s="26" t="s">
        <v>88</v>
      </c>
      <c r="F51" s="20">
        <v>1373</v>
      </c>
      <c r="G51" s="22" t="s">
        <v>307</v>
      </c>
      <c r="H51" s="22" t="s">
        <v>320</v>
      </c>
      <c r="I51" s="25">
        <v>41456</v>
      </c>
      <c r="J51" s="26" t="s">
        <v>199</v>
      </c>
      <c r="K51" s="26" t="s">
        <v>91</v>
      </c>
      <c r="L51" s="22" t="s">
        <v>22</v>
      </c>
      <c r="M51" s="23" t="s">
        <v>23</v>
      </c>
      <c r="N51" s="11"/>
    </row>
    <row r="52" spans="1:14" ht="35.1" customHeight="1" x14ac:dyDescent="0.25">
      <c r="A52" s="6"/>
      <c r="B52" s="19">
        <v>7</v>
      </c>
      <c r="C52" s="20">
        <v>4</v>
      </c>
      <c r="D52" s="20">
        <v>2192</v>
      </c>
      <c r="E52" s="26" t="s">
        <v>88</v>
      </c>
      <c r="F52" s="20">
        <v>4321</v>
      </c>
      <c r="G52" s="22" t="s">
        <v>321</v>
      </c>
      <c r="H52" s="22" t="s">
        <v>322</v>
      </c>
      <c r="I52" s="25">
        <v>41085</v>
      </c>
      <c r="J52" s="26" t="s">
        <v>199</v>
      </c>
      <c r="K52" s="26" t="s">
        <v>91</v>
      </c>
      <c r="L52" s="22" t="s">
        <v>200</v>
      </c>
      <c r="M52" s="23" t="s">
        <v>43</v>
      </c>
      <c r="N52" s="11"/>
    </row>
    <row r="53" spans="1:14" ht="35.1" customHeight="1" x14ac:dyDescent="0.25">
      <c r="A53" s="6"/>
      <c r="B53" s="19">
        <v>7</v>
      </c>
      <c r="C53" s="20">
        <v>5</v>
      </c>
      <c r="D53" s="20">
        <v>2218</v>
      </c>
      <c r="E53" s="26" t="s">
        <v>88</v>
      </c>
      <c r="F53" s="20">
        <v>1617</v>
      </c>
      <c r="G53" s="22" t="s">
        <v>323</v>
      </c>
      <c r="H53" s="22" t="s">
        <v>324</v>
      </c>
      <c r="I53" s="25">
        <v>41339</v>
      </c>
      <c r="J53" s="26" t="s">
        <v>199</v>
      </c>
      <c r="K53" s="26" t="s">
        <v>91</v>
      </c>
      <c r="L53" s="22" t="s">
        <v>36</v>
      </c>
      <c r="M53" s="23" t="s">
        <v>37</v>
      </c>
      <c r="N53" s="11"/>
    </row>
    <row r="54" spans="1:14" ht="35.1" customHeight="1" x14ac:dyDescent="0.25">
      <c r="A54" s="6"/>
      <c r="B54" s="19">
        <v>7</v>
      </c>
      <c r="C54" s="20">
        <v>6</v>
      </c>
      <c r="D54" s="20">
        <v>2206</v>
      </c>
      <c r="E54" s="26" t="s">
        <v>88</v>
      </c>
      <c r="F54" s="20">
        <v>2565</v>
      </c>
      <c r="G54" s="21" t="s">
        <v>325</v>
      </c>
      <c r="H54" s="21" t="s">
        <v>326</v>
      </c>
      <c r="I54" s="25">
        <v>41505</v>
      </c>
      <c r="J54" s="20" t="s">
        <v>199</v>
      </c>
      <c r="K54" s="20" t="s">
        <v>91</v>
      </c>
      <c r="L54" s="21" t="s">
        <v>81</v>
      </c>
      <c r="M54" s="24" t="s">
        <v>82</v>
      </c>
      <c r="N54" s="11"/>
    </row>
    <row r="55" spans="1:14" ht="35.1" customHeight="1" x14ac:dyDescent="0.25">
      <c r="A55" s="6"/>
      <c r="B55" s="19"/>
      <c r="C55" s="20"/>
      <c r="D55" s="20"/>
      <c r="E55" s="26"/>
      <c r="F55" s="20"/>
      <c r="G55" s="22"/>
      <c r="H55" s="22"/>
      <c r="I55" s="25"/>
      <c r="J55" s="26"/>
      <c r="K55" s="26"/>
      <c r="L55" s="22"/>
      <c r="M55" s="23"/>
      <c r="N55" s="11"/>
    </row>
    <row r="56" spans="1:14" ht="35.1" customHeight="1" x14ac:dyDescent="0.25">
      <c r="A56" s="6"/>
      <c r="B56" s="19">
        <v>8</v>
      </c>
      <c r="C56" s="20">
        <v>1</v>
      </c>
      <c r="D56" s="20">
        <v>2178</v>
      </c>
      <c r="E56" s="26" t="s">
        <v>88</v>
      </c>
      <c r="F56" s="20">
        <v>1368</v>
      </c>
      <c r="G56" s="22" t="s">
        <v>327</v>
      </c>
      <c r="H56" s="22" t="s">
        <v>328</v>
      </c>
      <c r="I56" s="25">
        <v>41288</v>
      </c>
      <c r="J56" s="26" t="s">
        <v>199</v>
      </c>
      <c r="K56" s="26" t="s">
        <v>91</v>
      </c>
      <c r="L56" s="22" t="s">
        <v>22</v>
      </c>
      <c r="M56" s="23" t="s">
        <v>23</v>
      </c>
      <c r="N56" s="11"/>
    </row>
    <row r="57" spans="1:14" ht="35.1" customHeight="1" x14ac:dyDescent="0.25">
      <c r="A57" s="6"/>
      <c r="B57" s="19">
        <v>8</v>
      </c>
      <c r="C57" s="20">
        <v>2</v>
      </c>
      <c r="D57" s="20">
        <v>2422</v>
      </c>
      <c r="E57" s="26" t="s">
        <v>88</v>
      </c>
      <c r="F57" s="20">
        <v>2163</v>
      </c>
      <c r="G57" s="22" t="s">
        <v>329</v>
      </c>
      <c r="H57" s="22" t="s">
        <v>330</v>
      </c>
      <c r="I57" s="25">
        <v>41636</v>
      </c>
      <c r="J57" s="26" t="s">
        <v>199</v>
      </c>
      <c r="K57" s="26" t="s">
        <v>91</v>
      </c>
      <c r="L57" s="22" t="s">
        <v>94</v>
      </c>
      <c r="M57" s="23" t="s">
        <v>66</v>
      </c>
      <c r="N57" s="11"/>
    </row>
    <row r="58" spans="1:14" ht="35.1" customHeight="1" x14ac:dyDescent="0.25">
      <c r="A58" s="6"/>
      <c r="B58" s="19">
        <v>8</v>
      </c>
      <c r="C58" s="20">
        <v>3</v>
      </c>
      <c r="D58" s="20">
        <v>2216</v>
      </c>
      <c r="E58" s="26" t="s">
        <v>88</v>
      </c>
      <c r="F58" s="20">
        <v>4123</v>
      </c>
      <c r="G58" s="22" t="s">
        <v>331</v>
      </c>
      <c r="H58" s="22" t="s">
        <v>332</v>
      </c>
      <c r="I58" s="25">
        <v>40920</v>
      </c>
      <c r="J58" s="26" t="s">
        <v>199</v>
      </c>
      <c r="K58" s="26" t="s">
        <v>91</v>
      </c>
      <c r="L58" s="22" t="s">
        <v>26</v>
      </c>
      <c r="M58" s="23" t="s">
        <v>27</v>
      </c>
      <c r="N58" s="11"/>
    </row>
    <row r="59" spans="1:14" ht="35.1" customHeight="1" x14ac:dyDescent="0.25">
      <c r="A59" s="6"/>
      <c r="B59" s="19">
        <v>8</v>
      </c>
      <c r="C59" s="20">
        <v>4</v>
      </c>
      <c r="D59" s="20">
        <v>2188</v>
      </c>
      <c r="E59" s="26" t="s">
        <v>88</v>
      </c>
      <c r="F59" s="20">
        <v>1456</v>
      </c>
      <c r="G59" s="22" t="s">
        <v>333</v>
      </c>
      <c r="H59" s="22" t="s">
        <v>270</v>
      </c>
      <c r="I59" s="25">
        <v>41095</v>
      </c>
      <c r="J59" s="26" t="s">
        <v>199</v>
      </c>
      <c r="K59" s="26" t="s">
        <v>91</v>
      </c>
      <c r="L59" s="22" t="s">
        <v>254</v>
      </c>
      <c r="M59" s="23" t="s">
        <v>66</v>
      </c>
      <c r="N59" s="11"/>
    </row>
    <row r="60" spans="1:14" ht="35.1" customHeight="1" x14ac:dyDescent="0.25">
      <c r="A60" s="6"/>
      <c r="B60" s="19">
        <v>8</v>
      </c>
      <c r="C60" s="20">
        <v>5</v>
      </c>
      <c r="D60" s="20">
        <v>2223</v>
      </c>
      <c r="E60" s="26" t="s">
        <v>88</v>
      </c>
      <c r="F60" s="20">
        <v>2039</v>
      </c>
      <c r="G60" s="22" t="s">
        <v>207</v>
      </c>
      <c r="H60" s="22" t="s">
        <v>334</v>
      </c>
      <c r="I60" s="25">
        <v>41503</v>
      </c>
      <c r="J60" s="26" t="s">
        <v>199</v>
      </c>
      <c r="K60" s="26" t="s">
        <v>91</v>
      </c>
      <c r="L60" s="22" t="s">
        <v>36</v>
      </c>
      <c r="M60" s="23" t="s">
        <v>37</v>
      </c>
      <c r="N60" s="11"/>
    </row>
    <row r="61" spans="1:14" ht="35.1" customHeight="1" x14ac:dyDescent="0.25">
      <c r="A61" s="6"/>
      <c r="B61" s="19">
        <v>8</v>
      </c>
      <c r="C61" s="20">
        <v>6</v>
      </c>
      <c r="D61" s="20">
        <v>2201</v>
      </c>
      <c r="E61" s="26" t="s">
        <v>88</v>
      </c>
      <c r="F61" s="20">
        <v>2033</v>
      </c>
      <c r="G61" s="21" t="s">
        <v>335</v>
      </c>
      <c r="H61" s="21" t="s">
        <v>336</v>
      </c>
      <c r="I61" s="25">
        <v>41309</v>
      </c>
      <c r="J61" s="20" t="s">
        <v>199</v>
      </c>
      <c r="K61" s="20" t="s">
        <v>91</v>
      </c>
      <c r="L61" s="21" t="s">
        <v>58</v>
      </c>
      <c r="M61" s="24" t="s">
        <v>31</v>
      </c>
      <c r="N61" s="11"/>
    </row>
    <row r="62" spans="1:14" ht="35.1" customHeight="1" x14ac:dyDescent="0.25">
      <c r="A62" s="6"/>
      <c r="B62" s="19"/>
      <c r="C62" s="20"/>
      <c r="D62" s="20"/>
      <c r="E62" s="26"/>
      <c r="F62" s="20"/>
      <c r="G62" s="22"/>
      <c r="H62" s="22"/>
      <c r="I62" s="25"/>
      <c r="J62" s="26"/>
      <c r="K62" s="26"/>
      <c r="L62" s="22"/>
      <c r="M62" s="23"/>
      <c r="N62" s="11"/>
    </row>
    <row r="63" spans="1:14" ht="35.1" customHeight="1" x14ac:dyDescent="0.25">
      <c r="A63" s="6"/>
      <c r="B63" s="19">
        <v>1</v>
      </c>
      <c r="C63" s="20">
        <v>1</v>
      </c>
      <c r="D63" s="20">
        <v>2122</v>
      </c>
      <c r="E63" s="26" t="s">
        <v>194</v>
      </c>
      <c r="F63" s="20">
        <v>1357</v>
      </c>
      <c r="G63" s="22" t="s">
        <v>246</v>
      </c>
      <c r="H63" s="22" t="s">
        <v>247</v>
      </c>
      <c r="I63" s="25">
        <v>41497</v>
      </c>
      <c r="J63" s="26" t="s">
        <v>199</v>
      </c>
      <c r="K63" s="26" t="s">
        <v>91</v>
      </c>
      <c r="L63" s="22" t="s">
        <v>22</v>
      </c>
      <c r="M63" s="23" t="s">
        <v>23</v>
      </c>
      <c r="N63" s="11"/>
    </row>
    <row r="64" spans="1:14" ht="35.1" customHeight="1" x14ac:dyDescent="0.25">
      <c r="A64" s="6"/>
      <c r="B64" s="19">
        <v>1</v>
      </c>
      <c r="C64" s="20">
        <v>2</v>
      </c>
      <c r="D64" s="20">
        <v>2210</v>
      </c>
      <c r="E64" s="26" t="s">
        <v>194</v>
      </c>
      <c r="F64" s="20">
        <v>4163</v>
      </c>
      <c r="G64" s="22" t="s">
        <v>123</v>
      </c>
      <c r="H64" s="22" t="s">
        <v>319</v>
      </c>
      <c r="I64" s="25">
        <v>41229</v>
      </c>
      <c r="J64" s="26" t="s">
        <v>199</v>
      </c>
      <c r="K64" s="26" t="s">
        <v>91</v>
      </c>
      <c r="L64" s="22" t="s">
        <v>26</v>
      </c>
      <c r="M64" s="23" t="s">
        <v>27</v>
      </c>
      <c r="N64" s="11"/>
    </row>
    <row r="65" spans="1:14" ht="35.1" customHeight="1" x14ac:dyDescent="0.25">
      <c r="A65" s="6"/>
      <c r="B65" s="19">
        <v>1</v>
      </c>
      <c r="C65" s="20">
        <v>3</v>
      </c>
      <c r="D65" s="20">
        <v>2249</v>
      </c>
      <c r="E65" s="26" t="s">
        <v>194</v>
      </c>
      <c r="F65" s="20">
        <v>1065</v>
      </c>
      <c r="G65" s="22" t="s">
        <v>301</v>
      </c>
      <c r="H65" s="22" t="s">
        <v>240</v>
      </c>
      <c r="I65" s="25">
        <v>41190</v>
      </c>
      <c r="J65" s="26" t="s">
        <v>199</v>
      </c>
      <c r="K65" s="26" t="s">
        <v>91</v>
      </c>
      <c r="L65" s="22" t="s">
        <v>94</v>
      </c>
      <c r="M65" s="23" t="s">
        <v>66</v>
      </c>
      <c r="N65" s="11"/>
    </row>
    <row r="66" spans="1:14" ht="35.1" customHeight="1" x14ac:dyDescent="0.25">
      <c r="A66" s="6"/>
      <c r="B66" s="19">
        <v>1</v>
      </c>
      <c r="C66" s="20">
        <v>4</v>
      </c>
      <c r="D66" s="20">
        <v>2192</v>
      </c>
      <c r="E66" s="26" t="s">
        <v>194</v>
      </c>
      <c r="F66" s="20">
        <v>4321</v>
      </c>
      <c r="G66" s="22" t="s">
        <v>321</v>
      </c>
      <c r="H66" s="22" t="s">
        <v>322</v>
      </c>
      <c r="I66" s="25">
        <v>41085</v>
      </c>
      <c r="J66" s="26" t="s">
        <v>199</v>
      </c>
      <c r="K66" s="26" t="s">
        <v>91</v>
      </c>
      <c r="L66" s="22" t="s">
        <v>200</v>
      </c>
      <c r="M66" s="23" t="s">
        <v>43</v>
      </c>
      <c r="N66" s="11"/>
    </row>
    <row r="67" spans="1:14" ht="35.1" customHeight="1" x14ac:dyDescent="0.25">
      <c r="A67" s="6"/>
      <c r="B67" s="19">
        <v>1</v>
      </c>
      <c r="C67" s="20">
        <v>5</v>
      </c>
      <c r="D67" s="20">
        <v>2218</v>
      </c>
      <c r="E67" s="26" t="s">
        <v>194</v>
      </c>
      <c r="F67" s="20">
        <v>1617</v>
      </c>
      <c r="G67" s="22" t="s">
        <v>323</v>
      </c>
      <c r="H67" s="22" t="s">
        <v>324</v>
      </c>
      <c r="I67" s="25">
        <v>41339</v>
      </c>
      <c r="J67" s="26" t="s">
        <v>199</v>
      </c>
      <c r="K67" s="26" t="s">
        <v>91</v>
      </c>
      <c r="L67" s="22" t="s">
        <v>36</v>
      </c>
      <c r="M67" s="23" t="s">
        <v>37</v>
      </c>
      <c r="N67" s="11"/>
    </row>
    <row r="68" spans="1:14" ht="35.1" customHeight="1" x14ac:dyDescent="0.25">
      <c r="A68" s="6"/>
      <c r="B68" s="19">
        <v>1</v>
      </c>
      <c r="C68" s="20">
        <v>6</v>
      </c>
      <c r="D68" s="20">
        <v>2193</v>
      </c>
      <c r="E68" s="26" t="s">
        <v>194</v>
      </c>
      <c r="F68" s="20">
        <v>1152</v>
      </c>
      <c r="G68" s="22" t="s">
        <v>273</v>
      </c>
      <c r="H68" s="22" t="s">
        <v>274</v>
      </c>
      <c r="I68" s="25">
        <v>41294</v>
      </c>
      <c r="J68" s="26" t="s">
        <v>199</v>
      </c>
      <c r="K68" s="26" t="s">
        <v>91</v>
      </c>
      <c r="L68" s="22" t="s">
        <v>200</v>
      </c>
      <c r="M68" s="23" t="s">
        <v>43</v>
      </c>
      <c r="N68" s="11"/>
    </row>
    <row r="69" spans="1:14" ht="35.1" customHeight="1" x14ac:dyDescent="0.25">
      <c r="A69" s="6"/>
      <c r="B69" s="19">
        <v>1</v>
      </c>
      <c r="C69" s="20">
        <v>7</v>
      </c>
      <c r="D69" s="20">
        <v>2187</v>
      </c>
      <c r="E69" s="26" t="s">
        <v>194</v>
      </c>
      <c r="F69" s="20">
        <v>4258</v>
      </c>
      <c r="G69" s="22" t="s">
        <v>279</v>
      </c>
      <c r="H69" s="22" t="s">
        <v>280</v>
      </c>
      <c r="I69" s="25">
        <v>41502</v>
      </c>
      <c r="J69" s="26" t="s">
        <v>199</v>
      </c>
      <c r="K69" s="26" t="s">
        <v>91</v>
      </c>
      <c r="L69" s="22" t="s">
        <v>254</v>
      </c>
      <c r="M69" s="23" t="s">
        <v>66</v>
      </c>
      <c r="N69" s="11"/>
    </row>
    <row r="70" spans="1:14" ht="35.1" customHeight="1" x14ac:dyDescent="0.25">
      <c r="A70" s="6"/>
      <c r="B70" s="19">
        <v>1</v>
      </c>
      <c r="C70" s="20">
        <v>8</v>
      </c>
      <c r="D70" s="20">
        <v>2145</v>
      </c>
      <c r="E70" s="26" t="s">
        <v>194</v>
      </c>
      <c r="F70" s="20">
        <v>1369</v>
      </c>
      <c r="G70" s="22" t="s">
        <v>275</v>
      </c>
      <c r="H70" s="22" t="s">
        <v>276</v>
      </c>
      <c r="I70" s="25">
        <v>41113</v>
      </c>
      <c r="J70" s="26" t="s">
        <v>199</v>
      </c>
      <c r="K70" s="26" t="s">
        <v>91</v>
      </c>
      <c r="L70" s="22" t="s">
        <v>22</v>
      </c>
      <c r="M70" s="23" t="s">
        <v>23</v>
      </c>
      <c r="N70" s="11"/>
    </row>
    <row r="71" spans="1:14" ht="35.1" customHeight="1" x14ac:dyDescent="0.25">
      <c r="A71" s="6"/>
      <c r="B71" s="19">
        <v>1</v>
      </c>
      <c r="C71" s="20">
        <v>9</v>
      </c>
      <c r="D71" s="20">
        <v>2402</v>
      </c>
      <c r="E71" s="26" t="s">
        <v>194</v>
      </c>
      <c r="F71" s="20">
        <v>3203</v>
      </c>
      <c r="G71" s="22" t="s">
        <v>248</v>
      </c>
      <c r="H71" s="22" t="s">
        <v>249</v>
      </c>
      <c r="I71" s="25">
        <v>41275</v>
      </c>
      <c r="J71" s="26" t="s">
        <v>199</v>
      </c>
      <c r="K71" s="26" t="s">
        <v>91</v>
      </c>
      <c r="L71" s="22" t="s">
        <v>94</v>
      </c>
      <c r="M71" s="23" t="s">
        <v>66</v>
      </c>
      <c r="N71" s="11"/>
    </row>
    <row r="72" spans="1:14" ht="35.1" customHeight="1" x14ac:dyDescent="0.25">
      <c r="A72" s="6"/>
      <c r="B72" s="19">
        <v>1</v>
      </c>
      <c r="C72" s="20">
        <v>10</v>
      </c>
      <c r="D72" s="20">
        <v>2241</v>
      </c>
      <c r="E72" s="26" t="s">
        <v>194</v>
      </c>
      <c r="F72" s="20">
        <v>3845</v>
      </c>
      <c r="G72" s="22" t="s">
        <v>237</v>
      </c>
      <c r="H72" s="22" t="s">
        <v>304</v>
      </c>
      <c r="I72" s="25">
        <v>40933</v>
      </c>
      <c r="J72" s="26" t="s">
        <v>199</v>
      </c>
      <c r="K72" s="26" t="s">
        <v>91</v>
      </c>
      <c r="L72" s="22" t="s">
        <v>30</v>
      </c>
      <c r="M72" s="23" t="s">
        <v>31</v>
      </c>
      <c r="N72" s="11"/>
    </row>
    <row r="73" spans="1:14" ht="35.1" customHeight="1" x14ac:dyDescent="0.25">
      <c r="A73" s="6"/>
      <c r="B73" s="19">
        <v>1</v>
      </c>
      <c r="C73" s="20">
        <v>11</v>
      </c>
      <c r="D73" s="20">
        <v>2150</v>
      </c>
      <c r="E73" s="26" t="s">
        <v>194</v>
      </c>
      <c r="F73" s="20">
        <v>1362</v>
      </c>
      <c r="G73" s="22" t="s">
        <v>302</v>
      </c>
      <c r="H73" s="22" t="s">
        <v>303</v>
      </c>
      <c r="I73" s="25">
        <v>41447</v>
      </c>
      <c r="J73" s="26" t="s">
        <v>199</v>
      </c>
      <c r="K73" s="26" t="s">
        <v>91</v>
      </c>
      <c r="L73" s="22" t="s">
        <v>22</v>
      </c>
      <c r="M73" s="23" t="s">
        <v>23</v>
      </c>
      <c r="N73" s="11"/>
    </row>
    <row r="74" spans="1:14" ht="35.1" customHeight="1" x14ac:dyDescent="0.25">
      <c r="A74" s="6"/>
      <c r="B74" s="19">
        <v>1</v>
      </c>
      <c r="C74" s="20">
        <v>12</v>
      </c>
      <c r="D74" s="20">
        <v>2195</v>
      </c>
      <c r="E74" s="26" t="s">
        <v>194</v>
      </c>
      <c r="F74" s="20">
        <v>3943</v>
      </c>
      <c r="G74" s="22" t="s">
        <v>296</v>
      </c>
      <c r="H74" s="22" t="s">
        <v>297</v>
      </c>
      <c r="I74" s="25">
        <v>40917</v>
      </c>
      <c r="J74" s="26" t="s">
        <v>199</v>
      </c>
      <c r="K74" s="26" t="s">
        <v>91</v>
      </c>
      <c r="L74" s="22" t="s">
        <v>200</v>
      </c>
      <c r="M74" s="23" t="s">
        <v>43</v>
      </c>
      <c r="N74" s="11"/>
    </row>
    <row r="75" spans="1:14" ht="35.1" customHeight="1" x14ac:dyDescent="0.25">
      <c r="A75" s="6"/>
      <c r="B75" s="19">
        <v>1</v>
      </c>
      <c r="C75" s="20">
        <v>13</v>
      </c>
      <c r="D75" s="20">
        <v>2421</v>
      </c>
      <c r="E75" s="26" t="s">
        <v>194</v>
      </c>
      <c r="F75" s="20">
        <v>1389</v>
      </c>
      <c r="G75" s="22" t="s">
        <v>317</v>
      </c>
      <c r="H75" s="22" t="s">
        <v>318</v>
      </c>
      <c r="I75" s="25">
        <v>41599</v>
      </c>
      <c r="J75" s="26" t="s">
        <v>199</v>
      </c>
      <c r="K75" s="26" t="s">
        <v>91</v>
      </c>
      <c r="L75" s="22" t="s">
        <v>94</v>
      </c>
      <c r="M75" s="23" t="s">
        <v>66</v>
      </c>
      <c r="N75" s="11"/>
    </row>
    <row r="76" spans="1:14" ht="35.1" customHeight="1" x14ac:dyDescent="0.25">
      <c r="A76" s="6"/>
      <c r="B76" s="19">
        <v>1</v>
      </c>
      <c r="C76" s="20">
        <v>14</v>
      </c>
      <c r="D76" s="20">
        <v>2153</v>
      </c>
      <c r="E76" s="26" t="s">
        <v>194</v>
      </c>
      <c r="F76" s="20">
        <v>1373</v>
      </c>
      <c r="G76" s="22" t="s">
        <v>307</v>
      </c>
      <c r="H76" s="22" t="s">
        <v>320</v>
      </c>
      <c r="I76" s="25">
        <v>41456</v>
      </c>
      <c r="J76" s="26" t="s">
        <v>199</v>
      </c>
      <c r="K76" s="26" t="s">
        <v>91</v>
      </c>
      <c r="L76" s="22" t="s">
        <v>22</v>
      </c>
      <c r="M76" s="23" t="s">
        <v>23</v>
      </c>
      <c r="N76" s="11"/>
    </row>
    <row r="77" spans="1:14" ht="35.1" customHeight="1" x14ac:dyDescent="0.25">
      <c r="A77" s="6"/>
      <c r="B77" s="19">
        <v>1</v>
      </c>
      <c r="C77" s="20">
        <v>15</v>
      </c>
      <c r="D77" s="20">
        <v>2177</v>
      </c>
      <c r="E77" s="26" t="s">
        <v>194</v>
      </c>
      <c r="F77" s="20">
        <v>3436</v>
      </c>
      <c r="G77" s="22" t="s">
        <v>250</v>
      </c>
      <c r="H77" s="22" t="s">
        <v>251</v>
      </c>
      <c r="I77" s="25">
        <v>41212</v>
      </c>
      <c r="J77" s="26" t="s">
        <v>199</v>
      </c>
      <c r="K77" s="26" t="s">
        <v>91</v>
      </c>
      <c r="L77" s="22" t="s">
        <v>22</v>
      </c>
      <c r="M77" s="23" t="s">
        <v>23</v>
      </c>
      <c r="N77" s="11"/>
    </row>
    <row r="78" spans="1:14" ht="35.1" customHeight="1" x14ac:dyDescent="0.25">
      <c r="A78" s="6"/>
      <c r="B78" s="19">
        <v>1</v>
      </c>
      <c r="C78" s="20">
        <v>16</v>
      </c>
      <c r="D78" s="20">
        <v>2242</v>
      </c>
      <c r="E78" s="26" t="s">
        <v>194</v>
      </c>
      <c r="F78" s="20">
        <v>2973</v>
      </c>
      <c r="G78" s="22" t="s">
        <v>298</v>
      </c>
      <c r="H78" s="22" t="s">
        <v>299</v>
      </c>
      <c r="I78" s="25">
        <v>41042</v>
      </c>
      <c r="J78" s="26" t="s">
        <v>199</v>
      </c>
      <c r="K78" s="26" t="s">
        <v>91</v>
      </c>
      <c r="L78" s="22" t="s">
        <v>65</v>
      </c>
      <c r="M78" s="23" t="s">
        <v>66</v>
      </c>
      <c r="N78" s="11"/>
    </row>
    <row r="79" spans="1:14" ht="35.1" customHeight="1" x14ac:dyDescent="0.25">
      <c r="A79" s="6"/>
      <c r="B79" s="19">
        <v>1</v>
      </c>
      <c r="C79" s="20">
        <v>17</v>
      </c>
      <c r="D79" s="20">
        <v>2202</v>
      </c>
      <c r="E79" s="26" t="s">
        <v>194</v>
      </c>
      <c r="F79" s="20">
        <v>1500</v>
      </c>
      <c r="G79" s="22" t="s">
        <v>271</v>
      </c>
      <c r="H79" s="22" t="s">
        <v>272</v>
      </c>
      <c r="I79" s="25">
        <v>41005</v>
      </c>
      <c r="J79" s="26" t="s">
        <v>199</v>
      </c>
      <c r="K79" s="26" t="s">
        <v>91</v>
      </c>
      <c r="L79" s="22" t="s">
        <v>58</v>
      </c>
      <c r="M79" s="23" t="s">
        <v>31</v>
      </c>
      <c r="N79" s="11"/>
    </row>
    <row r="80" spans="1:14" ht="35.1" customHeight="1" x14ac:dyDescent="0.25">
      <c r="A80" s="6"/>
      <c r="B80" s="19">
        <v>1</v>
      </c>
      <c r="C80" s="20">
        <v>18</v>
      </c>
      <c r="D80" s="20">
        <v>2191</v>
      </c>
      <c r="E80" s="26" t="s">
        <v>194</v>
      </c>
      <c r="F80" s="20">
        <v>1461</v>
      </c>
      <c r="G80" s="22" t="s">
        <v>252</v>
      </c>
      <c r="H80" s="22" t="s">
        <v>253</v>
      </c>
      <c r="I80" s="25">
        <v>41124</v>
      </c>
      <c r="J80" s="26" t="s">
        <v>199</v>
      </c>
      <c r="K80" s="26" t="s">
        <v>91</v>
      </c>
      <c r="L80" s="22" t="s">
        <v>254</v>
      </c>
      <c r="M80" s="23" t="s">
        <v>66</v>
      </c>
      <c r="N80" s="11"/>
    </row>
    <row r="81" spans="1:14" ht="35.1" customHeight="1" x14ac:dyDescent="0.25">
      <c r="A81" s="6"/>
      <c r="B81" s="19">
        <v>1</v>
      </c>
      <c r="C81" s="20">
        <v>19</v>
      </c>
      <c r="D81" s="20">
        <v>2181</v>
      </c>
      <c r="E81" s="26" t="s">
        <v>194</v>
      </c>
      <c r="F81" s="20">
        <v>4069</v>
      </c>
      <c r="G81" s="22" t="s">
        <v>281</v>
      </c>
      <c r="H81" s="22" t="s">
        <v>282</v>
      </c>
      <c r="I81" s="25">
        <v>40918</v>
      </c>
      <c r="J81" s="26" t="s">
        <v>199</v>
      </c>
      <c r="K81" s="26" t="s">
        <v>91</v>
      </c>
      <c r="L81" s="22" t="s">
        <v>22</v>
      </c>
      <c r="M81" s="23" t="s">
        <v>23</v>
      </c>
      <c r="N81" s="11"/>
    </row>
    <row r="82" spans="1:14" ht="35.1" customHeight="1" x14ac:dyDescent="0.25">
      <c r="A82" s="6"/>
      <c r="B82" s="19">
        <v>1</v>
      </c>
      <c r="C82" s="20">
        <v>20</v>
      </c>
      <c r="D82" s="20">
        <v>2224</v>
      </c>
      <c r="E82" s="26" t="s">
        <v>194</v>
      </c>
      <c r="F82" s="20">
        <v>3770</v>
      </c>
      <c r="G82" s="22" t="s">
        <v>255</v>
      </c>
      <c r="H82" s="22" t="s">
        <v>256</v>
      </c>
      <c r="I82" s="25">
        <v>41032</v>
      </c>
      <c r="J82" s="26" t="s">
        <v>199</v>
      </c>
      <c r="K82" s="26" t="s">
        <v>91</v>
      </c>
      <c r="L82" s="22" t="s">
        <v>36</v>
      </c>
      <c r="M82" s="23" t="s">
        <v>37</v>
      </c>
      <c r="N82" s="11"/>
    </row>
    <row r="83" spans="1:14" ht="35.1" customHeight="1" x14ac:dyDescent="0.25">
      <c r="A83" s="6"/>
      <c r="B83" s="19">
        <v>1</v>
      </c>
      <c r="C83" s="20">
        <v>21</v>
      </c>
      <c r="D83" s="20">
        <v>2431</v>
      </c>
      <c r="E83" s="26" t="s">
        <v>194</v>
      </c>
      <c r="F83" s="20">
        <v>2730</v>
      </c>
      <c r="G83" s="22" t="s">
        <v>277</v>
      </c>
      <c r="H83" s="22" t="s">
        <v>278</v>
      </c>
      <c r="I83" s="25">
        <v>41347</v>
      </c>
      <c r="J83" s="26" t="s">
        <v>199</v>
      </c>
      <c r="K83" s="26" t="s">
        <v>91</v>
      </c>
      <c r="L83" s="22" t="s">
        <v>94</v>
      </c>
      <c r="M83" s="23" t="s">
        <v>66</v>
      </c>
      <c r="N83" s="11"/>
    </row>
    <row r="84" spans="1:14" ht="35.1" customHeight="1" x14ac:dyDescent="0.25">
      <c r="A84" s="6"/>
      <c r="B84" s="19">
        <v>1</v>
      </c>
      <c r="C84" s="20">
        <v>22</v>
      </c>
      <c r="D84" s="20">
        <v>2203</v>
      </c>
      <c r="E84" s="26" t="s">
        <v>194</v>
      </c>
      <c r="F84" s="20">
        <v>3913</v>
      </c>
      <c r="G84" s="22" t="s">
        <v>163</v>
      </c>
      <c r="H84" s="22" t="s">
        <v>300</v>
      </c>
      <c r="I84" s="25">
        <v>41274</v>
      </c>
      <c r="J84" s="26" t="s">
        <v>199</v>
      </c>
      <c r="K84" s="26" t="s">
        <v>91</v>
      </c>
      <c r="L84" s="22" t="s">
        <v>58</v>
      </c>
      <c r="M84" s="23" t="s">
        <v>31</v>
      </c>
      <c r="N84" s="11"/>
    </row>
    <row r="85" spans="1:14" ht="35.1" customHeight="1" x14ac:dyDescent="0.25">
      <c r="A85" s="6"/>
      <c r="B85" s="19">
        <v>1</v>
      </c>
      <c r="C85" s="20">
        <v>23</v>
      </c>
      <c r="D85" s="20">
        <v>2217</v>
      </c>
      <c r="E85" s="26" t="s">
        <v>194</v>
      </c>
      <c r="F85" s="20">
        <v>4125</v>
      </c>
      <c r="G85" s="22" t="s">
        <v>257</v>
      </c>
      <c r="H85" s="22" t="s">
        <v>258</v>
      </c>
      <c r="I85" s="25">
        <v>41178</v>
      </c>
      <c r="J85" s="26" t="s">
        <v>199</v>
      </c>
      <c r="K85" s="26" t="s">
        <v>91</v>
      </c>
      <c r="L85" s="22" t="s">
        <v>26</v>
      </c>
      <c r="M85" s="23" t="s">
        <v>27</v>
      </c>
      <c r="N85" s="11"/>
    </row>
    <row r="86" spans="1:14" ht="35.1" customHeight="1" x14ac:dyDescent="0.25">
      <c r="A86" s="6"/>
      <c r="B86" s="19">
        <v>1</v>
      </c>
      <c r="C86" s="20">
        <v>24</v>
      </c>
      <c r="D86" s="20">
        <v>2204</v>
      </c>
      <c r="E86" s="26" t="s">
        <v>194</v>
      </c>
      <c r="F86" s="20">
        <v>3411</v>
      </c>
      <c r="G86" s="22" t="s">
        <v>315</v>
      </c>
      <c r="H86" s="22" t="s">
        <v>316</v>
      </c>
      <c r="I86" s="25">
        <v>41387</v>
      </c>
      <c r="J86" s="26" t="s">
        <v>199</v>
      </c>
      <c r="K86" s="26" t="s">
        <v>91</v>
      </c>
      <c r="L86" s="22" t="s">
        <v>81</v>
      </c>
      <c r="M86" s="23" t="s">
        <v>82</v>
      </c>
      <c r="N86" s="11"/>
    </row>
    <row r="87" spans="1:14" ht="35.1" customHeight="1" x14ac:dyDescent="0.25">
      <c r="A87" s="6"/>
      <c r="B87" s="19">
        <v>1</v>
      </c>
      <c r="C87" s="20">
        <v>25</v>
      </c>
      <c r="D87" s="20">
        <v>2201</v>
      </c>
      <c r="E87" s="26" t="s">
        <v>194</v>
      </c>
      <c r="F87" s="20">
        <v>2033</v>
      </c>
      <c r="G87" s="21" t="s">
        <v>335</v>
      </c>
      <c r="H87" s="21" t="s">
        <v>336</v>
      </c>
      <c r="I87" s="25">
        <v>41309</v>
      </c>
      <c r="J87" s="20" t="s">
        <v>199</v>
      </c>
      <c r="K87" s="20" t="s">
        <v>91</v>
      </c>
      <c r="L87" s="21" t="s">
        <v>58</v>
      </c>
      <c r="M87" s="24" t="s">
        <v>31</v>
      </c>
      <c r="N87" s="11"/>
    </row>
    <row r="88" spans="1:14" ht="35.1" customHeight="1" x14ac:dyDescent="0.25">
      <c r="A88" s="6"/>
      <c r="B88" s="19"/>
      <c r="C88" s="20"/>
      <c r="D88" s="20"/>
      <c r="E88" s="26"/>
      <c r="F88" s="20"/>
      <c r="G88" s="22"/>
      <c r="H88" s="22"/>
      <c r="I88" s="25"/>
      <c r="J88" s="26"/>
      <c r="K88" s="26"/>
      <c r="L88" s="22"/>
      <c r="M88" s="23"/>
      <c r="N88" s="11"/>
    </row>
    <row r="89" spans="1:14" ht="35.1" customHeight="1" x14ac:dyDescent="0.25">
      <c r="A89" s="6"/>
      <c r="B89" s="19">
        <v>2</v>
      </c>
      <c r="C89" s="20">
        <v>1</v>
      </c>
      <c r="D89" s="20">
        <v>2238</v>
      </c>
      <c r="E89" s="26" t="s">
        <v>194</v>
      </c>
      <c r="F89" s="20">
        <v>4243</v>
      </c>
      <c r="G89" s="22" t="s">
        <v>305</v>
      </c>
      <c r="H89" s="22" t="s">
        <v>306</v>
      </c>
      <c r="I89" s="25">
        <v>41241</v>
      </c>
      <c r="J89" s="26" t="s">
        <v>199</v>
      </c>
      <c r="K89" s="26" t="s">
        <v>91</v>
      </c>
      <c r="L89" s="22" t="s">
        <v>30</v>
      </c>
      <c r="M89" s="23" t="s">
        <v>31</v>
      </c>
      <c r="N89" s="11"/>
    </row>
    <row r="90" spans="1:14" ht="35.1" customHeight="1" x14ac:dyDescent="0.25">
      <c r="A90" s="6"/>
      <c r="B90" s="19">
        <v>2</v>
      </c>
      <c r="C90" s="20">
        <v>2</v>
      </c>
      <c r="D90" s="20">
        <v>2199</v>
      </c>
      <c r="E90" s="26" t="s">
        <v>194</v>
      </c>
      <c r="F90" s="20">
        <v>3472</v>
      </c>
      <c r="G90" s="22" t="s">
        <v>290</v>
      </c>
      <c r="H90" s="22" t="s">
        <v>291</v>
      </c>
      <c r="I90" s="25">
        <v>41079</v>
      </c>
      <c r="J90" s="26" t="s">
        <v>199</v>
      </c>
      <c r="K90" s="26" t="s">
        <v>91</v>
      </c>
      <c r="L90" s="22" t="s">
        <v>58</v>
      </c>
      <c r="M90" s="23" t="s">
        <v>31</v>
      </c>
      <c r="N90" s="11"/>
    </row>
    <row r="91" spans="1:14" ht="35.1" customHeight="1" x14ac:dyDescent="0.25">
      <c r="A91" s="6"/>
      <c r="B91" s="19">
        <v>2</v>
      </c>
      <c r="C91" s="20">
        <v>3</v>
      </c>
      <c r="D91" s="20">
        <v>2215</v>
      </c>
      <c r="E91" s="26" t="s">
        <v>194</v>
      </c>
      <c r="F91" s="20">
        <v>1519</v>
      </c>
      <c r="G91" s="22" t="s">
        <v>259</v>
      </c>
      <c r="H91" s="22" t="s">
        <v>260</v>
      </c>
      <c r="I91" s="25">
        <v>41556</v>
      </c>
      <c r="J91" s="26" t="s">
        <v>199</v>
      </c>
      <c r="K91" s="26" t="s">
        <v>91</v>
      </c>
      <c r="L91" s="22" t="s">
        <v>26</v>
      </c>
      <c r="M91" s="23" t="s">
        <v>27</v>
      </c>
      <c r="N91" s="11"/>
    </row>
    <row r="92" spans="1:14" ht="35.1" customHeight="1" x14ac:dyDescent="0.25">
      <c r="A92" s="6"/>
      <c r="B92" s="19">
        <v>2</v>
      </c>
      <c r="C92" s="20">
        <v>4</v>
      </c>
      <c r="D92" s="20">
        <v>2125</v>
      </c>
      <c r="E92" s="26" t="s">
        <v>194</v>
      </c>
      <c r="F92" s="20">
        <v>4071</v>
      </c>
      <c r="G92" s="22" t="s">
        <v>285</v>
      </c>
      <c r="H92" s="22" t="s">
        <v>286</v>
      </c>
      <c r="I92" s="26" t="s">
        <v>287</v>
      </c>
      <c r="J92" s="26" t="s">
        <v>199</v>
      </c>
      <c r="K92" s="26" t="s">
        <v>91</v>
      </c>
      <c r="L92" s="22" t="s">
        <v>22</v>
      </c>
      <c r="M92" s="23" t="s">
        <v>23</v>
      </c>
      <c r="N92" s="11"/>
    </row>
    <row r="93" spans="1:14" ht="35.1" customHeight="1" x14ac:dyDescent="0.25">
      <c r="A93" s="6"/>
      <c r="B93" s="19">
        <v>2</v>
      </c>
      <c r="C93" s="20">
        <v>5</v>
      </c>
      <c r="D93" s="20">
        <v>2240</v>
      </c>
      <c r="E93" s="26" t="s">
        <v>194</v>
      </c>
      <c r="F93" s="20">
        <v>3701</v>
      </c>
      <c r="G93" s="22" t="s">
        <v>288</v>
      </c>
      <c r="H93" s="22" t="s">
        <v>289</v>
      </c>
      <c r="I93" s="25">
        <v>41030</v>
      </c>
      <c r="J93" s="26" t="s">
        <v>199</v>
      </c>
      <c r="K93" s="26" t="s">
        <v>91</v>
      </c>
      <c r="L93" s="22" t="s">
        <v>30</v>
      </c>
      <c r="M93" s="23" t="s">
        <v>31</v>
      </c>
      <c r="N93" s="11"/>
    </row>
    <row r="94" spans="1:14" ht="35.1" customHeight="1" x14ac:dyDescent="0.25">
      <c r="A94" s="6"/>
      <c r="B94" s="19">
        <v>2</v>
      </c>
      <c r="C94" s="20">
        <v>6</v>
      </c>
      <c r="D94" s="20">
        <v>2142</v>
      </c>
      <c r="E94" s="26" t="s">
        <v>194</v>
      </c>
      <c r="F94" s="20">
        <v>1042</v>
      </c>
      <c r="G94" s="22" t="s">
        <v>261</v>
      </c>
      <c r="H94" s="22" t="s">
        <v>262</v>
      </c>
      <c r="I94" s="25">
        <v>41125</v>
      </c>
      <c r="J94" s="26" t="s">
        <v>199</v>
      </c>
      <c r="K94" s="26" t="s">
        <v>91</v>
      </c>
      <c r="L94" s="22" t="s">
        <v>22</v>
      </c>
      <c r="M94" s="23" t="s">
        <v>23</v>
      </c>
      <c r="N94" s="11"/>
    </row>
    <row r="95" spans="1:14" ht="35.1" customHeight="1" x14ac:dyDescent="0.25">
      <c r="A95" s="6"/>
      <c r="B95" s="19">
        <v>2</v>
      </c>
      <c r="C95" s="20">
        <v>7</v>
      </c>
      <c r="D95" s="20">
        <v>2194</v>
      </c>
      <c r="E95" s="26" t="s">
        <v>194</v>
      </c>
      <c r="F95" s="20">
        <v>3942</v>
      </c>
      <c r="G95" s="22" t="s">
        <v>283</v>
      </c>
      <c r="H95" s="22" t="s">
        <v>284</v>
      </c>
      <c r="I95" s="25">
        <v>40933</v>
      </c>
      <c r="J95" s="26" t="s">
        <v>199</v>
      </c>
      <c r="K95" s="26" t="s">
        <v>91</v>
      </c>
      <c r="L95" s="22" t="s">
        <v>200</v>
      </c>
      <c r="M95" s="23" t="s">
        <v>43</v>
      </c>
      <c r="N95" s="11"/>
    </row>
    <row r="96" spans="1:14" ht="35.1" customHeight="1" x14ac:dyDescent="0.25">
      <c r="A96" s="6"/>
      <c r="B96" s="19">
        <v>2</v>
      </c>
      <c r="C96" s="20">
        <v>8</v>
      </c>
      <c r="D96" s="20">
        <v>2188</v>
      </c>
      <c r="E96" s="26" t="s">
        <v>194</v>
      </c>
      <c r="F96" s="20">
        <v>1456</v>
      </c>
      <c r="G96" s="22" t="s">
        <v>333</v>
      </c>
      <c r="H96" s="22" t="s">
        <v>270</v>
      </c>
      <c r="I96" s="25">
        <v>41095</v>
      </c>
      <c r="J96" s="26" t="s">
        <v>199</v>
      </c>
      <c r="K96" s="26" t="s">
        <v>91</v>
      </c>
      <c r="L96" s="22" t="s">
        <v>254</v>
      </c>
      <c r="M96" s="23" t="s">
        <v>66</v>
      </c>
      <c r="N96" s="11"/>
    </row>
    <row r="97" spans="1:14" ht="35.1" customHeight="1" x14ac:dyDescent="0.25">
      <c r="A97" s="6"/>
      <c r="B97" s="19">
        <v>2</v>
      </c>
      <c r="C97" s="20">
        <v>9</v>
      </c>
      <c r="D97" s="20">
        <v>2223</v>
      </c>
      <c r="E97" s="26" t="s">
        <v>194</v>
      </c>
      <c r="F97" s="20">
        <v>2039</v>
      </c>
      <c r="G97" s="22" t="s">
        <v>207</v>
      </c>
      <c r="H97" s="22" t="s">
        <v>334</v>
      </c>
      <c r="I97" s="25">
        <v>41503</v>
      </c>
      <c r="J97" s="26" t="s">
        <v>199</v>
      </c>
      <c r="K97" s="26" t="s">
        <v>91</v>
      </c>
      <c r="L97" s="22" t="s">
        <v>36</v>
      </c>
      <c r="M97" s="23" t="s">
        <v>37</v>
      </c>
      <c r="N97" s="11"/>
    </row>
    <row r="98" spans="1:14" ht="35.1" customHeight="1" x14ac:dyDescent="0.25">
      <c r="A98" s="6"/>
      <c r="B98" s="19">
        <v>2</v>
      </c>
      <c r="C98" s="20">
        <v>10</v>
      </c>
      <c r="D98" s="20">
        <v>2146</v>
      </c>
      <c r="E98" s="26" t="s">
        <v>194</v>
      </c>
      <c r="F98" s="66">
        <v>1044</v>
      </c>
      <c r="G98" s="22" t="s">
        <v>292</v>
      </c>
      <c r="H98" s="22" t="s">
        <v>293</v>
      </c>
      <c r="I98" s="25">
        <v>41374</v>
      </c>
      <c r="J98" s="26" t="s">
        <v>199</v>
      </c>
      <c r="K98" s="26" t="s">
        <v>91</v>
      </c>
      <c r="L98" s="22" t="s">
        <v>22</v>
      </c>
      <c r="M98" s="23" t="s">
        <v>23</v>
      </c>
      <c r="N98" s="11"/>
    </row>
    <row r="99" spans="1:14" ht="35.1" customHeight="1" x14ac:dyDescent="0.25">
      <c r="A99" s="6"/>
      <c r="B99" s="19">
        <v>2</v>
      </c>
      <c r="C99" s="20">
        <v>11</v>
      </c>
      <c r="D99" s="20">
        <v>2416</v>
      </c>
      <c r="E99" s="26" t="s">
        <v>194</v>
      </c>
      <c r="F99" s="20">
        <v>3204</v>
      </c>
      <c r="G99" s="22" t="s">
        <v>265</v>
      </c>
      <c r="H99" s="22" t="s">
        <v>266</v>
      </c>
      <c r="I99" s="25">
        <v>41263</v>
      </c>
      <c r="J99" s="26" t="s">
        <v>199</v>
      </c>
      <c r="K99" s="26" t="s">
        <v>91</v>
      </c>
      <c r="L99" s="22" t="s">
        <v>94</v>
      </c>
      <c r="M99" s="23" t="s">
        <v>66</v>
      </c>
      <c r="N99" s="11"/>
    </row>
    <row r="100" spans="1:14" ht="35.1" customHeight="1" x14ac:dyDescent="0.25">
      <c r="A100" s="6"/>
      <c r="B100" s="19">
        <v>2</v>
      </c>
      <c r="C100" s="20">
        <v>12</v>
      </c>
      <c r="D100" s="20">
        <v>2151</v>
      </c>
      <c r="E100" s="26" t="s">
        <v>194</v>
      </c>
      <c r="F100" s="20">
        <v>3478</v>
      </c>
      <c r="G100" s="22" t="s">
        <v>267</v>
      </c>
      <c r="H100" s="22" t="s">
        <v>268</v>
      </c>
      <c r="I100" s="25">
        <v>40932</v>
      </c>
      <c r="J100" s="26" t="s">
        <v>199</v>
      </c>
      <c r="K100" s="26" t="s">
        <v>91</v>
      </c>
      <c r="L100" s="22" t="s">
        <v>22</v>
      </c>
      <c r="M100" s="23" t="s">
        <v>23</v>
      </c>
      <c r="N100" s="11"/>
    </row>
    <row r="101" spans="1:14" ht="35.1" customHeight="1" x14ac:dyDescent="0.25">
      <c r="A101" s="6"/>
      <c r="B101" s="19">
        <v>2</v>
      </c>
      <c r="C101" s="20">
        <v>13</v>
      </c>
      <c r="D101" s="20">
        <v>2161</v>
      </c>
      <c r="E101" s="26" t="s">
        <v>194</v>
      </c>
      <c r="F101" s="20">
        <v>1372</v>
      </c>
      <c r="G101" s="22" t="s">
        <v>307</v>
      </c>
      <c r="H101" s="22" t="s">
        <v>308</v>
      </c>
      <c r="I101" s="25">
        <v>41456</v>
      </c>
      <c r="J101" s="26" t="s">
        <v>199</v>
      </c>
      <c r="K101" s="26" t="s">
        <v>91</v>
      </c>
      <c r="L101" s="22" t="s">
        <v>22</v>
      </c>
      <c r="M101" s="23" t="s">
        <v>23</v>
      </c>
      <c r="N101" s="11"/>
    </row>
    <row r="102" spans="1:14" ht="35.1" customHeight="1" x14ac:dyDescent="0.25">
      <c r="A102" s="6"/>
      <c r="B102" s="19">
        <v>2</v>
      </c>
      <c r="C102" s="20">
        <v>14</v>
      </c>
      <c r="D102" s="20">
        <v>2216</v>
      </c>
      <c r="E102" s="26" t="s">
        <v>194</v>
      </c>
      <c r="F102" s="20">
        <v>4123</v>
      </c>
      <c r="G102" s="22" t="s">
        <v>331</v>
      </c>
      <c r="H102" s="22" t="s">
        <v>332</v>
      </c>
      <c r="I102" s="25">
        <v>40920</v>
      </c>
      <c r="J102" s="26" t="s">
        <v>199</v>
      </c>
      <c r="K102" s="26" t="s">
        <v>91</v>
      </c>
      <c r="L102" s="22" t="s">
        <v>26</v>
      </c>
      <c r="M102" s="23" t="s">
        <v>27</v>
      </c>
      <c r="N102" s="11"/>
    </row>
    <row r="103" spans="1:14" ht="35.1" customHeight="1" x14ac:dyDescent="0.25">
      <c r="A103" s="6"/>
      <c r="B103" s="19">
        <v>2</v>
      </c>
      <c r="C103" s="20">
        <v>15</v>
      </c>
      <c r="D103" s="20">
        <v>2243</v>
      </c>
      <c r="E103" s="26" t="s">
        <v>194</v>
      </c>
      <c r="F103" s="20">
        <v>3141</v>
      </c>
      <c r="G103" s="22" t="s">
        <v>309</v>
      </c>
      <c r="H103" s="22" t="s">
        <v>310</v>
      </c>
      <c r="I103" s="25">
        <v>41605</v>
      </c>
      <c r="J103" s="26" t="s">
        <v>199</v>
      </c>
      <c r="K103" s="26" t="s">
        <v>91</v>
      </c>
      <c r="L103" s="22" t="s">
        <v>65</v>
      </c>
      <c r="M103" s="23" t="s">
        <v>66</v>
      </c>
      <c r="N103" s="11"/>
    </row>
    <row r="104" spans="1:14" ht="35.1" customHeight="1" x14ac:dyDescent="0.25">
      <c r="A104" s="6"/>
      <c r="B104" s="19">
        <v>2</v>
      </c>
      <c r="C104" s="20">
        <v>16</v>
      </c>
      <c r="D104" s="20">
        <v>2198</v>
      </c>
      <c r="E104" s="26" t="s">
        <v>194</v>
      </c>
      <c r="F104" s="20">
        <v>4156</v>
      </c>
      <c r="G104" s="22" t="s">
        <v>311</v>
      </c>
      <c r="H104" s="22" t="s">
        <v>312</v>
      </c>
      <c r="I104" s="25">
        <v>41222</v>
      </c>
      <c r="J104" s="26" t="s">
        <v>199</v>
      </c>
      <c r="K104" s="26" t="s">
        <v>91</v>
      </c>
      <c r="L104" s="22" t="s">
        <v>200</v>
      </c>
      <c r="M104" s="23" t="s">
        <v>43</v>
      </c>
      <c r="N104" s="11"/>
    </row>
    <row r="105" spans="1:14" ht="35.1" customHeight="1" x14ac:dyDescent="0.25">
      <c r="A105" s="6"/>
      <c r="B105" s="19">
        <v>2</v>
      </c>
      <c r="C105" s="20">
        <v>17</v>
      </c>
      <c r="D105" s="20">
        <v>2178</v>
      </c>
      <c r="E105" s="26" t="s">
        <v>194</v>
      </c>
      <c r="F105" s="20">
        <v>1368</v>
      </c>
      <c r="G105" s="22" t="s">
        <v>327</v>
      </c>
      <c r="H105" s="22" t="s">
        <v>328</v>
      </c>
      <c r="I105" s="25">
        <v>41288</v>
      </c>
      <c r="J105" s="26" t="s">
        <v>199</v>
      </c>
      <c r="K105" s="26" t="s">
        <v>91</v>
      </c>
      <c r="L105" s="22" t="s">
        <v>22</v>
      </c>
      <c r="M105" s="23" t="s">
        <v>23</v>
      </c>
      <c r="N105" s="11"/>
    </row>
    <row r="106" spans="1:14" ht="35.1" customHeight="1" x14ac:dyDescent="0.25">
      <c r="A106" s="6"/>
      <c r="B106" s="19">
        <v>2</v>
      </c>
      <c r="C106" s="20">
        <v>18</v>
      </c>
      <c r="D106" s="20">
        <v>2190</v>
      </c>
      <c r="E106" s="26" t="s">
        <v>194</v>
      </c>
      <c r="F106" s="20">
        <v>3123</v>
      </c>
      <c r="G106" s="22" t="s">
        <v>269</v>
      </c>
      <c r="H106" s="22" t="s">
        <v>270</v>
      </c>
      <c r="I106" s="25">
        <v>41109</v>
      </c>
      <c r="J106" s="26" t="s">
        <v>199</v>
      </c>
      <c r="K106" s="26" t="s">
        <v>91</v>
      </c>
      <c r="L106" s="22" t="s">
        <v>254</v>
      </c>
      <c r="M106" s="23" t="s">
        <v>66</v>
      </c>
      <c r="N106" s="11"/>
    </row>
    <row r="107" spans="1:14" ht="35.1" customHeight="1" x14ac:dyDescent="0.25">
      <c r="A107" s="6"/>
      <c r="B107" s="19">
        <v>2</v>
      </c>
      <c r="C107" s="20">
        <v>19</v>
      </c>
      <c r="D107" s="20">
        <v>2422</v>
      </c>
      <c r="E107" s="26" t="s">
        <v>194</v>
      </c>
      <c r="F107" s="20">
        <v>2163</v>
      </c>
      <c r="G107" s="22" t="s">
        <v>329</v>
      </c>
      <c r="H107" s="22" t="s">
        <v>330</v>
      </c>
      <c r="I107" s="25">
        <v>41636</v>
      </c>
      <c r="J107" s="26" t="s">
        <v>199</v>
      </c>
      <c r="K107" s="26" t="s">
        <v>91</v>
      </c>
      <c r="L107" s="22" t="s">
        <v>94</v>
      </c>
      <c r="M107" s="23" t="s">
        <v>66</v>
      </c>
      <c r="N107" s="11"/>
    </row>
    <row r="108" spans="1:14" ht="35.1" customHeight="1" x14ac:dyDescent="0.25">
      <c r="A108" s="6"/>
      <c r="B108" s="19">
        <v>2</v>
      </c>
      <c r="C108" s="20">
        <v>20</v>
      </c>
      <c r="D108" s="20">
        <v>2430</v>
      </c>
      <c r="E108" s="26" t="s">
        <v>194</v>
      </c>
      <c r="F108" s="20">
        <v>1066</v>
      </c>
      <c r="G108" s="22" t="s">
        <v>313</v>
      </c>
      <c r="H108" s="22" t="s">
        <v>314</v>
      </c>
      <c r="I108" s="25">
        <v>41168</v>
      </c>
      <c r="J108" s="26" t="s">
        <v>199</v>
      </c>
      <c r="K108" s="26" t="s">
        <v>91</v>
      </c>
      <c r="L108" s="22" t="s">
        <v>94</v>
      </c>
      <c r="M108" s="23" t="s">
        <v>66</v>
      </c>
      <c r="N108" s="11"/>
    </row>
    <row r="109" spans="1:14" ht="35.1" customHeight="1" x14ac:dyDescent="0.25">
      <c r="A109" s="6"/>
      <c r="B109" s="19">
        <v>2</v>
      </c>
      <c r="C109" s="20">
        <v>21</v>
      </c>
      <c r="D109" s="20">
        <v>2229</v>
      </c>
      <c r="E109" s="26" t="s">
        <v>194</v>
      </c>
      <c r="F109" s="20">
        <v>4102</v>
      </c>
      <c r="G109" s="22" t="s">
        <v>263</v>
      </c>
      <c r="H109" s="22" t="s">
        <v>264</v>
      </c>
      <c r="I109" s="25">
        <v>41180</v>
      </c>
      <c r="J109" s="26" t="s">
        <v>199</v>
      </c>
      <c r="K109" s="26" t="s">
        <v>91</v>
      </c>
      <c r="L109" s="22" t="s">
        <v>36</v>
      </c>
      <c r="M109" s="23" t="s">
        <v>37</v>
      </c>
      <c r="N109" s="11"/>
    </row>
    <row r="110" spans="1:14" ht="35.1" customHeight="1" x14ac:dyDescent="0.25">
      <c r="A110" s="6"/>
      <c r="B110" s="19">
        <v>2</v>
      </c>
      <c r="C110" s="20">
        <v>22</v>
      </c>
      <c r="D110" s="20">
        <v>2116</v>
      </c>
      <c r="E110" s="26" t="s">
        <v>194</v>
      </c>
      <c r="F110" s="20">
        <v>1611</v>
      </c>
      <c r="G110" s="22" t="s">
        <v>294</v>
      </c>
      <c r="H110" s="22" t="s">
        <v>295</v>
      </c>
      <c r="I110" s="25">
        <v>41116</v>
      </c>
      <c r="J110" s="26" t="s">
        <v>199</v>
      </c>
      <c r="K110" s="26" t="s">
        <v>91</v>
      </c>
      <c r="L110" s="22" t="s">
        <v>234</v>
      </c>
      <c r="M110" s="23" t="s">
        <v>37</v>
      </c>
      <c r="N110" s="11"/>
    </row>
    <row r="111" spans="1:14" ht="35.1" customHeight="1" x14ac:dyDescent="0.25">
      <c r="A111" s="6"/>
      <c r="B111" s="19">
        <v>2</v>
      </c>
      <c r="C111" s="20">
        <v>23</v>
      </c>
      <c r="D111" s="20">
        <v>2206</v>
      </c>
      <c r="E111" s="26" t="s">
        <v>194</v>
      </c>
      <c r="F111" s="20">
        <v>2565</v>
      </c>
      <c r="G111" s="21" t="s">
        <v>325</v>
      </c>
      <c r="H111" s="21" t="s">
        <v>326</v>
      </c>
      <c r="I111" s="25">
        <v>41505</v>
      </c>
      <c r="J111" s="20" t="s">
        <v>199</v>
      </c>
      <c r="K111" s="20" t="s">
        <v>91</v>
      </c>
      <c r="L111" s="21" t="s">
        <v>81</v>
      </c>
      <c r="M111" s="24" t="s">
        <v>82</v>
      </c>
      <c r="N111" s="11"/>
    </row>
    <row r="112" spans="1:14" ht="35.1" customHeight="1" x14ac:dyDescent="0.25">
      <c r="A112" s="6"/>
      <c r="B112" s="19"/>
      <c r="C112" s="20"/>
      <c r="D112" s="20"/>
      <c r="E112" s="26"/>
      <c r="F112" s="20"/>
      <c r="G112" s="22"/>
      <c r="H112" s="22"/>
      <c r="I112" s="25"/>
      <c r="J112" s="26"/>
      <c r="K112" s="26"/>
      <c r="L112" s="22"/>
      <c r="M112" s="23"/>
      <c r="N112" s="11"/>
    </row>
    <row r="113" spans="1:14" ht="35.1" customHeight="1" x14ac:dyDescent="0.25">
      <c r="A113" s="6"/>
      <c r="B113" s="19">
        <v>1</v>
      </c>
      <c r="C113" s="20">
        <v>1</v>
      </c>
      <c r="D113" s="20">
        <v>2217</v>
      </c>
      <c r="E113" s="26" t="s">
        <v>195</v>
      </c>
      <c r="F113" s="20">
        <v>4125</v>
      </c>
      <c r="G113" s="22" t="s">
        <v>257</v>
      </c>
      <c r="H113" s="22" t="s">
        <v>258</v>
      </c>
      <c r="I113" s="25">
        <v>41178</v>
      </c>
      <c r="J113" s="26" t="s">
        <v>199</v>
      </c>
      <c r="K113" s="26" t="s">
        <v>91</v>
      </c>
      <c r="L113" s="22" t="s">
        <v>26</v>
      </c>
      <c r="M113" s="23" t="s">
        <v>27</v>
      </c>
      <c r="N113" s="11"/>
    </row>
    <row r="114" spans="1:14" ht="35.1" customHeight="1" x14ac:dyDescent="0.25">
      <c r="A114" s="6"/>
      <c r="B114" s="19">
        <v>1</v>
      </c>
      <c r="C114" s="20">
        <v>2</v>
      </c>
      <c r="D114" s="20">
        <v>2203</v>
      </c>
      <c r="E114" s="26" t="s">
        <v>195</v>
      </c>
      <c r="F114" s="20">
        <v>3913</v>
      </c>
      <c r="G114" s="22" t="s">
        <v>163</v>
      </c>
      <c r="H114" s="22" t="s">
        <v>300</v>
      </c>
      <c r="I114" s="25">
        <v>41274</v>
      </c>
      <c r="J114" s="26" t="s">
        <v>199</v>
      </c>
      <c r="K114" s="26" t="s">
        <v>91</v>
      </c>
      <c r="L114" s="22" t="s">
        <v>58</v>
      </c>
      <c r="M114" s="23" t="s">
        <v>31</v>
      </c>
      <c r="N114" s="11"/>
    </row>
    <row r="115" spans="1:14" ht="35.1" customHeight="1" x14ac:dyDescent="0.25">
      <c r="A115" s="6"/>
      <c r="B115" s="19">
        <v>1</v>
      </c>
      <c r="C115" s="20">
        <v>4</v>
      </c>
      <c r="D115" s="20">
        <v>2224</v>
      </c>
      <c r="E115" s="26" t="s">
        <v>195</v>
      </c>
      <c r="F115" s="20">
        <v>3770</v>
      </c>
      <c r="G115" s="22" t="s">
        <v>255</v>
      </c>
      <c r="H115" s="22" t="s">
        <v>256</v>
      </c>
      <c r="I115" s="25">
        <v>41032</v>
      </c>
      <c r="J115" s="26" t="s">
        <v>199</v>
      </c>
      <c r="K115" s="26" t="s">
        <v>91</v>
      </c>
      <c r="L115" s="22" t="s">
        <v>36</v>
      </c>
      <c r="M115" s="23" t="s">
        <v>37</v>
      </c>
      <c r="N115" s="11"/>
    </row>
    <row r="116" spans="1:14" ht="35.1" customHeight="1" x14ac:dyDescent="0.25">
      <c r="A116" s="6"/>
      <c r="B116" s="19">
        <v>1</v>
      </c>
      <c r="C116" s="20">
        <v>5</v>
      </c>
      <c r="D116" s="20">
        <v>2181</v>
      </c>
      <c r="E116" s="26" t="s">
        <v>195</v>
      </c>
      <c r="F116" s="20">
        <v>4069</v>
      </c>
      <c r="G116" s="22" t="s">
        <v>281</v>
      </c>
      <c r="H116" s="22" t="s">
        <v>282</v>
      </c>
      <c r="I116" s="25">
        <v>40918</v>
      </c>
      <c r="J116" s="26" t="s">
        <v>199</v>
      </c>
      <c r="K116" s="26" t="s">
        <v>91</v>
      </c>
      <c r="L116" s="22" t="s">
        <v>22</v>
      </c>
      <c r="M116" s="23" t="s">
        <v>23</v>
      </c>
      <c r="N116" s="11"/>
    </row>
    <row r="117" spans="1:14" ht="35.1" customHeight="1" x14ac:dyDescent="0.25">
      <c r="A117" s="6"/>
      <c r="B117" s="19">
        <v>1</v>
      </c>
      <c r="C117" s="20">
        <v>6</v>
      </c>
      <c r="D117" s="20">
        <v>2191</v>
      </c>
      <c r="E117" s="26" t="s">
        <v>195</v>
      </c>
      <c r="F117" s="20">
        <v>1461</v>
      </c>
      <c r="G117" s="22" t="s">
        <v>252</v>
      </c>
      <c r="H117" s="22" t="s">
        <v>253</v>
      </c>
      <c r="I117" s="25">
        <v>41124</v>
      </c>
      <c r="J117" s="26" t="s">
        <v>199</v>
      </c>
      <c r="K117" s="26" t="s">
        <v>91</v>
      </c>
      <c r="L117" s="22" t="s">
        <v>254</v>
      </c>
      <c r="M117" s="23" t="s">
        <v>66</v>
      </c>
      <c r="N117" s="11"/>
    </row>
    <row r="118" spans="1:14" ht="35.1" customHeight="1" x14ac:dyDescent="0.25">
      <c r="A118" s="6"/>
      <c r="B118" s="19">
        <v>1</v>
      </c>
      <c r="C118" s="20">
        <v>7</v>
      </c>
      <c r="D118" s="20">
        <v>2202</v>
      </c>
      <c r="E118" s="26" t="s">
        <v>195</v>
      </c>
      <c r="F118" s="20">
        <v>1500</v>
      </c>
      <c r="G118" s="22" t="s">
        <v>271</v>
      </c>
      <c r="H118" s="22" t="s">
        <v>272</v>
      </c>
      <c r="I118" s="25">
        <v>41005</v>
      </c>
      <c r="J118" s="26" t="s">
        <v>199</v>
      </c>
      <c r="K118" s="26" t="s">
        <v>91</v>
      </c>
      <c r="L118" s="22" t="s">
        <v>58</v>
      </c>
      <c r="M118" s="23" t="s">
        <v>31</v>
      </c>
      <c r="N118" s="11"/>
    </row>
    <row r="119" spans="1:14" ht="35.1" customHeight="1" x14ac:dyDescent="0.25">
      <c r="A119" s="6"/>
      <c r="B119" s="19">
        <v>1</v>
      </c>
      <c r="C119" s="20">
        <v>8</v>
      </c>
      <c r="D119" s="20">
        <v>2242</v>
      </c>
      <c r="E119" s="26" t="s">
        <v>195</v>
      </c>
      <c r="F119" s="20">
        <v>2973</v>
      </c>
      <c r="G119" s="22" t="s">
        <v>298</v>
      </c>
      <c r="H119" s="22" t="s">
        <v>299</v>
      </c>
      <c r="I119" s="25">
        <v>41042</v>
      </c>
      <c r="J119" s="26" t="s">
        <v>199</v>
      </c>
      <c r="K119" s="26" t="s">
        <v>91</v>
      </c>
      <c r="L119" s="22" t="s">
        <v>65</v>
      </c>
      <c r="M119" s="23" t="s">
        <v>66</v>
      </c>
      <c r="N119" s="11"/>
    </row>
    <row r="120" spans="1:14" ht="35.1" customHeight="1" x14ac:dyDescent="0.25">
      <c r="A120" s="6"/>
      <c r="B120" s="19">
        <v>1</v>
      </c>
      <c r="C120" s="20">
        <v>9</v>
      </c>
      <c r="D120" s="20">
        <v>2177</v>
      </c>
      <c r="E120" s="26" t="s">
        <v>195</v>
      </c>
      <c r="F120" s="20">
        <v>3436</v>
      </c>
      <c r="G120" s="22" t="s">
        <v>250</v>
      </c>
      <c r="H120" s="22" t="s">
        <v>251</v>
      </c>
      <c r="I120" s="25">
        <v>41212</v>
      </c>
      <c r="J120" s="26" t="s">
        <v>199</v>
      </c>
      <c r="K120" s="26" t="s">
        <v>91</v>
      </c>
      <c r="L120" s="22" t="s">
        <v>22</v>
      </c>
      <c r="M120" s="23" t="s">
        <v>23</v>
      </c>
      <c r="N120" s="11"/>
    </row>
    <row r="121" spans="1:14" ht="35.1" customHeight="1" x14ac:dyDescent="0.25">
      <c r="A121" s="6"/>
      <c r="B121" s="19">
        <v>1</v>
      </c>
      <c r="C121" s="20">
        <v>10</v>
      </c>
      <c r="D121" s="20">
        <v>2153</v>
      </c>
      <c r="E121" s="26" t="s">
        <v>195</v>
      </c>
      <c r="F121" s="20">
        <v>1373</v>
      </c>
      <c r="G121" s="22" t="s">
        <v>307</v>
      </c>
      <c r="H121" s="22" t="s">
        <v>320</v>
      </c>
      <c r="I121" s="25">
        <v>41456</v>
      </c>
      <c r="J121" s="26" t="s">
        <v>199</v>
      </c>
      <c r="K121" s="26" t="s">
        <v>91</v>
      </c>
      <c r="L121" s="22" t="s">
        <v>22</v>
      </c>
      <c r="M121" s="23" t="s">
        <v>23</v>
      </c>
      <c r="N121" s="11"/>
    </row>
    <row r="122" spans="1:14" ht="35.1" customHeight="1" x14ac:dyDescent="0.25">
      <c r="A122" s="6"/>
      <c r="B122" s="19">
        <v>1</v>
      </c>
      <c r="C122" s="20">
        <v>11</v>
      </c>
      <c r="D122" s="20">
        <v>2421</v>
      </c>
      <c r="E122" s="26" t="s">
        <v>195</v>
      </c>
      <c r="F122" s="20">
        <v>1389</v>
      </c>
      <c r="G122" s="22" t="s">
        <v>317</v>
      </c>
      <c r="H122" s="22" t="s">
        <v>318</v>
      </c>
      <c r="I122" s="25">
        <v>41599</v>
      </c>
      <c r="J122" s="26" t="s">
        <v>199</v>
      </c>
      <c r="K122" s="26" t="s">
        <v>91</v>
      </c>
      <c r="L122" s="22" t="s">
        <v>94</v>
      </c>
      <c r="M122" s="23" t="s">
        <v>66</v>
      </c>
      <c r="N122" s="11"/>
    </row>
    <row r="123" spans="1:14" ht="35.1" customHeight="1" x14ac:dyDescent="0.25">
      <c r="A123" s="6"/>
      <c r="B123" s="19">
        <v>1</v>
      </c>
      <c r="C123" s="20">
        <v>12</v>
      </c>
      <c r="D123" s="20">
        <v>2195</v>
      </c>
      <c r="E123" s="26" t="s">
        <v>195</v>
      </c>
      <c r="F123" s="20">
        <v>3943</v>
      </c>
      <c r="G123" s="22" t="s">
        <v>296</v>
      </c>
      <c r="H123" s="22" t="s">
        <v>297</v>
      </c>
      <c r="I123" s="25">
        <v>40917</v>
      </c>
      <c r="J123" s="26" t="s">
        <v>199</v>
      </c>
      <c r="K123" s="26" t="s">
        <v>91</v>
      </c>
      <c r="L123" s="22" t="s">
        <v>200</v>
      </c>
      <c r="M123" s="23" t="s">
        <v>43</v>
      </c>
      <c r="N123" s="11"/>
    </row>
    <row r="124" spans="1:14" ht="35.1" customHeight="1" x14ac:dyDescent="0.25">
      <c r="A124" s="6"/>
      <c r="B124" s="19">
        <v>1</v>
      </c>
      <c r="C124" s="20">
        <v>13</v>
      </c>
      <c r="D124" s="20">
        <v>2150</v>
      </c>
      <c r="E124" s="26" t="s">
        <v>195</v>
      </c>
      <c r="F124" s="20">
        <v>1362</v>
      </c>
      <c r="G124" s="22" t="s">
        <v>302</v>
      </c>
      <c r="H124" s="22" t="s">
        <v>303</v>
      </c>
      <c r="I124" s="25">
        <v>41447</v>
      </c>
      <c r="J124" s="26" t="s">
        <v>199</v>
      </c>
      <c r="K124" s="26" t="s">
        <v>91</v>
      </c>
      <c r="L124" s="22" t="s">
        <v>22</v>
      </c>
      <c r="M124" s="23" t="s">
        <v>23</v>
      </c>
      <c r="N124" s="11"/>
    </row>
    <row r="125" spans="1:14" ht="35.1" customHeight="1" x14ac:dyDescent="0.25">
      <c r="A125" s="6"/>
      <c r="B125" s="19">
        <v>1</v>
      </c>
      <c r="C125" s="20">
        <v>14</v>
      </c>
      <c r="D125" s="20">
        <v>2241</v>
      </c>
      <c r="E125" s="26" t="s">
        <v>195</v>
      </c>
      <c r="F125" s="20">
        <v>3845</v>
      </c>
      <c r="G125" s="22" t="s">
        <v>237</v>
      </c>
      <c r="H125" s="22" t="s">
        <v>304</v>
      </c>
      <c r="I125" s="25">
        <v>40933</v>
      </c>
      <c r="J125" s="26" t="s">
        <v>199</v>
      </c>
      <c r="K125" s="26" t="s">
        <v>91</v>
      </c>
      <c r="L125" s="22" t="s">
        <v>30</v>
      </c>
      <c r="M125" s="23" t="s">
        <v>31</v>
      </c>
      <c r="N125" s="11"/>
    </row>
    <row r="126" spans="1:14" ht="35.1" customHeight="1" x14ac:dyDescent="0.25">
      <c r="A126" s="6"/>
      <c r="B126" s="19">
        <v>1</v>
      </c>
      <c r="C126" s="20">
        <v>15</v>
      </c>
      <c r="D126" s="20">
        <v>2402</v>
      </c>
      <c r="E126" s="26" t="s">
        <v>195</v>
      </c>
      <c r="F126" s="20">
        <v>3203</v>
      </c>
      <c r="G126" s="22" t="s">
        <v>248</v>
      </c>
      <c r="H126" s="22" t="s">
        <v>249</v>
      </c>
      <c r="I126" s="25">
        <v>41275</v>
      </c>
      <c r="J126" s="26" t="s">
        <v>199</v>
      </c>
      <c r="K126" s="26" t="s">
        <v>91</v>
      </c>
      <c r="L126" s="22" t="s">
        <v>94</v>
      </c>
      <c r="M126" s="23" t="s">
        <v>66</v>
      </c>
      <c r="N126" s="11"/>
    </row>
    <row r="127" spans="1:14" ht="35.1" customHeight="1" x14ac:dyDescent="0.25">
      <c r="A127" s="6"/>
      <c r="B127" s="19">
        <v>1</v>
      </c>
      <c r="C127" s="20">
        <v>16</v>
      </c>
      <c r="D127" s="20">
        <v>2145</v>
      </c>
      <c r="E127" s="26" t="s">
        <v>195</v>
      </c>
      <c r="F127" s="20">
        <v>1369</v>
      </c>
      <c r="G127" s="22" t="s">
        <v>275</v>
      </c>
      <c r="H127" s="22" t="s">
        <v>276</v>
      </c>
      <c r="I127" s="25">
        <v>41113</v>
      </c>
      <c r="J127" s="26" t="s">
        <v>199</v>
      </c>
      <c r="K127" s="26" t="s">
        <v>91</v>
      </c>
      <c r="L127" s="22" t="s">
        <v>22</v>
      </c>
      <c r="M127" s="23" t="s">
        <v>23</v>
      </c>
      <c r="N127" s="11"/>
    </row>
    <row r="128" spans="1:14" ht="35.1" customHeight="1" x14ac:dyDescent="0.25">
      <c r="A128" s="6"/>
      <c r="B128" s="19">
        <v>1</v>
      </c>
      <c r="C128" s="20">
        <v>17</v>
      </c>
      <c r="D128" s="20">
        <v>2187</v>
      </c>
      <c r="E128" s="26" t="s">
        <v>195</v>
      </c>
      <c r="F128" s="20">
        <v>4258</v>
      </c>
      <c r="G128" s="22" t="s">
        <v>279</v>
      </c>
      <c r="H128" s="22" t="s">
        <v>280</v>
      </c>
      <c r="I128" s="25">
        <v>41502</v>
      </c>
      <c r="J128" s="26" t="s">
        <v>199</v>
      </c>
      <c r="K128" s="26" t="s">
        <v>91</v>
      </c>
      <c r="L128" s="22" t="s">
        <v>254</v>
      </c>
      <c r="M128" s="23" t="s">
        <v>66</v>
      </c>
      <c r="N128" s="11"/>
    </row>
    <row r="129" spans="1:14" ht="35.1" customHeight="1" x14ac:dyDescent="0.25">
      <c r="A129" s="6"/>
      <c r="B129" s="19">
        <v>1</v>
      </c>
      <c r="C129" s="20">
        <v>18</v>
      </c>
      <c r="D129" s="20">
        <v>2193</v>
      </c>
      <c r="E129" s="26" t="s">
        <v>195</v>
      </c>
      <c r="F129" s="20">
        <v>1152</v>
      </c>
      <c r="G129" s="22" t="s">
        <v>273</v>
      </c>
      <c r="H129" s="22" t="s">
        <v>274</v>
      </c>
      <c r="I129" s="25">
        <v>41294</v>
      </c>
      <c r="J129" s="26" t="s">
        <v>199</v>
      </c>
      <c r="K129" s="26" t="s">
        <v>91</v>
      </c>
      <c r="L129" s="22" t="s">
        <v>200</v>
      </c>
      <c r="M129" s="23" t="s">
        <v>43</v>
      </c>
      <c r="N129" s="11"/>
    </row>
    <row r="130" spans="1:14" ht="35.1" customHeight="1" x14ac:dyDescent="0.25">
      <c r="A130" s="6"/>
      <c r="B130" s="19">
        <v>1</v>
      </c>
      <c r="C130" s="20">
        <v>19</v>
      </c>
      <c r="D130" s="20">
        <v>2218</v>
      </c>
      <c r="E130" s="26" t="s">
        <v>195</v>
      </c>
      <c r="F130" s="20">
        <v>1617</v>
      </c>
      <c r="G130" s="22" t="s">
        <v>323</v>
      </c>
      <c r="H130" s="22" t="s">
        <v>324</v>
      </c>
      <c r="I130" s="25">
        <v>41339</v>
      </c>
      <c r="J130" s="26" t="s">
        <v>199</v>
      </c>
      <c r="K130" s="26" t="s">
        <v>91</v>
      </c>
      <c r="L130" s="22" t="s">
        <v>36</v>
      </c>
      <c r="M130" s="23" t="s">
        <v>37</v>
      </c>
      <c r="N130" s="11"/>
    </row>
    <row r="131" spans="1:14" ht="35.1" customHeight="1" x14ac:dyDescent="0.25">
      <c r="A131" s="6"/>
      <c r="B131" s="19">
        <v>1</v>
      </c>
      <c r="C131" s="20">
        <v>20</v>
      </c>
      <c r="D131" s="20">
        <v>2192</v>
      </c>
      <c r="E131" s="26" t="s">
        <v>195</v>
      </c>
      <c r="F131" s="20">
        <v>4321</v>
      </c>
      <c r="G131" s="22" t="s">
        <v>321</v>
      </c>
      <c r="H131" s="22" t="s">
        <v>322</v>
      </c>
      <c r="I131" s="25">
        <v>41085</v>
      </c>
      <c r="J131" s="26" t="s">
        <v>199</v>
      </c>
      <c r="K131" s="26" t="s">
        <v>91</v>
      </c>
      <c r="L131" s="22" t="s">
        <v>200</v>
      </c>
      <c r="M131" s="23" t="s">
        <v>43</v>
      </c>
      <c r="N131" s="11"/>
    </row>
    <row r="132" spans="1:14" ht="35.1" customHeight="1" x14ac:dyDescent="0.25">
      <c r="A132" s="6"/>
      <c r="B132" s="19">
        <v>1</v>
      </c>
      <c r="C132" s="20">
        <v>21</v>
      </c>
      <c r="D132" s="20">
        <v>2249</v>
      </c>
      <c r="E132" s="26" t="s">
        <v>195</v>
      </c>
      <c r="F132" s="20">
        <v>1065</v>
      </c>
      <c r="G132" s="22" t="s">
        <v>301</v>
      </c>
      <c r="H132" s="22" t="s">
        <v>240</v>
      </c>
      <c r="I132" s="25">
        <v>41190</v>
      </c>
      <c r="J132" s="26" t="s">
        <v>199</v>
      </c>
      <c r="K132" s="26" t="s">
        <v>91</v>
      </c>
      <c r="L132" s="22" t="s">
        <v>94</v>
      </c>
      <c r="M132" s="23" t="s">
        <v>66</v>
      </c>
      <c r="N132" s="11"/>
    </row>
    <row r="133" spans="1:14" ht="35.1" customHeight="1" x14ac:dyDescent="0.25">
      <c r="A133" s="6"/>
      <c r="B133" s="19">
        <v>1</v>
      </c>
      <c r="C133" s="20">
        <v>22</v>
      </c>
      <c r="D133" s="20">
        <v>2210</v>
      </c>
      <c r="E133" s="26" t="s">
        <v>195</v>
      </c>
      <c r="F133" s="20">
        <v>4163</v>
      </c>
      <c r="G133" s="22" t="s">
        <v>123</v>
      </c>
      <c r="H133" s="22" t="s">
        <v>319</v>
      </c>
      <c r="I133" s="25">
        <v>41229</v>
      </c>
      <c r="J133" s="26" t="s">
        <v>199</v>
      </c>
      <c r="K133" s="26" t="s">
        <v>91</v>
      </c>
      <c r="L133" s="22" t="s">
        <v>26</v>
      </c>
      <c r="M133" s="23" t="s">
        <v>27</v>
      </c>
      <c r="N133" s="11"/>
    </row>
    <row r="134" spans="1:14" ht="35.1" customHeight="1" x14ac:dyDescent="0.25">
      <c r="A134" s="6"/>
      <c r="B134" s="19">
        <v>1</v>
      </c>
      <c r="C134" s="20">
        <v>23</v>
      </c>
      <c r="D134" s="20">
        <v>2122</v>
      </c>
      <c r="E134" s="26" t="s">
        <v>195</v>
      </c>
      <c r="F134" s="20">
        <v>1357</v>
      </c>
      <c r="G134" s="22" t="s">
        <v>246</v>
      </c>
      <c r="H134" s="22" t="s">
        <v>247</v>
      </c>
      <c r="I134" s="25">
        <v>41497</v>
      </c>
      <c r="J134" s="26" t="s">
        <v>199</v>
      </c>
      <c r="K134" s="26" t="s">
        <v>91</v>
      </c>
      <c r="L134" s="22" t="s">
        <v>22</v>
      </c>
      <c r="M134" s="23" t="s">
        <v>23</v>
      </c>
      <c r="N134" s="11"/>
    </row>
    <row r="135" spans="1:14" ht="35.1" customHeight="1" x14ac:dyDescent="0.25">
      <c r="A135" s="6"/>
      <c r="B135" s="19">
        <v>1</v>
      </c>
      <c r="C135" s="20">
        <v>24</v>
      </c>
      <c r="D135" s="20">
        <v>2204</v>
      </c>
      <c r="E135" s="26" t="s">
        <v>195</v>
      </c>
      <c r="F135" s="20">
        <v>3411</v>
      </c>
      <c r="G135" s="22" t="s">
        <v>315</v>
      </c>
      <c r="H135" s="22" t="s">
        <v>316</v>
      </c>
      <c r="I135" s="25">
        <v>41387</v>
      </c>
      <c r="J135" s="26" t="s">
        <v>199</v>
      </c>
      <c r="K135" s="26" t="s">
        <v>91</v>
      </c>
      <c r="L135" s="22" t="s">
        <v>81</v>
      </c>
      <c r="M135" s="23" t="s">
        <v>82</v>
      </c>
      <c r="N135" s="11"/>
    </row>
    <row r="136" spans="1:14" ht="35.1" customHeight="1" x14ac:dyDescent="0.25">
      <c r="A136" s="6"/>
      <c r="B136" s="19">
        <v>1</v>
      </c>
      <c r="C136" s="20">
        <v>25</v>
      </c>
      <c r="D136" s="20">
        <v>2201</v>
      </c>
      <c r="E136" s="26" t="s">
        <v>195</v>
      </c>
      <c r="F136" s="20">
        <v>3411</v>
      </c>
      <c r="G136" s="21" t="s">
        <v>335</v>
      </c>
      <c r="H136" s="21" t="s">
        <v>336</v>
      </c>
      <c r="I136" s="25">
        <v>41309</v>
      </c>
      <c r="J136" s="20" t="s">
        <v>199</v>
      </c>
      <c r="K136" s="20" t="s">
        <v>91</v>
      </c>
      <c r="L136" s="21" t="s">
        <v>58</v>
      </c>
      <c r="M136" s="24" t="s">
        <v>31</v>
      </c>
      <c r="N136" s="11"/>
    </row>
    <row r="137" spans="1:14" ht="35.1" customHeight="1" x14ac:dyDescent="0.25">
      <c r="A137" s="6"/>
      <c r="B137" s="19"/>
      <c r="C137" s="20"/>
      <c r="D137" s="20"/>
      <c r="E137" s="26"/>
      <c r="F137" s="20"/>
      <c r="G137" s="22"/>
      <c r="H137" s="22"/>
      <c r="I137" s="25"/>
      <c r="J137" s="26"/>
      <c r="K137" s="26"/>
      <c r="L137" s="22"/>
      <c r="M137" s="23"/>
      <c r="N137" s="11"/>
    </row>
    <row r="138" spans="1:14" ht="35.1" customHeight="1" x14ac:dyDescent="0.25">
      <c r="A138" s="6"/>
      <c r="B138" s="19">
        <v>2</v>
      </c>
      <c r="C138" s="20">
        <v>1</v>
      </c>
      <c r="D138" s="20">
        <v>2116</v>
      </c>
      <c r="E138" s="26" t="s">
        <v>195</v>
      </c>
      <c r="F138" s="20">
        <v>1611</v>
      </c>
      <c r="G138" s="22" t="s">
        <v>294</v>
      </c>
      <c r="H138" s="22" t="s">
        <v>295</v>
      </c>
      <c r="I138" s="25">
        <v>41116</v>
      </c>
      <c r="J138" s="26" t="s">
        <v>199</v>
      </c>
      <c r="K138" s="26" t="s">
        <v>91</v>
      </c>
      <c r="L138" s="22" t="s">
        <v>234</v>
      </c>
      <c r="M138" s="23" t="s">
        <v>37</v>
      </c>
      <c r="N138" s="11"/>
    </row>
    <row r="139" spans="1:14" ht="35.1" customHeight="1" x14ac:dyDescent="0.25">
      <c r="A139" s="6"/>
      <c r="B139" s="19">
        <v>2</v>
      </c>
      <c r="C139" s="20">
        <v>2</v>
      </c>
      <c r="D139" s="20">
        <v>2229</v>
      </c>
      <c r="E139" s="26" t="s">
        <v>195</v>
      </c>
      <c r="F139" s="20">
        <v>4102</v>
      </c>
      <c r="G139" s="22" t="s">
        <v>263</v>
      </c>
      <c r="H139" s="22" t="s">
        <v>264</v>
      </c>
      <c r="I139" s="25">
        <v>41180</v>
      </c>
      <c r="J139" s="26" t="s">
        <v>199</v>
      </c>
      <c r="K139" s="26" t="s">
        <v>91</v>
      </c>
      <c r="L139" s="22" t="s">
        <v>36</v>
      </c>
      <c r="M139" s="23" t="s">
        <v>37</v>
      </c>
      <c r="N139" s="11"/>
    </row>
    <row r="140" spans="1:14" ht="35.1" customHeight="1" x14ac:dyDescent="0.25">
      <c r="A140" s="6"/>
      <c r="B140" s="19">
        <v>1</v>
      </c>
      <c r="C140" s="20">
        <v>3</v>
      </c>
      <c r="D140" s="20">
        <v>2431</v>
      </c>
      <c r="E140" s="26" t="s">
        <v>195</v>
      </c>
      <c r="F140" s="20">
        <v>2730</v>
      </c>
      <c r="G140" s="22" t="s">
        <v>277</v>
      </c>
      <c r="H140" s="22" t="s">
        <v>278</v>
      </c>
      <c r="I140" s="25">
        <v>41347</v>
      </c>
      <c r="J140" s="26" t="s">
        <v>199</v>
      </c>
      <c r="K140" s="26" t="s">
        <v>91</v>
      </c>
      <c r="L140" s="22" t="s">
        <v>94</v>
      </c>
      <c r="M140" s="23" t="s">
        <v>66</v>
      </c>
      <c r="N140" s="11"/>
    </row>
    <row r="141" spans="1:14" ht="35.1" customHeight="1" x14ac:dyDescent="0.25">
      <c r="A141" s="6"/>
      <c r="B141" s="19">
        <v>2</v>
      </c>
      <c r="C141" s="20">
        <v>3</v>
      </c>
      <c r="D141" s="20">
        <v>2430</v>
      </c>
      <c r="E141" s="26" t="s">
        <v>195</v>
      </c>
      <c r="F141" s="20">
        <v>1066</v>
      </c>
      <c r="G141" s="22" t="s">
        <v>313</v>
      </c>
      <c r="H141" s="22" t="s">
        <v>314</v>
      </c>
      <c r="I141" s="25">
        <v>41168</v>
      </c>
      <c r="J141" s="26" t="s">
        <v>199</v>
      </c>
      <c r="K141" s="26" t="s">
        <v>91</v>
      </c>
      <c r="L141" s="22" t="s">
        <v>94</v>
      </c>
      <c r="M141" s="23" t="s">
        <v>66</v>
      </c>
      <c r="N141" s="11"/>
    </row>
    <row r="142" spans="1:14" ht="35.1" customHeight="1" x14ac:dyDescent="0.25">
      <c r="A142" s="6"/>
      <c r="B142" s="19">
        <v>2</v>
      </c>
      <c r="C142" s="20">
        <v>4</v>
      </c>
      <c r="D142" s="20">
        <v>2422</v>
      </c>
      <c r="E142" s="26" t="s">
        <v>195</v>
      </c>
      <c r="F142" s="20">
        <v>2163</v>
      </c>
      <c r="G142" s="22" t="s">
        <v>329</v>
      </c>
      <c r="H142" s="22" t="s">
        <v>330</v>
      </c>
      <c r="I142" s="25">
        <v>41636</v>
      </c>
      <c r="J142" s="26" t="s">
        <v>199</v>
      </c>
      <c r="K142" s="26" t="s">
        <v>91</v>
      </c>
      <c r="L142" s="22" t="s">
        <v>94</v>
      </c>
      <c r="M142" s="23" t="s">
        <v>66</v>
      </c>
      <c r="N142" s="11"/>
    </row>
    <row r="143" spans="1:14" ht="35.1" customHeight="1" x14ac:dyDescent="0.25">
      <c r="A143" s="6"/>
      <c r="B143" s="19">
        <v>2</v>
      </c>
      <c r="C143" s="20">
        <v>5</v>
      </c>
      <c r="D143" s="20">
        <v>2190</v>
      </c>
      <c r="E143" s="26" t="s">
        <v>195</v>
      </c>
      <c r="F143" s="20">
        <v>3123</v>
      </c>
      <c r="G143" s="22" t="s">
        <v>269</v>
      </c>
      <c r="H143" s="22" t="s">
        <v>270</v>
      </c>
      <c r="I143" s="25">
        <v>41109</v>
      </c>
      <c r="J143" s="26" t="s">
        <v>199</v>
      </c>
      <c r="K143" s="26" t="s">
        <v>91</v>
      </c>
      <c r="L143" s="22" t="s">
        <v>254</v>
      </c>
      <c r="M143" s="23" t="s">
        <v>66</v>
      </c>
      <c r="N143" s="11"/>
    </row>
    <row r="144" spans="1:14" ht="35.1" customHeight="1" x14ac:dyDescent="0.25">
      <c r="A144" s="6"/>
      <c r="B144" s="19">
        <v>2</v>
      </c>
      <c r="C144" s="20">
        <v>6</v>
      </c>
      <c r="D144" s="20">
        <v>2178</v>
      </c>
      <c r="E144" s="26" t="s">
        <v>195</v>
      </c>
      <c r="F144" s="20">
        <v>1368</v>
      </c>
      <c r="G144" s="22" t="s">
        <v>327</v>
      </c>
      <c r="H144" s="22" t="s">
        <v>328</v>
      </c>
      <c r="I144" s="25">
        <v>41288</v>
      </c>
      <c r="J144" s="26" t="s">
        <v>199</v>
      </c>
      <c r="K144" s="26" t="s">
        <v>91</v>
      </c>
      <c r="L144" s="22" t="s">
        <v>22</v>
      </c>
      <c r="M144" s="23" t="s">
        <v>23</v>
      </c>
      <c r="N144" s="11"/>
    </row>
    <row r="145" spans="1:14" ht="35.1" customHeight="1" x14ac:dyDescent="0.25">
      <c r="A145" s="6"/>
      <c r="B145" s="19">
        <v>2</v>
      </c>
      <c r="C145" s="20">
        <v>7</v>
      </c>
      <c r="D145" s="20">
        <v>2198</v>
      </c>
      <c r="E145" s="26" t="s">
        <v>195</v>
      </c>
      <c r="F145" s="20">
        <v>4156</v>
      </c>
      <c r="G145" s="22" t="s">
        <v>311</v>
      </c>
      <c r="H145" s="22" t="s">
        <v>312</v>
      </c>
      <c r="I145" s="25">
        <v>41222</v>
      </c>
      <c r="J145" s="26" t="s">
        <v>199</v>
      </c>
      <c r="K145" s="26" t="s">
        <v>91</v>
      </c>
      <c r="L145" s="22" t="s">
        <v>200</v>
      </c>
      <c r="M145" s="23" t="s">
        <v>43</v>
      </c>
      <c r="N145" s="11"/>
    </row>
    <row r="146" spans="1:14" ht="35.1" customHeight="1" x14ac:dyDescent="0.25">
      <c r="A146" s="6"/>
      <c r="B146" s="19">
        <v>2</v>
      </c>
      <c r="C146" s="20">
        <v>8</v>
      </c>
      <c r="D146" s="20">
        <v>2243</v>
      </c>
      <c r="E146" s="26" t="s">
        <v>195</v>
      </c>
      <c r="F146" s="20">
        <v>3141</v>
      </c>
      <c r="G146" s="22" t="s">
        <v>309</v>
      </c>
      <c r="H146" s="22" t="s">
        <v>310</v>
      </c>
      <c r="I146" s="25">
        <v>41605</v>
      </c>
      <c r="J146" s="26" t="s">
        <v>199</v>
      </c>
      <c r="K146" s="26" t="s">
        <v>91</v>
      </c>
      <c r="L146" s="22" t="s">
        <v>65</v>
      </c>
      <c r="M146" s="23" t="s">
        <v>66</v>
      </c>
      <c r="N146" s="11"/>
    </row>
    <row r="147" spans="1:14" ht="35.1" customHeight="1" x14ac:dyDescent="0.25">
      <c r="A147" s="6"/>
      <c r="B147" s="19">
        <v>2</v>
      </c>
      <c r="C147" s="20">
        <v>9</v>
      </c>
      <c r="D147" s="20">
        <v>2216</v>
      </c>
      <c r="E147" s="26" t="s">
        <v>195</v>
      </c>
      <c r="F147" s="20">
        <v>4123</v>
      </c>
      <c r="G147" s="22" t="s">
        <v>331</v>
      </c>
      <c r="H147" s="22" t="s">
        <v>332</v>
      </c>
      <c r="I147" s="25">
        <v>40920</v>
      </c>
      <c r="J147" s="26" t="s">
        <v>199</v>
      </c>
      <c r="K147" s="26" t="s">
        <v>91</v>
      </c>
      <c r="L147" s="22" t="s">
        <v>26</v>
      </c>
      <c r="M147" s="23" t="s">
        <v>27</v>
      </c>
      <c r="N147" s="11"/>
    </row>
    <row r="148" spans="1:14" ht="35.1" customHeight="1" x14ac:dyDescent="0.25">
      <c r="A148" s="6"/>
      <c r="B148" s="19">
        <v>2</v>
      </c>
      <c r="C148" s="20">
        <v>10</v>
      </c>
      <c r="D148" s="20">
        <v>2161</v>
      </c>
      <c r="E148" s="26" t="s">
        <v>195</v>
      </c>
      <c r="F148" s="20">
        <v>1372</v>
      </c>
      <c r="G148" s="22" t="s">
        <v>307</v>
      </c>
      <c r="H148" s="22" t="s">
        <v>308</v>
      </c>
      <c r="I148" s="25">
        <v>41456</v>
      </c>
      <c r="J148" s="26" t="s">
        <v>199</v>
      </c>
      <c r="K148" s="26" t="s">
        <v>91</v>
      </c>
      <c r="L148" s="22" t="s">
        <v>22</v>
      </c>
      <c r="M148" s="23" t="s">
        <v>23</v>
      </c>
      <c r="N148" s="11"/>
    </row>
    <row r="149" spans="1:14" ht="35.1" customHeight="1" x14ac:dyDescent="0.25">
      <c r="A149" s="6"/>
      <c r="B149" s="19">
        <v>2</v>
      </c>
      <c r="C149" s="20">
        <v>11</v>
      </c>
      <c r="D149" s="20">
        <v>2151</v>
      </c>
      <c r="E149" s="26" t="s">
        <v>195</v>
      </c>
      <c r="F149" s="20">
        <v>3478</v>
      </c>
      <c r="G149" s="22" t="s">
        <v>267</v>
      </c>
      <c r="H149" s="22" t="s">
        <v>268</v>
      </c>
      <c r="I149" s="25">
        <v>40932</v>
      </c>
      <c r="J149" s="26" t="s">
        <v>199</v>
      </c>
      <c r="K149" s="26" t="s">
        <v>91</v>
      </c>
      <c r="L149" s="22" t="s">
        <v>22</v>
      </c>
      <c r="M149" s="23" t="s">
        <v>23</v>
      </c>
      <c r="N149" s="11"/>
    </row>
    <row r="150" spans="1:14" ht="35.1" customHeight="1" x14ac:dyDescent="0.25">
      <c r="A150" s="6"/>
      <c r="B150" s="19">
        <v>2</v>
      </c>
      <c r="C150" s="20">
        <v>12</v>
      </c>
      <c r="D150" s="20">
        <v>2416</v>
      </c>
      <c r="E150" s="26" t="s">
        <v>195</v>
      </c>
      <c r="F150" s="20">
        <v>3204</v>
      </c>
      <c r="G150" s="22" t="s">
        <v>265</v>
      </c>
      <c r="H150" s="22" t="s">
        <v>266</v>
      </c>
      <c r="I150" s="25">
        <v>41263</v>
      </c>
      <c r="J150" s="26" t="s">
        <v>199</v>
      </c>
      <c r="K150" s="26" t="s">
        <v>91</v>
      </c>
      <c r="L150" s="22" t="s">
        <v>94</v>
      </c>
      <c r="M150" s="23" t="s">
        <v>66</v>
      </c>
      <c r="N150" s="11"/>
    </row>
    <row r="151" spans="1:14" ht="35.1" customHeight="1" x14ac:dyDescent="0.25">
      <c r="A151" s="6"/>
      <c r="B151" s="19">
        <v>2</v>
      </c>
      <c r="C151" s="20">
        <v>13</v>
      </c>
      <c r="D151" s="20">
        <v>2146</v>
      </c>
      <c r="E151" s="26" t="s">
        <v>195</v>
      </c>
      <c r="F151" s="66">
        <v>1044</v>
      </c>
      <c r="G151" s="22" t="s">
        <v>292</v>
      </c>
      <c r="H151" s="22" t="s">
        <v>293</v>
      </c>
      <c r="I151" s="25">
        <v>41374</v>
      </c>
      <c r="J151" s="26" t="s">
        <v>199</v>
      </c>
      <c r="K151" s="26" t="s">
        <v>91</v>
      </c>
      <c r="L151" s="22" t="s">
        <v>22</v>
      </c>
      <c r="M151" s="23" t="s">
        <v>23</v>
      </c>
      <c r="N151" s="11"/>
    </row>
    <row r="152" spans="1:14" ht="35.1" customHeight="1" x14ac:dyDescent="0.25">
      <c r="A152" s="6"/>
      <c r="B152" s="19">
        <v>2</v>
      </c>
      <c r="C152" s="20">
        <v>14</v>
      </c>
      <c r="D152" s="20">
        <v>2223</v>
      </c>
      <c r="E152" s="26" t="s">
        <v>195</v>
      </c>
      <c r="F152" s="20">
        <v>2039</v>
      </c>
      <c r="G152" s="22" t="s">
        <v>207</v>
      </c>
      <c r="H152" s="22" t="s">
        <v>334</v>
      </c>
      <c r="I152" s="25">
        <v>41503</v>
      </c>
      <c r="J152" s="26" t="s">
        <v>199</v>
      </c>
      <c r="K152" s="26" t="s">
        <v>91</v>
      </c>
      <c r="L152" s="22" t="s">
        <v>36</v>
      </c>
      <c r="M152" s="23" t="s">
        <v>37</v>
      </c>
      <c r="N152" s="11"/>
    </row>
    <row r="153" spans="1:14" ht="35.1" customHeight="1" x14ac:dyDescent="0.25">
      <c r="A153" s="6"/>
      <c r="B153" s="19">
        <v>2</v>
      </c>
      <c r="C153" s="20">
        <v>15</v>
      </c>
      <c r="D153" s="20">
        <v>2188</v>
      </c>
      <c r="E153" s="26" t="s">
        <v>195</v>
      </c>
      <c r="F153" s="20">
        <v>1456</v>
      </c>
      <c r="G153" s="22" t="s">
        <v>333</v>
      </c>
      <c r="H153" s="22" t="s">
        <v>270</v>
      </c>
      <c r="I153" s="25">
        <v>41095</v>
      </c>
      <c r="J153" s="26" t="s">
        <v>199</v>
      </c>
      <c r="K153" s="26" t="s">
        <v>91</v>
      </c>
      <c r="L153" s="22" t="s">
        <v>254</v>
      </c>
      <c r="M153" s="23" t="s">
        <v>66</v>
      </c>
      <c r="N153" s="11"/>
    </row>
    <row r="154" spans="1:14" ht="35.1" customHeight="1" x14ac:dyDescent="0.25">
      <c r="A154" s="6"/>
      <c r="B154" s="19">
        <v>2</v>
      </c>
      <c r="C154" s="20">
        <v>16</v>
      </c>
      <c r="D154" s="20">
        <v>2194</v>
      </c>
      <c r="E154" s="26" t="s">
        <v>195</v>
      </c>
      <c r="F154" s="20">
        <v>3942</v>
      </c>
      <c r="G154" s="22" t="s">
        <v>283</v>
      </c>
      <c r="H154" s="22" t="s">
        <v>284</v>
      </c>
      <c r="I154" s="25">
        <v>40933</v>
      </c>
      <c r="J154" s="26" t="s">
        <v>199</v>
      </c>
      <c r="K154" s="26" t="s">
        <v>91</v>
      </c>
      <c r="L154" s="22" t="s">
        <v>200</v>
      </c>
      <c r="M154" s="23" t="s">
        <v>43</v>
      </c>
      <c r="N154" s="11"/>
    </row>
    <row r="155" spans="1:14" ht="35.1" customHeight="1" x14ac:dyDescent="0.25">
      <c r="A155" s="6"/>
      <c r="B155" s="19">
        <v>2</v>
      </c>
      <c r="C155" s="20">
        <v>17</v>
      </c>
      <c r="D155" s="20">
        <v>2142</v>
      </c>
      <c r="E155" s="26" t="s">
        <v>195</v>
      </c>
      <c r="F155" s="20">
        <v>1042</v>
      </c>
      <c r="G155" s="22" t="s">
        <v>261</v>
      </c>
      <c r="H155" s="22" t="s">
        <v>262</v>
      </c>
      <c r="I155" s="25">
        <v>41125</v>
      </c>
      <c r="J155" s="26" t="s">
        <v>199</v>
      </c>
      <c r="K155" s="26" t="s">
        <v>91</v>
      </c>
      <c r="L155" s="22" t="s">
        <v>22</v>
      </c>
      <c r="M155" s="23" t="s">
        <v>23</v>
      </c>
      <c r="N155" s="11"/>
    </row>
    <row r="156" spans="1:14" ht="35.1" customHeight="1" x14ac:dyDescent="0.25">
      <c r="A156" s="6"/>
      <c r="B156" s="19">
        <v>2</v>
      </c>
      <c r="C156" s="20">
        <v>18</v>
      </c>
      <c r="D156" s="20">
        <v>2240</v>
      </c>
      <c r="E156" s="26" t="s">
        <v>195</v>
      </c>
      <c r="F156" s="20">
        <v>3701</v>
      </c>
      <c r="G156" s="22" t="s">
        <v>288</v>
      </c>
      <c r="H156" s="22" t="s">
        <v>289</v>
      </c>
      <c r="I156" s="25">
        <v>41030</v>
      </c>
      <c r="J156" s="26" t="s">
        <v>199</v>
      </c>
      <c r="K156" s="26" t="s">
        <v>91</v>
      </c>
      <c r="L156" s="22" t="s">
        <v>30</v>
      </c>
      <c r="M156" s="23" t="s">
        <v>31</v>
      </c>
      <c r="N156" s="11"/>
    </row>
    <row r="157" spans="1:14" ht="35.1" customHeight="1" x14ac:dyDescent="0.25">
      <c r="A157" s="6"/>
      <c r="B157" s="19">
        <v>2</v>
      </c>
      <c r="C157" s="20">
        <v>19</v>
      </c>
      <c r="D157" s="20">
        <v>2125</v>
      </c>
      <c r="E157" s="26" t="s">
        <v>195</v>
      </c>
      <c r="F157" s="20">
        <v>4071</v>
      </c>
      <c r="G157" s="22" t="s">
        <v>285</v>
      </c>
      <c r="H157" s="22" t="s">
        <v>286</v>
      </c>
      <c r="I157" s="26" t="s">
        <v>287</v>
      </c>
      <c r="J157" s="26" t="s">
        <v>199</v>
      </c>
      <c r="K157" s="26" t="s">
        <v>91</v>
      </c>
      <c r="L157" s="22" t="s">
        <v>22</v>
      </c>
      <c r="M157" s="23" t="s">
        <v>23</v>
      </c>
      <c r="N157" s="11"/>
    </row>
    <row r="158" spans="1:14" ht="35.1" customHeight="1" x14ac:dyDescent="0.25">
      <c r="A158" s="6"/>
      <c r="B158" s="19">
        <v>2</v>
      </c>
      <c r="C158" s="20">
        <v>20</v>
      </c>
      <c r="D158" s="20">
        <v>2215</v>
      </c>
      <c r="E158" s="26" t="s">
        <v>195</v>
      </c>
      <c r="F158" s="20">
        <v>1519</v>
      </c>
      <c r="G158" s="22" t="s">
        <v>259</v>
      </c>
      <c r="H158" s="22" t="s">
        <v>260</v>
      </c>
      <c r="I158" s="25">
        <v>41556</v>
      </c>
      <c r="J158" s="26" t="s">
        <v>199</v>
      </c>
      <c r="K158" s="26" t="s">
        <v>91</v>
      </c>
      <c r="L158" s="22" t="s">
        <v>26</v>
      </c>
      <c r="M158" s="23" t="s">
        <v>27</v>
      </c>
      <c r="N158" s="11"/>
    </row>
    <row r="159" spans="1:14" ht="35.1" customHeight="1" x14ac:dyDescent="0.25">
      <c r="A159" s="6"/>
      <c r="B159" s="19">
        <v>2</v>
      </c>
      <c r="C159" s="20">
        <v>21</v>
      </c>
      <c r="D159" s="20">
        <v>2199</v>
      </c>
      <c r="E159" s="26" t="s">
        <v>195</v>
      </c>
      <c r="F159" s="20">
        <v>3472</v>
      </c>
      <c r="G159" s="22" t="s">
        <v>290</v>
      </c>
      <c r="H159" s="22" t="s">
        <v>291</v>
      </c>
      <c r="I159" s="25">
        <v>41079</v>
      </c>
      <c r="J159" s="26" t="s">
        <v>199</v>
      </c>
      <c r="K159" s="26" t="s">
        <v>91</v>
      </c>
      <c r="L159" s="22" t="s">
        <v>58</v>
      </c>
      <c r="M159" s="23" t="s">
        <v>31</v>
      </c>
      <c r="N159" s="11"/>
    </row>
    <row r="160" spans="1:14" ht="35.1" customHeight="1" x14ac:dyDescent="0.25">
      <c r="A160" s="6"/>
      <c r="B160" s="19">
        <v>2</v>
      </c>
      <c r="C160" s="20">
        <v>22</v>
      </c>
      <c r="D160" s="20">
        <v>2238</v>
      </c>
      <c r="E160" s="26" t="s">
        <v>195</v>
      </c>
      <c r="F160" s="20">
        <v>4243</v>
      </c>
      <c r="G160" s="22" t="s">
        <v>305</v>
      </c>
      <c r="H160" s="22" t="s">
        <v>306</v>
      </c>
      <c r="I160" s="25">
        <v>41241</v>
      </c>
      <c r="J160" s="26" t="s">
        <v>199</v>
      </c>
      <c r="K160" s="26" t="s">
        <v>91</v>
      </c>
      <c r="L160" s="22" t="s">
        <v>30</v>
      </c>
      <c r="M160" s="23" t="s">
        <v>31</v>
      </c>
      <c r="N160" s="11"/>
    </row>
    <row r="161" spans="1:14" ht="35.1" customHeight="1" x14ac:dyDescent="0.25">
      <c r="A161" s="6"/>
      <c r="B161" s="19">
        <v>2</v>
      </c>
      <c r="C161" s="20">
        <v>23</v>
      </c>
      <c r="D161" s="20">
        <v>2206</v>
      </c>
      <c r="E161" s="26" t="s">
        <v>195</v>
      </c>
      <c r="F161" s="20">
        <v>2565</v>
      </c>
      <c r="G161" s="22" t="s">
        <v>325</v>
      </c>
      <c r="H161" s="22" t="s">
        <v>326</v>
      </c>
      <c r="I161" s="25">
        <v>41505</v>
      </c>
      <c r="J161" s="26" t="s">
        <v>199</v>
      </c>
      <c r="K161" s="26" t="s">
        <v>91</v>
      </c>
      <c r="L161" s="22" t="s">
        <v>81</v>
      </c>
      <c r="M161" s="23" t="s">
        <v>82</v>
      </c>
      <c r="N161" s="11"/>
    </row>
    <row r="162" spans="1:14" ht="35.1" customHeight="1" x14ac:dyDescent="0.25">
      <c r="A162" s="6"/>
      <c r="B162" s="19"/>
      <c r="C162" s="20"/>
      <c r="D162" s="20"/>
      <c r="E162" s="26"/>
      <c r="F162" s="20"/>
      <c r="G162" s="22"/>
      <c r="H162" s="22"/>
      <c r="I162" s="25"/>
      <c r="J162" s="26"/>
      <c r="K162" s="26"/>
      <c r="L162" s="22"/>
      <c r="M162" s="23"/>
      <c r="N162" s="11"/>
    </row>
    <row r="163" spans="1:14" ht="35.1" customHeight="1" thickBot="1" x14ac:dyDescent="0.3">
      <c r="A163" s="6"/>
      <c r="B163" s="40"/>
      <c r="C163" s="41"/>
      <c r="D163" s="41"/>
      <c r="E163" s="67"/>
      <c r="F163" s="41"/>
      <c r="G163" s="42"/>
      <c r="H163" s="42"/>
      <c r="I163" s="43"/>
      <c r="J163" s="41"/>
      <c r="K163" s="41"/>
      <c r="L163" s="42"/>
      <c r="M163" s="74"/>
      <c r="N163" s="11"/>
    </row>
  </sheetData>
  <sortState xmlns:xlrd2="http://schemas.microsoft.com/office/spreadsheetml/2017/richdata2" ref="B138:M162">
    <sortCondition ref="C138:C162"/>
  </sortState>
  <mergeCells count="3">
    <mergeCell ref="B2:M3"/>
    <mergeCell ref="B4:H4"/>
    <mergeCell ref="J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YCE GIRLS U12</vt:lpstr>
      <vt:lpstr>YCE GIRLS U14</vt:lpstr>
      <vt:lpstr>YCE BOYS U12</vt:lpstr>
      <vt:lpstr>YCE BOYS U14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Mauritius Athletics Association</dc:creator>
  <cp:lastModifiedBy>Mauritius Athletics Association</cp:lastModifiedBy>
  <dcterms:created xsi:type="dcterms:W3CDTF">2025-10-01T06:57:53Z</dcterms:created>
  <dcterms:modified xsi:type="dcterms:W3CDTF">2025-10-01T09:18:21Z</dcterms:modified>
</cp:coreProperties>
</file>