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9B5740B-F631-4CA9-A693-FF0F07D07B23}" xr6:coauthVersionLast="47" xr6:coauthVersionMax="47" xr10:uidLastSave="{00000000-0000-0000-0000-000000000000}"/>
  <bookViews>
    <workbookView xWindow="-120" yWindow="-120" windowWidth="20730" windowHeight="11040" tabRatio="607" firstSheet="4" activeTab="9" xr2:uid="{00000000-000D-0000-FFFF-FFFF00000000}"/>
  </bookViews>
  <sheets>
    <sheet name="New Clubs" sheetId="42" state="hidden" r:id="rId1"/>
    <sheet name="CROSS COUNTRY LEG 1 GIRLS" sheetId="54" state="hidden" r:id="rId2"/>
    <sheet name="BOYS U10" sheetId="58" r:id="rId3"/>
    <sheet name="BOYS U12" sheetId="59" r:id="rId4"/>
    <sheet name="BOYS U14" sheetId="60" r:id="rId5"/>
    <sheet name="BOYS U16" sheetId="61" r:id="rId6"/>
    <sheet name="MEN U18" sheetId="57" r:id="rId7"/>
    <sheet name="MEN U20" sheetId="62" r:id="rId8"/>
    <sheet name="MEN SENIOR" sheetId="63" r:id="rId9"/>
    <sheet name="MEN MASTERS" sheetId="64" r:id="rId10"/>
    <sheet name="NEW ENTRIES" sheetId="65" state="hidden" r:id="rId11"/>
    <sheet name="MASTER LIST" sheetId="56" state="hidden" r:id="rId12"/>
    <sheet name="Sheet2" sheetId="66" r:id="rId13"/>
    <sheet name="EVENT" sheetId="55" state="hidden" r:id="rId14"/>
    <sheet name="CLUBS" sheetId="53" state="hidden" r:id="rId15"/>
  </sheets>
  <externalReferences>
    <externalReference r:id="rId16"/>
    <externalReference r:id="rId17"/>
  </externalReferences>
  <definedNames>
    <definedName name="_xlnm._FilterDatabase" localSheetId="2" hidden="1">'BOYS U10'!$C$47:$M$68</definedName>
    <definedName name="_xlnm._FilterDatabase" localSheetId="1" hidden="1">'CROSS COUNTRY LEG 1 GIRLS'!$B$8:$M$174</definedName>
    <definedName name="_xlnm._FilterDatabase" localSheetId="11" hidden="1">'MASTER LIST'!$A$1:$N$3116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7" i="65" l="1"/>
  <c r="L497" i="65"/>
  <c r="K497" i="65"/>
  <c r="J497" i="65"/>
  <c r="I497" i="65"/>
  <c r="H497" i="65"/>
  <c r="G497" i="65"/>
  <c r="M496" i="65"/>
  <c r="L496" i="65"/>
  <c r="K496" i="65"/>
  <c r="J496" i="65"/>
  <c r="I496" i="65"/>
  <c r="H496" i="65"/>
  <c r="G496" i="65"/>
  <c r="M495" i="65"/>
  <c r="L495" i="65"/>
  <c r="K495" i="65"/>
  <c r="J495" i="65"/>
  <c r="I495" i="65"/>
  <c r="H495" i="65"/>
  <c r="G495" i="65"/>
  <c r="M494" i="65"/>
  <c r="L494" i="65"/>
  <c r="K494" i="65"/>
  <c r="J494" i="65"/>
  <c r="I494" i="65"/>
  <c r="H494" i="65"/>
  <c r="G494" i="65"/>
  <c r="M493" i="65"/>
  <c r="L493" i="65"/>
  <c r="K493" i="65"/>
  <c r="J493" i="65"/>
  <c r="I493" i="65"/>
  <c r="H493" i="65"/>
  <c r="G493" i="65"/>
  <c r="M492" i="65"/>
  <c r="L492" i="65"/>
  <c r="K492" i="65"/>
  <c r="J492" i="65"/>
  <c r="I492" i="65"/>
  <c r="H492" i="65"/>
  <c r="G492" i="65"/>
  <c r="M491" i="65"/>
  <c r="L491" i="65"/>
  <c r="K491" i="65"/>
  <c r="J491" i="65"/>
  <c r="I491" i="65"/>
  <c r="H491" i="65"/>
  <c r="G491" i="65"/>
  <c r="M490" i="65"/>
  <c r="L490" i="65"/>
  <c r="K490" i="65"/>
  <c r="J490" i="65"/>
  <c r="I490" i="65"/>
  <c r="H490" i="65"/>
  <c r="G490" i="65"/>
  <c r="M489" i="65"/>
  <c r="L489" i="65"/>
  <c r="K489" i="65"/>
  <c r="J489" i="65"/>
  <c r="I489" i="65"/>
  <c r="H489" i="65"/>
  <c r="G489" i="65"/>
  <c r="M488" i="65"/>
  <c r="L488" i="65"/>
  <c r="K488" i="65"/>
  <c r="J488" i="65"/>
  <c r="I488" i="65"/>
  <c r="H488" i="65"/>
  <c r="G488" i="65"/>
  <c r="M487" i="65"/>
  <c r="L487" i="65"/>
  <c r="K487" i="65"/>
  <c r="J487" i="65"/>
  <c r="I487" i="65"/>
  <c r="H487" i="65"/>
  <c r="G487" i="65"/>
  <c r="M486" i="65"/>
  <c r="L486" i="65"/>
  <c r="K486" i="65"/>
  <c r="J486" i="65"/>
  <c r="I486" i="65"/>
  <c r="H486" i="65"/>
  <c r="G486" i="65"/>
  <c r="M485" i="65"/>
  <c r="L485" i="65"/>
  <c r="K485" i="65"/>
  <c r="J485" i="65"/>
  <c r="I485" i="65"/>
  <c r="H485" i="65"/>
  <c r="G485" i="65"/>
  <c r="M484" i="65"/>
  <c r="L484" i="65"/>
  <c r="K484" i="65"/>
  <c r="J484" i="65"/>
  <c r="I484" i="65"/>
  <c r="H484" i="65"/>
  <c r="G484" i="65"/>
  <c r="M483" i="65"/>
  <c r="L483" i="65"/>
  <c r="K483" i="65"/>
  <c r="J483" i="65"/>
  <c r="I483" i="65"/>
  <c r="H483" i="65"/>
  <c r="G483" i="65"/>
  <c r="M482" i="65"/>
  <c r="L482" i="65"/>
  <c r="K482" i="65"/>
  <c r="J482" i="65"/>
  <c r="I482" i="65"/>
  <c r="H482" i="65"/>
  <c r="G482" i="65"/>
  <c r="M481" i="65"/>
  <c r="L481" i="65"/>
  <c r="K481" i="65"/>
  <c r="J481" i="65"/>
  <c r="I481" i="65"/>
  <c r="H481" i="65"/>
  <c r="G481" i="65"/>
  <c r="M480" i="65"/>
  <c r="L480" i="65"/>
  <c r="K480" i="65"/>
  <c r="J480" i="65"/>
  <c r="I480" i="65"/>
  <c r="H480" i="65"/>
  <c r="G480" i="65"/>
  <c r="M479" i="65"/>
  <c r="L479" i="65"/>
  <c r="K479" i="65"/>
  <c r="J479" i="65"/>
  <c r="I479" i="65"/>
  <c r="H479" i="65"/>
  <c r="G479" i="65"/>
  <c r="M478" i="65"/>
  <c r="L478" i="65"/>
  <c r="K478" i="65"/>
  <c r="J478" i="65"/>
  <c r="I478" i="65"/>
  <c r="H478" i="65"/>
  <c r="G478" i="65"/>
  <c r="M477" i="65"/>
  <c r="L477" i="65"/>
  <c r="K477" i="65"/>
  <c r="J477" i="65"/>
  <c r="I477" i="65"/>
  <c r="H477" i="65"/>
  <c r="G477" i="65"/>
  <c r="M476" i="65"/>
  <c r="L476" i="65"/>
  <c r="K476" i="65"/>
  <c r="J476" i="65"/>
  <c r="I476" i="65"/>
  <c r="H476" i="65"/>
  <c r="G476" i="65"/>
  <c r="M475" i="65"/>
  <c r="L475" i="65"/>
  <c r="K475" i="65"/>
  <c r="J475" i="65"/>
  <c r="I475" i="65"/>
  <c r="H475" i="65"/>
  <c r="G475" i="65"/>
  <c r="M474" i="65"/>
  <c r="L474" i="65"/>
  <c r="K474" i="65"/>
  <c r="J474" i="65"/>
  <c r="I474" i="65"/>
  <c r="H474" i="65"/>
  <c r="G474" i="65"/>
  <c r="M473" i="65"/>
  <c r="L473" i="65"/>
  <c r="K473" i="65"/>
  <c r="J473" i="65"/>
  <c r="I473" i="65"/>
  <c r="H473" i="65"/>
  <c r="G473" i="65"/>
  <c r="M472" i="65"/>
  <c r="L472" i="65"/>
  <c r="K472" i="65"/>
  <c r="J472" i="65"/>
  <c r="I472" i="65"/>
  <c r="H472" i="65"/>
  <c r="G472" i="65"/>
  <c r="M471" i="65"/>
  <c r="L471" i="65"/>
  <c r="K471" i="65"/>
  <c r="J471" i="65"/>
  <c r="I471" i="65"/>
  <c r="H471" i="65"/>
  <c r="G471" i="65"/>
  <c r="M470" i="65"/>
  <c r="L470" i="65"/>
  <c r="K470" i="65"/>
  <c r="J470" i="65"/>
  <c r="I470" i="65"/>
  <c r="H470" i="65"/>
  <c r="G470" i="65"/>
  <c r="M469" i="65"/>
  <c r="L469" i="65"/>
  <c r="K469" i="65"/>
  <c r="J469" i="65"/>
  <c r="I469" i="65"/>
  <c r="H469" i="65"/>
  <c r="G469" i="65"/>
  <c r="M468" i="65"/>
  <c r="L468" i="65"/>
  <c r="K468" i="65"/>
  <c r="J468" i="65"/>
  <c r="I468" i="65"/>
  <c r="H468" i="65"/>
  <c r="G468" i="65"/>
  <c r="M467" i="65"/>
  <c r="L467" i="65"/>
  <c r="K467" i="65"/>
  <c r="J467" i="65"/>
  <c r="I467" i="65"/>
  <c r="H467" i="65"/>
  <c r="G467" i="65"/>
  <c r="M466" i="65"/>
  <c r="L466" i="65"/>
  <c r="K466" i="65"/>
  <c r="J466" i="65"/>
  <c r="I466" i="65"/>
  <c r="H466" i="65"/>
  <c r="G466" i="65"/>
  <c r="M465" i="65"/>
  <c r="L465" i="65"/>
  <c r="K465" i="65"/>
  <c r="J465" i="65"/>
  <c r="I465" i="65"/>
  <c r="H465" i="65"/>
  <c r="G465" i="65"/>
  <c r="M464" i="65"/>
  <c r="L464" i="65"/>
  <c r="K464" i="65"/>
  <c r="J464" i="65"/>
  <c r="I464" i="65"/>
  <c r="H464" i="65"/>
  <c r="G464" i="65"/>
  <c r="M463" i="65"/>
  <c r="L463" i="65"/>
  <c r="K463" i="65"/>
  <c r="J463" i="65"/>
  <c r="I463" i="65"/>
  <c r="H463" i="65"/>
  <c r="G463" i="65"/>
  <c r="M462" i="65"/>
  <c r="L462" i="65"/>
  <c r="K462" i="65"/>
  <c r="J462" i="65"/>
  <c r="I462" i="65"/>
  <c r="H462" i="65"/>
  <c r="G462" i="65"/>
  <c r="M461" i="65"/>
  <c r="L461" i="65"/>
  <c r="K461" i="65"/>
  <c r="J461" i="65"/>
  <c r="I461" i="65"/>
  <c r="H461" i="65"/>
  <c r="G461" i="65"/>
  <c r="M460" i="65"/>
  <c r="L460" i="65"/>
  <c r="K460" i="65"/>
  <c r="J460" i="65"/>
  <c r="I460" i="65"/>
  <c r="H460" i="65"/>
  <c r="G460" i="65"/>
  <c r="M459" i="65"/>
  <c r="L459" i="65"/>
  <c r="K459" i="65"/>
  <c r="J459" i="65"/>
  <c r="I459" i="65"/>
  <c r="H459" i="65"/>
  <c r="G459" i="65"/>
  <c r="M458" i="65"/>
  <c r="L458" i="65"/>
  <c r="K458" i="65"/>
  <c r="J458" i="65"/>
  <c r="I458" i="65"/>
  <c r="H458" i="65"/>
  <c r="G458" i="65"/>
  <c r="M457" i="65"/>
  <c r="L457" i="65"/>
  <c r="K457" i="65"/>
  <c r="J457" i="65"/>
  <c r="I457" i="65"/>
  <c r="H457" i="65"/>
  <c r="G457" i="65"/>
  <c r="M456" i="65"/>
  <c r="L456" i="65"/>
  <c r="K456" i="65"/>
  <c r="J456" i="65"/>
  <c r="I456" i="65"/>
  <c r="H456" i="65"/>
  <c r="G456" i="65"/>
  <c r="M455" i="65"/>
  <c r="L455" i="65"/>
  <c r="K455" i="65"/>
  <c r="J455" i="65"/>
  <c r="I455" i="65"/>
  <c r="H455" i="65"/>
  <c r="G455" i="65"/>
  <c r="M454" i="65"/>
  <c r="L454" i="65"/>
  <c r="K454" i="65"/>
  <c r="J454" i="65"/>
  <c r="I454" i="65"/>
  <c r="H454" i="65"/>
  <c r="G454" i="65"/>
  <c r="M453" i="65"/>
  <c r="L453" i="65"/>
  <c r="K453" i="65"/>
  <c r="J453" i="65"/>
  <c r="I453" i="65"/>
  <c r="H453" i="65"/>
  <c r="G453" i="65"/>
  <c r="M452" i="65"/>
  <c r="L452" i="65"/>
  <c r="K452" i="65"/>
  <c r="J452" i="65"/>
  <c r="I452" i="65"/>
  <c r="H452" i="65"/>
  <c r="G452" i="65"/>
  <c r="M451" i="65"/>
  <c r="L451" i="65"/>
  <c r="K451" i="65"/>
  <c r="J451" i="65"/>
  <c r="I451" i="65"/>
  <c r="H451" i="65"/>
  <c r="G451" i="65"/>
  <c r="M450" i="65"/>
  <c r="L450" i="65"/>
  <c r="K450" i="65"/>
  <c r="J450" i="65"/>
  <c r="I450" i="65"/>
  <c r="H450" i="65"/>
  <c r="G450" i="65"/>
  <c r="M449" i="65"/>
  <c r="L449" i="65"/>
  <c r="K449" i="65"/>
  <c r="J449" i="65"/>
  <c r="I449" i="65"/>
  <c r="H449" i="65"/>
  <c r="G449" i="65"/>
  <c r="M448" i="65"/>
  <c r="L448" i="65"/>
  <c r="K448" i="65"/>
  <c r="J448" i="65"/>
  <c r="I448" i="65"/>
  <c r="H448" i="65"/>
  <c r="G448" i="65"/>
  <c r="M447" i="65"/>
  <c r="L447" i="65"/>
  <c r="K447" i="65"/>
  <c r="J447" i="65"/>
  <c r="I447" i="65"/>
  <c r="H447" i="65"/>
  <c r="G447" i="65"/>
  <c r="M446" i="65"/>
  <c r="L446" i="65"/>
  <c r="K446" i="65"/>
  <c r="J446" i="65"/>
  <c r="I446" i="65"/>
  <c r="H446" i="65"/>
  <c r="G446" i="65"/>
  <c r="M445" i="65"/>
  <c r="L445" i="65"/>
  <c r="K445" i="65"/>
  <c r="J445" i="65"/>
  <c r="I445" i="65"/>
  <c r="H445" i="65"/>
  <c r="G445" i="65"/>
  <c r="M444" i="65"/>
  <c r="L444" i="65"/>
  <c r="K444" i="65"/>
  <c r="J444" i="65"/>
  <c r="I444" i="65"/>
  <c r="H444" i="65"/>
  <c r="G444" i="65"/>
  <c r="M443" i="65"/>
  <c r="L443" i="65"/>
  <c r="K443" i="65"/>
  <c r="J443" i="65"/>
  <c r="I443" i="65"/>
  <c r="H443" i="65"/>
  <c r="G443" i="65"/>
  <c r="M442" i="65"/>
  <c r="L442" i="65"/>
  <c r="K442" i="65"/>
  <c r="J442" i="65"/>
  <c r="I442" i="65"/>
  <c r="H442" i="65"/>
  <c r="G442" i="65"/>
  <c r="M441" i="65"/>
  <c r="L441" i="65"/>
  <c r="K441" i="65"/>
  <c r="J441" i="65"/>
  <c r="I441" i="65"/>
  <c r="H441" i="65"/>
  <c r="G441" i="65"/>
  <c r="M440" i="65"/>
  <c r="L440" i="65"/>
  <c r="K440" i="65"/>
  <c r="J440" i="65"/>
  <c r="I440" i="65"/>
  <c r="H440" i="65"/>
  <c r="G440" i="65"/>
  <c r="M439" i="65"/>
  <c r="L439" i="65"/>
  <c r="K439" i="65"/>
  <c r="J439" i="65"/>
  <c r="I439" i="65"/>
  <c r="H439" i="65"/>
  <c r="G439" i="65"/>
  <c r="M438" i="65"/>
  <c r="L438" i="65"/>
  <c r="K438" i="65"/>
  <c r="J438" i="65"/>
  <c r="I438" i="65"/>
  <c r="H438" i="65"/>
  <c r="G438" i="65"/>
  <c r="M437" i="65"/>
  <c r="L437" i="65"/>
  <c r="K437" i="65"/>
  <c r="J437" i="65"/>
  <c r="I437" i="65"/>
  <c r="H437" i="65"/>
  <c r="G437" i="65"/>
  <c r="M436" i="65"/>
  <c r="L436" i="65"/>
  <c r="K436" i="65"/>
  <c r="J436" i="65"/>
  <c r="I436" i="65"/>
  <c r="H436" i="65"/>
  <c r="G436" i="65"/>
  <c r="M435" i="65"/>
  <c r="L435" i="65"/>
  <c r="K435" i="65"/>
  <c r="J435" i="65"/>
  <c r="I435" i="65"/>
  <c r="H435" i="65"/>
  <c r="G435" i="65"/>
  <c r="M434" i="65"/>
  <c r="L434" i="65"/>
  <c r="K434" i="65"/>
  <c r="J434" i="65"/>
  <c r="I434" i="65"/>
  <c r="H434" i="65"/>
  <c r="G434" i="65"/>
  <c r="M433" i="65"/>
  <c r="L433" i="65"/>
  <c r="K433" i="65"/>
  <c r="J433" i="65"/>
  <c r="I433" i="65"/>
  <c r="H433" i="65"/>
  <c r="G433" i="65"/>
  <c r="M432" i="65"/>
  <c r="L432" i="65"/>
  <c r="K432" i="65"/>
  <c r="J432" i="65"/>
  <c r="I432" i="65"/>
  <c r="H432" i="65"/>
  <c r="G432" i="65"/>
  <c r="M431" i="65"/>
  <c r="L431" i="65"/>
  <c r="K431" i="65"/>
  <c r="J431" i="65"/>
  <c r="I431" i="65"/>
  <c r="H431" i="65"/>
  <c r="G431" i="65"/>
  <c r="M430" i="65"/>
  <c r="L430" i="65"/>
  <c r="K430" i="65"/>
  <c r="J430" i="65"/>
  <c r="I430" i="65"/>
  <c r="H430" i="65"/>
  <c r="G430" i="65"/>
  <c r="M429" i="65"/>
  <c r="L429" i="65"/>
  <c r="K429" i="65"/>
  <c r="J429" i="65"/>
  <c r="I429" i="65"/>
  <c r="H429" i="65"/>
  <c r="G429" i="65"/>
  <c r="M428" i="65"/>
  <c r="L428" i="65"/>
  <c r="K428" i="65"/>
  <c r="J428" i="65"/>
  <c r="I428" i="65"/>
  <c r="H428" i="65"/>
  <c r="G428" i="65"/>
  <c r="M427" i="65"/>
  <c r="L427" i="65"/>
  <c r="K427" i="65"/>
  <c r="J427" i="65"/>
  <c r="I427" i="65"/>
  <c r="H427" i="65"/>
  <c r="G427" i="65"/>
  <c r="M426" i="65"/>
  <c r="L426" i="65"/>
  <c r="K426" i="65"/>
  <c r="J426" i="65"/>
  <c r="I426" i="65"/>
  <c r="H426" i="65"/>
  <c r="G426" i="65"/>
  <c r="M425" i="65"/>
  <c r="L425" i="65"/>
  <c r="K425" i="65"/>
  <c r="J425" i="65"/>
  <c r="I425" i="65"/>
  <c r="H425" i="65"/>
  <c r="G425" i="65"/>
  <c r="M424" i="65"/>
  <c r="L424" i="65"/>
  <c r="K424" i="65"/>
  <c r="J424" i="65"/>
  <c r="I424" i="65"/>
  <c r="H424" i="65"/>
  <c r="G424" i="65"/>
  <c r="M423" i="65"/>
  <c r="L423" i="65"/>
  <c r="K423" i="65"/>
  <c r="J423" i="65"/>
  <c r="I423" i="65"/>
  <c r="H423" i="65"/>
  <c r="G423" i="65"/>
  <c r="M422" i="65"/>
  <c r="L422" i="65"/>
  <c r="K422" i="65"/>
  <c r="J422" i="65"/>
  <c r="I422" i="65"/>
  <c r="H422" i="65"/>
  <c r="G422" i="65"/>
  <c r="M421" i="65"/>
  <c r="L421" i="65"/>
  <c r="K421" i="65"/>
  <c r="J421" i="65"/>
  <c r="I421" i="65"/>
  <c r="H421" i="65"/>
  <c r="G421" i="65"/>
  <c r="M420" i="65"/>
  <c r="L420" i="65"/>
  <c r="K420" i="65"/>
  <c r="J420" i="65"/>
  <c r="I420" i="65"/>
  <c r="H420" i="65"/>
  <c r="G420" i="65"/>
  <c r="M419" i="65"/>
  <c r="L419" i="65"/>
  <c r="K419" i="65"/>
  <c r="J419" i="65"/>
  <c r="I419" i="65"/>
  <c r="H419" i="65"/>
  <c r="G419" i="65"/>
  <c r="M418" i="65"/>
  <c r="L418" i="65"/>
  <c r="K418" i="65"/>
  <c r="J418" i="65"/>
  <c r="I418" i="65"/>
  <c r="H418" i="65"/>
  <c r="G418" i="65"/>
  <c r="M417" i="65"/>
  <c r="L417" i="65"/>
  <c r="K417" i="65"/>
  <c r="J417" i="65"/>
  <c r="I417" i="65"/>
  <c r="H417" i="65"/>
  <c r="G417" i="65"/>
  <c r="M416" i="65"/>
  <c r="L416" i="65"/>
  <c r="K416" i="65"/>
  <c r="J416" i="65"/>
  <c r="I416" i="65"/>
  <c r="H416" i="65"/>
  <c r="G416" i="65"/>
  <c r="M415" i="65"/>
  <c r="L415" i="65"/>
  <c r="K415" i="65"/>
  <c r="J415" i="65"/>
  <c r="I415" i="65"/>
  <c r="H415" i="65"/>
  <c r="G415" i="65"/>
  <c r="M414" i="65"/>
  <c r="L414" i="65"/>
  <c r="K414" i="65"/>
  <c r="J414" i="65"/>
  <c r="I414" i="65"/>
  <c r="H414" i="65"/>
  <c r="G414" i="65"/>
  <c r="M413" i="65"/>
  <c r="L413" i="65"/>
  <c r="K413" i="65"/>
  <c r="J413" i="65"/>
  <c r="I413" i="65"/>
  <c r="H413" i="65"/>
  <c r="G413" i="65"/>
  <c r="M412" i="65"/>
  <c r="L412" i="65"/>
  <c r="K412" i="65"/>
  <c r="J412" i="65"/>
  <c r="I412" i="65"/>
  <c r="H412" i="65"/>
  <c r="G412" i="65"/>
  <c r="M411" i="65"/>
  <c r="L411" i="65"/>
  <c r="K411" i="65"/>
  <c r="J411" i="65"/>
  <c r="I411" i="65"/>
  <c r="H411" i="65"/>
  <c r="G411" i="65"/>
  <c r="M410" i="65"/>
  <c r="L410" i="65"/>
  <c r="K410" i="65"/>
  <c r="J410" i="65"/>
  <c r="I410" i="65"/>
  <c r="H410" i="65"/>
  <c r="G410" i="65"/>
  <c r="M409" i="65"/>
  <c r="L409" i="65"/>
  <c r="K409" i="65"/>
  <c r="J409" i="65"/>
  <c r="I409" i="65"/>
  <c r="H409" i="65"/>
  <c r="G409" i="65"/>
  <c r="M408" i="65"/>
  <c r="L408" i="65"/>
  <c r="K408" i="65"/>
  <c r="J408" i="65"/>
  <c r="I408" i="65"/>
  <c r="H408" i="65"/>
  <c r="G408" i="65"/>
  <c r="M407" i="65"/>
  <c r="L407" i="65"/>
  <c r="K407" i="65"/>
  <c r="J407" i="65"/>
  <c r="I407" i="65"/>
  <c r="H407" i="65"/>
  <c r="G407" i="65"/>
  <c r="M406" i="65"/>
  <c r="L406" i="65"/>
  <c r="K406" i="65"/>
  <c r="J406" i="65"/>
  <c r="I406" i="65"/>
  <c r="H406" i="65"/>
  <c r="G406" i="65"/>
  <c r="M405" i="65"/>
  <c r="L405" i="65"/>
  <c r="K405" i="65"/>
  <c r="J405" i="65"/>
  <c r="I405" i="65"/>
  <c r="H405" i="65"/>
  <c r="G405" i="65"/>
  <c r="M404" i="65"/>
  <c r="L404" i="65"/>
  <c r="K404" i="65"/>
  <c r="J404" i="65"/>
  <c r="I404" i="65"/>
  <c r="H404" i="65"/>
  <c r="G404" i="65"/>
  <c r="M403" i="65"/>
  <c r="L403" i="65"/>
  <c r="K403" i="65"/>
  <c r="J403" i="65"/>
  <c r="I403" i="65"/>
  <c r="H403" i="65"/>
  <c r="G403" i="65"/>
  <c r="M402" i="65"/>
  <c r="L402" i="65"/>
  <c r="K402" i="65"/>
  <c r="J402" i="65"/>
  <c r="I402" i="65"/>
  <c r="H402" i="65"/>
  <c r="G402" i="65"/>
  <c r="M401" i="65"/>
  <c r="L401" i="65"/>
  <c r="K401" i="65"/>
  <c r="J401" i="65"/>
  <c r="I401" i="65"/>
  <c r="H401" i="65"/>
  <c r="G401" i="65"/>
  <c r="M400" i="65"/>
  <c r="L400" i="65"/>
  <c r="K400" i="65"/>
  <c r="J400" i="65"/>
  <c r="I400" i="65"/>
  <c r="H400" i="65"/>
  <c r="G400" i="65"/>
  <c r="M399" i="65"/>
  <c r="L399" i="65"/>
  <c r="K399" i="65"/>
  <c r="J399" i="65"/>
  <c r="I399" i="65"/>
  <c r="H399" i="65"/>
  <c r="G399" i="65"/>
  <c r="M398" i="65"/>
  <c r="L398" i="65"/>
  <c r="K398" i="65"/>
  <c r="J398" i="65"/>
  <c r="I398" i="65"/>
  <c r="H398" i="65"/>
  <c r="G398" i="65"/>
  <c r="M397" i="65"/>
  <c r="L397" i="65"/>
  <c r="K397" i="65"/>
  <c r="J397" i="65"/>
  <c r="I397" i="65"/>
  <c r="H397" i="65"/>
  <c r="G397" i="65"/>
  <c r="M396" i="65"/>
  <c r="L396" i="65"/>
  <c r="K396" i="65"/>
  <c r="J396" i="65"/>
  <c r="I396" i="65"/>
  <c r="H396" i="65"/>
  <c r="G396" i="65"/>
  <c r="M395" i="65"/>
  <c r="L395" i="65"/>
  <c r="K395" i="65"/>
  <c r="J395" i="65"/>
  <c r="I395" i="65"/>
  <c r="H395" i="65"/>
  <c r="G395" i="65"/>
  <c r="M394" i="65"/>
  <c r="L394" i="65"/>
  <c r="K394" i="65"/>
  <c r="J394" i="65"/>
  <c r="I394" i="65"/>
  <c r="H394" i="65"/>
  <c r="G394" i="65"/>
  <c r="M393" i="65"/>
  <c r="L393" i="65"/>
  <c r="K393" i="65"/>
  <c r="J393" i="65"/>
  <c r="I393" i="65"/>
  <c r="H393" i="65"/>
  <c r="G393" i="65"/>
  <c r="M392" i="65"/>
  <c r="L392" i="65"/>
  <c r="K392" i="65"/>
  <c r="J392" i="65"/>
  <c r="I392" i="65"/>
  <c r="H392" i="65"/>
  <c r="G392" i="65"/>
  <c r="M391" i="65"/>
  <c r="L391" i="65"/>
  <c r="K391" i="65"/>
  <c r="J391" i="65"/>
  <c r="I391" i="65"/>
  <c r="H391" i="65"/>
  <c r="G391" i="65"/>
  <c r="M390" i="65"/>
  <c r="L390" i="65"/>
  <c r="K390" i="65"/>
  <c r="J390" i="65"/>
  <c r="I390" i="65"/>
  <c r="H390" i="65"/>
  <c r="G390" i="65"/>
  <c r="M389" i="65"/>
  <c r="L389" i="65"/>
  <c r="K389" i="65"/>
  <c r="J389" i="65"/>
  <c r="I389" i="65"/>
  <c r="H389" i="65"/>
  <c r="G389" i="65"/>
  <c r="M388" i="65"/>
  <c r="L388" i="65"/>
  <c r="K388" i="65"/>
  <c r="J388" i="65"/>
  <c r="I388" i="65"/>
  <c r="H388" i="65"/>
  <c r="G388" i="65"/>
  <c r="M387" i="65"/>
  <c r="L387" i="65"/>
  <c r="K387" i="65"/>
  <c r="J387" i="65"/>
  <c r="I387" i="65"/>
  <c r="H387" i="65"/>
  <c r="G387" i="65"/>
  <c r="M386" i="65"/>
  <c r="L386" i="65"/>
  <c r="K386" i="65"/>
  <c r="J386" i="65"/>
  <c r="I386" i="65"/>
  <c r="H386" i="65"/>
  <c r="G386" i="65"/>
  <c r="M385" i="65"/>
  <c r="L385" i="65"/>
  <c r="K385" i="65"/>
  <c r="J385" i="65"/>
  <c r="I385" i="65"/>
  <c r="H385" i="65"/>
  <c r="G385" i="65"/>
  <c r="M384" i="65"/>
  <c r="L384" i="65"/>
  <c r="K384" i="65"/>
  <c r="J384" i="65"/>
  <c r="I384" i="65"/>
  <c r="H384" i="65"/>
  <c r="G384" i="65"/>
  <c r="M383" i="65"/>
  <c r="L383" i="65"/>
  <c r="K383" i="65"/>
  <c r="J383" i="65"/>
  <c r="I383" i="65"/>
  <c r="H383" i="65"/>
  <c r="G383" i="65"/>
  <c r="M382" i="65"/>
  <c r="L382" i="65"/>
  <c r="K382" i="65"/>
  <c r="J382" i="65"/>
  <c r="I382" i="65"/>
  <c r="H382" i="65"/>
  <c r="G382" i="65"/>
  <c r="M381" i="65"/>
  <c r="L381" i="65"/>
  <c r="K381" i="65"/>
  <c r="J381" i="65"/>
  <c r="I381" i="65"/>
  <c r="H381" i="65"/>
  <c r="G381" i="65"/>
  <c r="M380" i="65"/>
  <c r="L380" i="65"/>
  <c r="K380" i="65"/>
  <c r="J380" i="65"/>
  <c r="I380" i="65"/>
  <c r="H380" i="65"/>
  <c r="G380" i="65"/>
  <c r="M379" i="65"/>
  <c r="L379" i="65"/>
  <c r="K379" i="65"/>
  <c r="J379" i="65"/>
  <c r="I379" i="65"/>
  <c r="H379" i="65"/>
  <c r="G379" i="65"/>
  <c r="M378" i="65"/>
  <c r="L378" i="65"/>
  <c r="K378" i="65"/>
  <c r="J378" i="65"/>
  <c r="I378" i="65"/>
  <c r="H378" i="65"/>
  <c r="G378" i="65"/>
  <c r="M377" i="65"/>
  <c r="L377" i="65"/>
  <c r="K377" i="65"/>
  <c r="J377" i="65"/>
  <c r="I377" i="65"/>
  <c r="H377" i="65"/>
  <c r="G377" i="65"/>
  <c r="M376" i="65"/>
  <c r="L376" i="65"/>
  <c r="K376" i="65"/>
  <c r="J376" i="65"/>
  <c r="I376" i="65"/>
  <c r="H376" i="65"/>
  <c r="G376" i="65"/>
  <c r="M375" i="65"/>
  <c r="L375" i="65"/>
  <c r="K375" i="65"/>
  <c r="J375" i="65"/>
  <c r="I375" i="65"/>
  <c r="H375" i="65"/>
  <c r="G375" i="65"/>
  <c r="M374" i="65"/>
  <c r="L374" i="65"/>
  <c r="K374" i="65"/>
  <c r="J374" i="65"/>
  <c r="I374" i="65"/>
  <c r="H374" i="65"/>
  <c r="G374" i="65"/>
  <c r="M373" i="65"/>
  <c r="L373" i="65"/>
  <c r="K373" i="65"/>
  <c r="J373" i="65"/>
  <c r="I373" i="65"/>
  <c r="H373" i="65"/>
  <c r="G373" i="65"/>
  <c r="M372" i="65"/>
  <c r="L372" i="65"/>
  <c r="K372" i="65"/>
  <c r="J372" i="65"/>
  <c r="I372" i="65"/>
  <c r="H372" i="65"/>
  <c r="G372" i="65"/>
  <c r="M371" i="65"/>
  <c r="L371" i="65"/>
  <c r="K371" i="65"/>
  <c r="J371" i="65"/>
  <c r="I371" i="65"/>
  <c r="H371" i="65"/>
  <c r="G371" i="65"/>
  <c r="M370" i="65"/>
  <c r="L370" i="65"/>
  <c r="K370" i="65"/>
  <c r="J370" i="65"/>
  <c r="I370" i="65"/>
  <c r="H370" i="65"/>
  <c r="G370" i="65"/>
  <c r="M369" i="65"/>
  <c r="L369" i="65"/>
  <c r="K369" i="65"/>
  <c r="J369" i="65"/>
  <c r="I369" i="65"/>
  <c r="H369" i="65"/>
  <c r="G369" i="65"/>
  <c r="M368" i="65"/>
  <c r="L368" i="65"/>
  <c r="K368" i="65"/>
  <c r="J368" i="65"/>
  <c r="I368" i="65"/>
  <c r="H368" i="65"/>
  <c r="G368" i="65"/>
  <c r="M367" i="65"/>
  <c r="L367" i="65"/>
  <c r="K367" i="65"/>
  <c r="J367" i="65"/>
  <c r="I367" i="65"/>
  <c r="H367" i="65"/>
  <c r="G367" i="65"/>
  <c r="M366" i="65"/>
  <c r="L366" i="65"/>
  <c r="K366" i="65"/>
  <c r="J366" i="65"/>
  <c r="I366" i="65"/>
  <c r="H366" i="65"/>
  <c r="G366" i="65"/>
  <c r="M365" i="65"/>
  <c r="L365" i="65"/>
  <c r="K365" i="65"/>
  <c r="J365" i="65"/>
  <c r="I365" i="65"/>
  <c r="H365" i="65"/>
  <c r="G365" i="65"/>
  <c r="M364" i="65"/>
  <c r="L364" i="65"/>
  <c r="K364" i="65"/>
  <c r="J364" i="65"/>
  <c r="I364" i="65"/>
  <c r="H364" i="65"/>
  <c r="G364" i="65"/>
  <c r="M363" i="65"/>
  <c r="L363" i="65"/>
  <c r="K363" i="65"/>
  <c r="J363" i="65"/>
  <c r="I363" i="65"/>
  <c r="H363" i="65"/>
  <c r="G363" i="65"/>
  <c r="M362" i="65"/>
  <c r="L362" i="65"/>
  <c r="K362" i="65"/>
  <c r="J362" i="65"/>
  <c r="I362" i="65"/>
  <c r="H362" i="65"/>
  <c r="G362" i="65"/>
  <c r="M361" i="65"/>
  <c r="L361" i="65"/>
  <c r="K361" i="65"/>
  <c r="J361" i="65"/>
  <c r="I361" i="65"/>
  <c r="H361" i="65"/>
  <c r="G361" i="65"/>
  <c r="M360" i="65"/>
  <c r="L360" i="65"/>
  <c r="K360" i="65"/>
  <c r="J360" i="65"/>
  <c r="I360" i="65"/>
  <c r="H360" i="65"/>
  <c r="G360" i="65"/>
  <c r="M359" i="65"/>
  <c r="L359" i="65"/>
  <c r="K359" i="65"/>
  <c r="J359" i="65"/>
  <c r="I359" i="65"/>
  <c r="H359" i="65"/>
  <c r="G359" i="65"/>
  <c r="M358" i="65"/>
  <c r="L358" i="65"/>
  <c r="K358" i="65"/>
  <c r="J358" i="65"/>
  <c r="I358" i="65"/>
  <c r="H358" i="65"/>
  <c r="G358" i="65"/>
  <c r="M357" i="65"/>
  <c r="L357" i="65"/>
  <c r="K357" i="65"/>
  <c r="J357" i="65"/>
  <c r="I357" i="65"/>
  <c r="H357" i="65"/>
  <c r="G357" i="65"/>
  <c r="M356" i="65"/>
  <c r="L356" i="65"/>
  <c r="K356" i="65"/>
  <c r="J356" i="65"/>
  <c r="I356" i="65"/>
  <c r="H356" i="65"/>
  <c r="G356" i="65"/>
  <c r="M355" i="65"/>
  <c r="L355" i="65"/>
  <c r="K355" i="65"/>
  <c r="J355" i="65"/>
  <c r="I355" i="65"/>
  <c r="H355" i="65"/>
  <c r="G355" i="65"/>
  <c r="M354" i="65"/>
  <c r="L354" i="65"/>
  <c r="K354" i="65"/>
  <c r="J354" i="65"/>
  <c r="I354" i="65"/>
  <c r="H354" i="65"/>
  <c r="G354" i="65"/>
  <c r="M353" i="65"/>
  <c r="L353" i="65"/>
  <c r="K353" i="65"/>
  <c r="J353" i="65"/>
  <c r="I353" i="65"/>
  <c r="H353" i="65"/>
  <c r="G353" i="65"/>
  <c r="M352" i="65"/>
  <c r="L352" i="65"/>
  <c r="K352" i="65"/>
  <c r="J352" i="65"/>
  <c r="I352" i="65"/>
  <c r="H352" i="65"/>
  <c r="G352" i="65"/>
  <c r="M351" i="65"/>
  <c r="L351" i="65"/>
  <c r="K351" i="65"/>
  <c r="J351" i="65"/>
  <c r="I351" i="65"/>
  <c r="H351" i="65"/>
  <c r="G351" i="65"/>
  <c r="M350" i="65"/>
  <c r="L350" i="65"/>
  <c r="K350" i="65"/>
  <c r="J350" i="65"/>
  <c r="I350" i="65"/>
  <c r="H350" i="65"/>
  <c r="G350" i="65"/>
  <c r="M349" i="65"/>
  <c r="L349" i="65"/>
  <c r="K349" i="65"/>
  <c r="J349" i="65"/>
  <c r="I349" i="65"/>
  <c r="H349" i="65"/>
  <c r="G349" i="65"/>
  <c r="M348" i="65"/>
  <c r="L348" i="65"/>
  <c r="K348" i="65"/>
  <c r="J348" i="65"/>
  <c r="I348" i="65"/>
  <c r="H348" i="65"/>
  <c r="G348" i="65"/>
  <c r="M346" i="65"/>
  <c r="L346" i="65"/>
  <c r="K346" i="65"/>
  <c r="J346" i="65"/>
  <c r="I346" i="65"/>
  <c r="H346" i="65"/>
  <c r="G346" i="65"/>
  <c r="M345" i="65"/>
  <c r="L345" i="65"/>
  <c r="K345" i="65"/>
  <c r="J345" i="65"/>
  <c r="I345" i="65"/>
  <c r="H345" i="65"/>
  <c r="G345" i="65"/>
  <c r="M344" i="65"/>
  <c r="L344" i="65"/>
  <c r="K344" i="65"/>
  <c r="J344" i="65"/>
  <c r="I344" i="65"/>
  <c r="H344" i="65"/>
  <c r="G344" i="65"/>
  <c r="M343" i="65"/>
  <c r="L343" i="65"/>
  <c r="K343" i="65"/>
  <c r="J343" i="65"/>
  <c r="I343" i="65"/>
  <c r="H343" i="65"/>
  <c r="G343" i="65"/>
  <c r="M342" i="65"/>
  <c r="L342" i="65"/>
  <c r="K342" i="65"/>
  <c r="J342" i="65"/>
  <c r="I342" i="65"/>
  <c r="H342" i="65"/>
  <c r="G342" i="65"/>
  <c r="M341" i="65"/>
  <c r="L341" i="65"/>
  <c r="K341" i="65"/>
  <c r="J341" i="65"/>
  <c r="I341" i="65"/>
  <c r="H341" i="65"/>
  <c r="G341" i="65"/>
  <c r="M340" i="65"/>
  <c r="L340" i="65"/>
  <c r="K340" i="65"/>
  <c r="J340" i="65"/>
  <c r="I340" i="65"/>
  <c r="H340" i="65"/>
  <c r="G340" i="65"/>
  <c r="M338" i="65"/>
  <c r="L338" i="65"/>
  <c r="K338" i="65"/>
  <c r="J338" i="65"/>
  <c r="I338" i="65"/>
  <c r="H338" i="65"/>
  <c r="G338" i="65"/>
  <c r="M337" i="65"/>
  <c r="L337" i="65"/>
  <c r="K337" i="65"/>
  <c r="J337" i="65"/>
  <c r="I337" i="65"/>
  <c r="H337" i="65"/>
  <c r="G337" i="65"/>
  <c r="M336" i="65"/>
  <c r="L336" i="65"/>
  <c r="K336" i="65"/>
  <c r="J336" i="65"/>
  <c r="I336" i="65"/>
  <c r="H336" i="65"/>
  <c r="G336" i="65"/>
  <c r="M335" i="65"/>
  <c r="L335" i="65"/>
  <c r="K335" i="65"/>
  <c r="J335" i="65"/>
  <c r="I335" i="65"/>
  <c r="H335" i="65"/>
  <c r="G335" i="65"/>
  <c r="M334" i="65"/>
  <c r="L334" i="65"/>
  <c r="K334" i="65"/>
  <c r="J334" i="65"/>
  <c r="I334" i="65"/>
  <c r="H334" i="65"/>
  <c r="G334" i="65"/>
  <c r="M333" i="65"/>
  <c r="L333" i="65"/>
  <c r="K333" i="65"/>
  <c r="J333" i="65"/>
  <c r="I333" i="65"/>
  <c r="H333" i="65"/>
  <c r="G333" i="65"/>
  <c r="M332" i="65"/>
  <c r="L332" i="65"/>
  <c r="K332" i="65"/>
  <c r="J332" i="65"/>
  <c r="I332" i="65"/>
  <c r="H332" i="65"/>
  <c r="G332" i="65"/>
  <c r="M331" i="65"/>
  <c r="L331" i="65"/>
  <c r="K331" i="65"/>
  <c r="J331" i="65"/>
  <c r="I331" i="65"/>
  <c r="H331" i="65"/>
  <c r="G331" i="65"/>
  <c r="M330" i="65"/>
  <c r="L330" i="65"/>
  <c r="K330" i="65"/>
  <c r="J330" i="65"/>
  <c r="I330" i="65"/>
  <c r="H330" i="65"/>
  <c r="G330" i="65"/>
  <c r="M329" i="65"/>
  <c r="L329" i="65"/>
  <c r="K329" i="65"/>
  <c r="J329" i="65"/>
  <c r="I329" i="65"/>
  <c r="H329" i="65"/>
  <c r="G329" i="65"/>
  <c r="M328" i="65"/>
  <c r="L328" i="65"/>
  <c r="K328" i="65"/>
  <c r="J328" i="65"/>
  <c r="I328" i="65"/>
  <c r="H328" i="65"/>
  <c r="G328" i="65"/>
  <c r="M327" i="65"/>
  <c r="L327" i="65"/>
  <c r="K327" i="65"/>
  <c r="J327" i="65"/>
  <c r="I327" i="65"/>
  <c r="H327" i="65"/>
  <c r="G327" i="65"/>
  <c r="M326" i="65"/>
  <c r="L326" i="65"/>
  <c r="K326" i="65"/>
  <c r="J326" i="65"/>
  <c r="I326" i="65"/>
  <c r="H326" i="65"/>
  <c r="G326" i="65"/>
  <c r="M325" i="65"/>
  <c r="L325" i="65"/>
  <c r="K325" i="65"/>
  <c r="J325" i="65"/>
  <c r="I325" i="65"/>
  <c r="H325" i="65"/>
  <c r="G325" i="65"/>
  <c r="M324" i="65"/>
  <c r="L324" i="65"/>
  <c r="K324" i="65"/>
  <c r="J324" i="65"/>
  <c r="I324" i="65"/>
  <c r="H324" i="65"/>
  <c r="G324" i="65"/>
  <c r="M323" i="65"/>
  <c r="L323" i="65"/>
  <c r="K323" i="65"/>
  <c r="J323" i="65"/>
  <c r="I323" i="65"/>
  <c r="H323" i="65"/>
  <c r="G323" i="65"/>
  <c r="M322" i="65"/>
  <c r="L322" i="65"/>
  <c r="K322" i="65"/>
  <c r="J322" i="65"/>
  <c r="I322" i="65"/>
  <c r="H322" i="65"/>
  <c r="G322" i="65"/>
  <c r="M321" i="65"/>
  <c r="L321" i="65"/>
  <c r="K321" i="65"/>
  <c r="J321" i="65"/>
  <c r="I321" i="65"/>
  <c r="H321" i="65"/>
  <c r="G321" i="65"/>
  <c r="M320" i="65"/>
  <c r="L320" i="65"/>
  <c r="K320" i="65"/>
  <c r="J320" i="65"/>
  <c r="I320" i="65"/>
  <c r="H320" i="65"/>
  <c r="G320" i="65"/>
  <c r="M319" i="65"/>
  <c r="L319" i="65"/>
  <c r="K319" i="65"/>
  <c r="J319" i="65"/>
  <c r="I319" i="65"/>
  <c r="H319" i="65"/>
  <c r="G319" i="65"/>
  <c r="M318" i="65"/>
  <c r="L318" i="65"/>
  <c r="K318" i="65"/>
  <c r="J318" i="65"/>
  <c r="I318" i="65"/>
  <c r="H318" i="65"/>
  <c r="G318" i="65"/>
  <c r="M317" i="65"/>
  <c r="L317" i="65"/>
  <c r="K317" i="65"/>
  <c r="J317" i="65"/>
  <c r="I317" i="65"/>
  <c r="H317" i="65"/>
  <c r="G317" i="65"/>
  <c r="M316" i="65"/>
  <c r="L316" i="65"/>
  <c r="K316" i="65"/>
  <c r="J316" i="65"/>
  <c r="I316" i="65"/>
  <c r="H316" i="65"/>
  <c r="G316" i="65"/>
  <c r="M315" i="65"/>
  <c r="L315" i="65"/>
  <c r="K315" i="65"/>
  <c r="J315" i="65"/>
  <c r="I315" i="65"/>
  <c r="H315" i="65"/>
  <c r="G315" i="65"/>
  <c r="M314" i="65"/>
  <c r="L314" i="65"/>
  <c r="K314" i="65"/>
  <c r="J314" i="65"/>
  <c r="I314" i="65"/>
  <c r="H314" i="65"/>
  <c r="G314" i="65"/>
  <c r="M313" i="65"/>
  <c r="L313" i="65"/>
  <c r="K313" i="65"/>
  <c r="J313" i="65"/>
  <c r="I313" i="65"/>
  <c r="H313" i="65"/>
  <c r="G313" i="65"/>
  <c r="M312" i="65"/>
  <c r="L312" i="65"/>
  <c r="K312" i="65"/>
  <c r="J312" i="65"/>
  <c r="I312" i="65"/>
  <c r="H312" i="65"/>
  <c r="G312" i="65"/>
  <c r="M311" i="65"/>
  <c r="L311" i="65"/>
  <c r="K311" i="65"/>
  <c r="J311" i="65"/>
  <c r="I311" i="65"/>
  <c r="H311" i="65"/>
  <c r="G311" i="65"/>
  <c r="M310" i="65"/>
  <c r="L310" i="65"/>
  <c r="K310" i="65"/>
  <c r="J310" i="65"/>
  <c r="I310" i="65"/>
  <c r="H310" i="65"/>
  <c r="G310" i="65"/>
  <c r="M309" i="65"/>
  <c r="L309" i="65"/>
  <c r="K309" i="65"/>
  <c r="J309" i="65"/>
  <c r="I309" i="65"/>
  <c r="H309" i="65"/>
  <c r="G309" i="65"/>
  <c r="M308" i="65"/>
  <c r="L308" i="65"/>
  <c r="K308" i="65"/>
  <c r="J308" i="65"/>
  <c r="I308" i="65"/>
  <c r="H308" i="65"/>
  <c r="G308" i="65"/>
  <c r="M307" i="65"/>
  <c r="L307" i="65"/>
  <c r="K307" i="65"/>
  <c r="J307" i="65"/>
  <c r="I307" i="65"/>
  <c r="H307" i="65"/>
  <c r="G307" i="65"/>
  <c r="M306" i="65"/>
  <c r="L306" i="65"/>
  <c r="K306" i="65"/>
  <c r="J306" i="65"/>
  <c r="I306" i="65"/>
  <c r="H306" i="65"/>
  <c r="G306" i="65"/>
  <c r="M305" i="65"/>
  <c r="L305" i="65"/>
  <c r="K305" i="65"/>
  <c r="J305" i="65"/>
  <c r="I305" i="65"/>
  <c r="H305" i="65"/>
  <c r="G305" i="65"/>
  <c r="M304" i="65"/>
  <c r="L304" i="65"/>
  <c r="K304" i="65"/>
  <c r="J304" i="65"/>
  <c r="I304" i="65"/>
  <c r="H304" i="65"/>
  <c r="G304" i="65"/>
  <c r="M303" i="65"/>
  <c r="L303" i="65"/>
  <c r="K303" i="65"/>
  <c r="J303" i="65"/>
  <c r="I303" i="65"/>
  <c r="H303" i="65"/>
  <c r="G303" i="65"/>
  <c r="M302" i="65"/>
  <c r="L302" i="65"/>
  <c r="K302" i="65"/>
  <c r="J302" i="65"/>
  <c r="I302" i="65"/>
  <c r="H302" i="65"/>
  <c r="G302" i="65"/>
  <c r="M301" i="65"/>
  <c r="L301" i="65"/>
  <c r="K301" i="65"/>
  <c r="J301" i="65"/>
  <c r="I301" i="65"/>
  <c r="H301" i="65"/>
  <c r="G301" i="65"/>
  <c r="M300" i="65"/>
  <c r="L300" i="65"/>
  <c r="K300" i="65"/>
  <c r="J300" i="65"/>
  <c r="I300" i="65"/>
  <c r="H300" i="65"/>
  <c r="G300" i="65"/>
  <c r="M299" i="65"/>
  <c r="L299" i="65"/>
  <c r="K299" i="65"/>
  <c r="J299" i="65"/>
  <c r="I299" i="65"/>
  <c r="H299" i="65"/>
  <c r="G299" i="65"/>
  <c r="M298" i="65"/>
  <c r="L298" i="65"/>
  <c r="K298" i="65"/>
  <c r="J298" i="65"/>
  <c r="I298" i="65"/>
  <c r="H298" i="65"/>
  <c r="G298" i="65"/>
  <c r="M297" i="65"/>
  <c r="L297" i="65"/>
  <c r="K297" i="65"/>
  <c r="J297" i="65"/>
  <c r="I297" i="65"/>
  <c r="H297" i="65"/>
  <c r="G297" i="65"/>
  <c r="M296" i="65"/>
  <c r="L296" i="65"/>
  <c r="K296" i="65"/>
  <c r="J296" i="65"/>
  <c r="I296" i="65"/>
  <c r="H296" i="65"/>
  <c r="G296" i="65"/>
  <c r="M295" i="65"/>
  <c r="L295" i="65"/>
  <c r="K295" i="65"/>
  <c r="J295" i="65"/>
  <c r="I295" i="65"/>
  <c r="H295" i="65"/>
  <c r="G295" i="65"/>
  <c r="M294" i="65"/>
  <c r="L294" i="65"/>
  <c r="K294" i="65"/>
  <c r="J294" i="65"/>
  <c r="I294" i="65"/>
  <c r="H294" i="65"/>
  <c r="G294" i="65"/>
  <c r="M293" i="65"/>
  <c r="L293" i="65"/>
  <c r="K293" i="65"/>
  <c r="J293" i="65"/>
  <c r="I293" i="65"/>
  <c r="H293" i="65"/>
  <c r="G293" i="65"/>
  <c r="M292" i="65"/>
  <c r="L292" i="65"/>
  <c r="K292" i="65"/>
  <c r="J292" i="65"/>
  <c r="I292" i="65"/>
  <c r="H292" i="65"/>
  <c r="G292" i="65"/>
  <c r="M291" i="65"/>
  <c r="L291" i="65"/>
  <c r="K291" i="65"/>
  <c r="J291" i="65"/>
  <c r="I291" i="65"/>
  <c r="H291" i="65"/>
  <c r="G291" i="65"/>
  <c r="M290" i="65"/>
  <c r="L290" i="65"/>
  <c r="K290" i="65"/>
  <c r="J290" i="65"/>
  <c r="I290" i="65"/>
  <c r="H290" i="65"/>
  <c r="G290" i="65"/>
  <c r="M289" i="65"/>
  <c r="L289" i="65"/>
  <c r="K289" i="65"/>
  <c r="J289" i="65"/>
  <c r="I289" i="65"/>
  <c r="H289" i="65"/>
  <c r="G289" i="65"/>
  <c r="M288" i="65"/>
  <c r="L288" i="65"/>
  <c r="K288" i="65"/>
  <c r="J288" i="65"/>
  <c r="I288" i="65"/>
  <c r="H288" i="65"/>
  <c r="G288" i="65"/>
  <c r="M287" i="65"/>
  <c r="L287" i="65"/>
  <c r="K287" i="65"/>
  <c r="J287" i="65"/>
  <c r="I287" i="65"/>
  <c r="H287" i="65"/>
  <c r="G287" i="65"/>
  <c r="M286" i="65"/>
  <c r="L286" i="65"/>
  <c r="K286" i="65"/>
  <c r="J286" i="65"/>
  <c r="I286" i="65"/>
  <c r="H286" i="65"/>
  <c r="G286" i="65"/>
  <c r="M285" i="65"/>
  <c r="L285" i="65"/>
  <c r="K285" i="65"/>
  <c r="J285" i="65"/>
  <c r="I285" i="65"/>
  <c r="H285" i="65"/>
  <c r="G285" i="65"/>
  <c r="M284" i="65"/>
  <c r="L284" i="65"/>
  <c r="K284" i="65"/>
  <c r="J284" i="65"/>
  <c r="I284" i="65"/>
  <c r="H284" i="65"/>
  <c r="G284" i="65"/>
  <c r="M283" i="65"/>
  <c r="L283" i="65"/>
  <c r="K283" i="65"/>
  <c r="J283" i="65"/>
  <c r="I283" i="65"/>
  <c r="H283" i="65"/>
  <c r="G283" i="65"/>
  <c r="M282" i="65"/>
  <c r="L282" i="65"/>
  <c r="K282" i="65"/>
  <c r="J282" i="65"/>
  <c r="I282" i="65"/>
  <c r="H282" i="65"/>
  <c r="G282" i="65"/>
  <c r="M281" i="65"/>
  <c r="L281" i="65"/>
  <c r="K281" i="65"/>
  <c r="J281" i="65"/>
  <c r="I281" i="65"/>
  <c r="H281" i="65"/>
  <c r="G281" i="65"/>
  <c r="M280" i="65"/>
  <c r="L280" i="65"/>
  <c r="K280" i="65"/>
  <c r="J280" i="65"/>
  <c r="I280" i="65"/>
  <c r="H280" i="65"/>
  <c r="G280" i="65"/>
  <c r="M279" i="65"/>
  <c r="L279" i="65"/>
  <c r="K279" i="65"/>
  <c r="J279" i="65"/>
  <c r="I279" i="65"/>
  <c r="H279" i="65"/>
  <c r="G279" i="65"/>
  <c r="M278" i="65"/>
  <c r="L278" i="65"/>
  <c r="K278" i="65"/>
  <c r="J278" i="65"/>
  <c r="I278" i="65"/>
  <c r="H278" i="65"/>
  <c r="G278" i="65"/>
  <c r="M277" i="65"/>
  <c r="L277" i="65"/>
  <c r="K277" i="65"/>
  <c r="J277" i="65"/>
  <c r="I277" i="65"/>
  <c r="H277" i="65"/>
  <c r="G277" i="65"/>
  <c r="M276" i="65"/>
  <c r="L276" i="65"/>
  <c r="K276" i="65"/>
  <c r="J276" i="65"/>
  <c r="I276" i="65"/>
  <c r="H276" i="65"/>
  <c r="G276" i="65"/>
  <c r="M275" i="65"/>
  <c r="L275" i="65"/>
  <c r="K275" i="65"/>
  <c r="J275" i="65"/>
  <c r="I275" i="65"/>
  <c r="H275" i="65"/>
  <c r="G275" i="65"/>
  <c r="M274" i="65"/>
  <c r="L274" i="65"/>
  <c r="K274" i="65"/>
  <c r="J274" i="65"/>
  <c r="I274" i="65"/>
  <c r="H274" i="65"/>
  <c r="G274" i="65"/>
  <c r="M273" i="65"/>
  <c r="L273" i="65"/>
  <c r="K273" i="65"/>
  <c r="J273" i="65"/>
  <c r="I273" i="65"/>
  <c r="H273" i="65"/>
  <c r="G273" i="65"/>
  <c r="M272" i="65"/>
  <c r="L272" i="65"/>
  <c r="K272" i="65"/>
  <c r="J272" i="65"/>
  <c r="I272" i="65"/>
  <c r="H272" i="65"/>
  <c r="G272" i="65"/>
  <c r="M271" i="65"/>
  <c r="L271" i="65"/>
  <c r="K271" i="65"/>
  <c r="J271" i="65"/>
  <c r="I271" i="65"/>
  <c r="H271" i="65"/>
  <c r="G271" i="65"/>
  <c r="M270" i="65"/>
  <c r="L270" i="65"/>
  <c r="K270" i="65"/>
  <c r="J270" i="65"/>
  <c r="I270" i="65"/>
  <c r="H270" i="65"/>
  <c r="G270" i="65"/>
  <c r="M269" i="65"/>
  <c r="L269" i="65"/>
  <c r="K269" i="65"/>
  <c r="J269" i="65"/>
  <c r="I269" i="65"/>
  <c r="H269" i="65"/>
  <c r="G269" i="65"/>
  <c r="M268" i="65"/>
  <c r="L268" i="65"/>
  <c r="K268" i="65"/>
  <c r="J268" i="65"/>
  <c r="I268" i="65"/>
  <c r="H268" i="65"/>
  <c r="G268" i="65"/>
  <c r="M267" i="65"/>
  <c r="L267" i="65"/>
  <c r="K267" i="65"/>
  <c r="J267" i="65"/>
  <c r="I267" i="65"/>
  <c r="H267" i="65"/>
  <c r="G267" i="65"/>
  <c r="M266" i="65"/>
  <c r="L266" i="65"/>
  <c r="K266" i="65"/>
  <c r="J266" i="65"/>
  <c r="I266" i="65"/>
  <c r="H266" i="65"/>
  <c r="G266" i="65"/>
  <c r="M265" i="65"/>
  <c r="L265" i="65"/>
  <c r="K265" i="65"/>
  <c r="J265" i="65"/>
  <c r="I265" i="65"/>
  <c r="H265" i="65"/>
  <c r="G265" i="65"/>
  <c r="M264" i="65"/>
  <c r="L264" i="65"/>
  <c r="K264" i="65"/>
  <c r="J264" i="65"/>
  <c r="I264" i="65"/>
  <c r="H264" i="65"/>
  <c r="G264" i="65"/>
  <c r="M263" i="65"/>
  <c r="L263" i="65"/>
  <c r="K263" i="65"/>
  <c r="J263" i="65"/>
  <c r="I263" i="65"/>
  <c r="H263" i="65"/>
  <c r="G263" i="65"/>
  <c r="M262" i="65"/>
  <c r="L262" i="65"/>
  <c r="K262" i="65"/>
  <c r="J262" i="65"/>
  <c r="I262" i="65"/>
  <c r="H262" i="65"/>
  <c r="G262" i="65"/>
  <c r="M261" i="65"/>
  <c r="L261" i="65"/>
  <c r="K261" i="65"/>
  <c r="J261" i="65"/>
  <c r="I261" i="65"/>
  <c r="H261" i="65"/>
  <c r="G261" i="65"/>
  <c r="M260" i="65"/>
  <c r="L260" i="65"/>
  <c r="K260" i="65"/>
  <c r="J260" i="65"/>
  <c r="I260" i="65"/>
  <c r="H260" i="65"/>
  <c r="G260" i="65"/>
  <c r="M259" i="65"/>
  <c r="L259" i="65"/>
  <c r="K259" i="65"/>
  <c r="J259" i="65"/>
  <c r="I259" i="65"/>
  <c r="H259" i="65"/>
  <c r="G259" i="65"/>
  <c r="M258" i="65"/>
  <c r="L258" i="65"/>
  <c r="K258" i="65"/>
  <c r="J258" i="65"/>
  <c r="I258" i="65"/>
  <c r="H258" i="65"/>
  <c r="G258" i="65"/>
  <c r="M257" i="65"/>
  <c r="L257" i="65"/>
  <c r="K257" i="65"/>
  <c r="J257" i="65"/>
  <c r="I257" i="65"/>
  <c r="H257" i="65"/>
  <c r="G257" i="65"/>
  <c r="M256" i="65"/>
  <c r="L256" i="65"/>
  <c r="K256" i="65"/>
  <c r="J256" i="65"/>
  <c r="I256" i="65"/>
  <c r="H256" i="65"/>
  <c r="G256" i="65"/>
  <c r="M255" i="65"/>
  <c r="L255" i="65"/>
  <c r="K255" i="65"/>
  <c r="J255" i="65"/>
  <c r="I255" i="65"/>
  <c r="H255" i="65"/>
  <c r="G255" i="65"/>
  <c r="M254" i="65"/>
  <c r="L254" i="65"/>
  <c r="K254" i="65"/>
  <c r="J254" i="65"/>
  <c r="I254" i="65"/>
  <c r="H254" i="65"/>
  <c r="G254" i="65"/>
  <c r="M253" i="65"/>
  <c r="L253" i="65"/>
  <c r="K253" i="65"/>
  <c r="J253" i="65"/>
  <c r="I253" i="65"/>
  <c r="H253" i="65"/>
  <c r="G253" i="65"/>
  <c r="M252" i="65"/>
  <c r="L252" i="65"/>
  <c r="K252" i="65"/>
  <c r="J252" i="65"/>
  <c r="I252" i="65"/>
  <c r="H252" i="65"/>
  <c r="G252" i="65"/>
  <c r="M251" i="65"/>
  <c r="L251" i="65"/>
  <c r="K251" i="65"/>
  <c r="J251" i="65"/>
  <c r="I251" i="65"/>
  <c r="H251" i="65"/>
  <c r="G251" i="65"/>
  <c r="M250" i="65"/>
  <c r="L250" i="65"/>
  <c r="K250" i="65"/>
  <c r="J250" i="65"/>
  <c r="I250" i="65"/>
  <c r="H250" i="65"/>
  <c r="G250" i="65"/>
  <c r="M249" i="65"/>
  <c r="L249" i="65"/>
  <c r="K249" i="65"/>
  <c r="J249" i="65"/>
  <c r="I249" i="65"/>
  <c r="H249" i="65"/>
  <c r="G249" i="65"/>
  <c r="M248" i="65"/>
  <c r="L248" i="65"/>
  <c r="K248" i="65"/>
  <c r="J248" i="65"/>
  <c r="I248" i="65"/>
  <c r="H248" i="65"/>
  <c r="G248" i="65"/>
  <c r="M247" i="65"/>
  <c r="L247" i="65"/>
  <c r="K247" i="65"/>
  <c r="J247" i="65"/>
  <c r="I247" i="65"/>
  <c r="H247" i="65"/>
  <c r="G247" i="65"/>
  <c r="M246" i="65"/>
  <c r="L246" i="65"/>
  <c r="K246" i="65"/>
  <c r="J246" i="65"/>
  <c r="I246" i="65"/>
  <c r="H246" i="65"/>
  <c r="G246" i="65"/>
  <c r="M245" i="65"/>
  <c r="L245" i="65"/>
  <c r="K245" i="65"/>
  <c r="J245" i="65"/>
  <c r="I245" i="65"/>
  <c r="H245" i="65"/>
  <c r="G245" i="65"/>
  <c r="M244" i="65"/>
  <c r="L244" i="65"/>
  <c r="K244" i="65"/>
  <c r="J244" i="65"/>
  <c r="I244" i="65"/>
  <c r="H244" i="65"/>
  <c r="G244" i="65"/>
  <c r="M243" i="65"/>
  <c r="L243" i="65"/>
  <c r="K243" i="65"/>
  <c r="J243" i="65"/>
  <c r="I243" i="65"/>
  <c r="H243" i="65"/>
  <c r="G243" i="65"/>
  <c r="M242" i="65"/>
  <c r="L242" i="65"/>
  <c r="K242" i="65"/>
  <c r="J242" i="65"/>
  <c r="I242" i="65"/>
  <c r="H242" i="65"/>
  <c r="G242" i="65"/>
  <c r="M241" i="65"/>
  <c r="L241" i="65"/>
  <c r="K241" i="65"/>
  <c r="J241" i="65"/>
  <c r="I241" i="65"/>
  <c r="H241" i="65"/>
  <c r="G241" i="65"/>
  <c r="M240" i="65"/>
  <c r="L240" i="65"/>
  <c r="K240" i="65"/>
  <c r="J240" i="65"/>
  <c r="I240" i="65"/>
  <c r="H240" i="65"/>
  <c r="G240" i="65"/>
  <c r="M239" i="65"/>
  <c r="L239" i="65"/>
  <c r="K239" i="65"/>
  <c r="J239" i="65"/>
  <c r="I239" i="65"/>
  <c r="H239" i="65"/>
  <c r="G239" i="65"/>
  <c r="M238" i="65"/>
  <c r="L238" i="65"/>
  <c r="K238" i="65"/>
  <c r="J238" i="65"/>
  <c r="I238" i="65"/>
  <c r="H238" i="65"/>
  <c r="G238" i="65"/>
  <c r="M237" i="65"/>
  <c r="L237" i="65"/>
  <c r="K237" i="65"/>
  <c r="J237" i="65"/>
  <c r="I237" i="65"/>
  <c r="H237" i="65"/>
  <c r="G237" i="65"/>
  <c r="M236" i="65"/>
  <c r="L236" i="65"/>
  <c r="K236" i="65"/>
  <c r="J236" i="65"/>
  <c r="I236" i="65"/>
  <c r="H236" i="65"/>
  <c r="G236" i="65"/>
  <c r="M235" i="65"/>
  <c r="L235" i="65"/>
  <c r="K235" i="65"/>
  <c r="J235" i="65"/>
  <c r="I235" i="65"/>
  <c r="H235" i="65"/>
  <c r="G235" i="65"/>
  <c r="M234" i="65"/>
  <c r="L234" i="65"/>
  <c r="K234" i="65"/>
  <c r="J234" i="65"/>
  <c r="I234" i="65"/>
  <c r="H234" i="65"/>
  <c r="G234" i="65"/>
  <c r="M233" i="65"/>
  <c r="L233" i="65"/>
  <c r="K233" i="65"/>
  <c r="J233" i="65"/>
  <c r="I233" i="65"/>
  <c r="H233" i="65"/>
  <c r="G233" i="65"/>
  <c r="M232" i="65"/>
  <c r="L232" i="65"/>
  <c r="K232" i="65"/>
  <c r="J232" i="65"/>
  <c r="I232" i="65"/>
  <c r="H232" i="65"/>
  <c r="G232" i="65"/>
  <c r="M231" i="65"/>
  <c r="L231" i="65"/>
  <c r="K231" i="65"/>
  <c r="J231" i="65"/>
  <c r="I231" i="65"/>
  <c r="H231" i="65"/>
  <c r="G231" i="65"/>
  <c r="M230" i="65"/>
  <c r="L230" i="65"/>
  <c r="K230" i="65"/>
  <c r="J230" i="65"/>
  <c r="I230" i="65"/>
  <c r="H230" i="65"/>
  <c r="G230" i="65"/>
  <c r="M229" i="65"/>
  <c r="L229" i="65"/>
  <c r="K229" i="65"/>
  <c r="J229" i="65"/>
  <c r="I229" i="65"/>
  <c r="H229" i="65"/>
  <c r="G229" i="65"/>
  <c r="M228" i="65"/>
  <c r="L228" i="65"/>
  <c r="K228" i="65"/>
  <c r="J228" i="65"/>
  <c r="I228" i="65"/>
  <c r="H228" i="65"/>
  <c r="G228" i="65"/>
  <c r="M227" i="65"/>
  <c r="L227" i="65"/>
  <c r="K227" i="65"/>
  <c r="J227" i="65"/>
  <c r="I227" i="65"/>
  <c r="H227" i="65"/>
  <c r="G227" i="65"/>
  <c r="M226" i="65"/>
  <c r="L226" i="65"/>
  <c r="K226" i="65"/>
  <c r="J226" i="65"/>
  <c r="I226" i="65"/>
  <c r="H226" i="65"/>
  <c r="G226" i="65"/>
  <c r="M225" i="65"/>
  <c r="L225" i="65"/>
  <c r="K225" i="65"/>
  <c r="J225" i="65"/>
  <c r="I225" i="65"/>
  <c r="H225" i="65"/>
  <c r="G225" i="65"/>
  <c r="M224" i="65"/>
  <c r="L224" i="65"/>
  <c r="K224" i="65"/>
  <c r="J224" i="65"/>
  <c r="I224" i="65"/>
  <c r="H224" i="65"/>
  <c r="G224" i="65"/>
  <c r="M223" i="65"/>
  <c r="L223" i="65"/>
  <c r="K223" i="65"/>
  <c r="J223" i="65"/>
  <c r="I223" i="65"/>
  <c r="H223" i="65"/>
  <c r="G223" i="65"/>
  <c r="M222" i="65"/>
  <c r="L222" i="65"/>
  <c r="K222" i="65"/>
  <c r="J222" i="65"/>
  <c r="I222" i="65"/>
  <c r="H222" i="65"/>
  <c r="G222" i="65"/>
  <c r="M221" i="65"/>
  <c r="L221" i="65"/>
  <c r="K221" i="65"/>
  <c r="J221" i="65"/>
  <c r="I221" i="65"/>
  <c r="H221" i="65"/>
  <c r="G221" i="65"/>
  <c r="M220" i="65"/>
  <c r="L220" i="65"/>
  <c r="K220" i="65"/>
  <c r="J220" i="65"/>
  <c r="I220" i="65"/>
  <c r="H220" i="65"/>
  <c r="G220" i="65"/>
  <c r="M219" i="65"/>
  <c r="L219" i="65"/>
  <c r="K219" i="65"/>
  <c r="J219" i="65"/>
  <c r="I219" i="65"/>
  <c r="H219" i="65"/>
  <c r="G219" i="65"/>
  <c r="M218" i="65"/>
  <c r="L218" i="65"/>
  <c r="K218" i="65"/>
  <c r="J218" i="65"/>
  <c r="I218" i="65"/>
  <c r="H218" i="65"/>
  <c r="G218" i="65"/>
  <c r="M217" i="65"/>
  <c r="L217" i="65"/>
  <c r="K217" i="65"/>
  <c r="J217" i="65"/>
  <c r="I217" i="65"/>
  <c r="H217" i="65"/>
  <c r="G217" i="65"/>
  <c r="M216" i="65"/>
  <c r="L216" i="65"/>
  <c r="K216" i="65"/>
  <c r="J216" i="65"/>
  <c r="I216" i="65"/>
  <c r="H216" i="65"/>
  <c r="G216" i="65"/>
  <c r="M215" i="65"/>
  <c r="L215" i="65"/>
  <c r="K215" i="65"/>
  <c r="J215" i="65"/>
  <c r="I215" i="65"/>
  <c r="H215" i="65"/>
  <c r="G215" i="65"/>
  <c r="M214" i="65"/>
  <c r="L214" i="65"/>
  <c r="K214" i="65"/>
  <c r="J214" i="65"/>
  <c r="I214" i="65"/>
  <c r="H214" i="65"/>
  <c r="G214" i="65"/>
  <c r="M213" i="65"/>
  <c r="L213" i="65"/>
  <c r="K213" i="65"/>
  <c r="J213" i="65"/>
  <c r="I213" i="65"/>
  <c r="H213" i="65"/>
  <c r="G213" i="65"/>
  <c r="M212" i="65"/>
  <c r="L212" i="65"/>
  <c r="K212" i="65"/>
  <c r="J212" i="65"/>
  <c r="I212" i="65"/>
  <c r="H212" i="65"/>
  <c r="G212" i="65"/>
  <c r="M211" i="65"/>
  <c r="L211" i="65"/>
  <c r="K211" i="65"/>
  <c r="J211" i="65"/>
  <c r="I211" i="65"/>
  <c r="H211" i="65"/>
  <c r="G211" i="65"/>
  <c r="M210" i="65"/>
  <c r="L210" i="65"/>
  <c r="K210" i="65"/>
  <c r="J210" i="65"/>
  <c r="I210" i="65"/>
  <c r="H210" i="65"/>
  <c r="G210" i="65"/>
  <c r="M209" i="65"/>
  <c r="L209" i="65"/>
  <c r="K209" i="65"/>
  <c r="J209" i="65"/>
  <c r="I209" i="65"/>
  <c r="H209" i="65"/>
  <c r="G209" i="65"/>
  <c r="M208" i="65"/>
  <c r="L208" i="65"/>
  <c r="K208" i="65"/>
  <c r="J208" i="65"/>
  <c r="I208" i="65"/>
  <c r="H208" i="65"/>
  <c r="G208" i="65"/>
  <c r="M207" i="65"/>
  <c r="L207" i="65"/>
  <c r="K207" i="65"/>
  <c r="J207" i="65"/>
  <c r="I207" i="65"/>
  <c r="H207" i="65"/>
  <c r="G207" i="65"/>
  <c r="M206" i="65"/>
  <c r="L206" i="65"/>
  <c r="K206" i="65"/>
  <c r="J206" i="65"/>
  <c r="I206" i="65"/>
  <c r="H206" i="65"/>
  <c r="G206" i="65"/>
  <c r="M205" i="65"/>
  <c r="L205" i="65"/>
  <c r="K205" i="65"/>
  <c r="J205" i="65"/>
  <c r="I205" i="65"/>
  <c r="H205" i="65"/>
  <c r="G205" i="65"/>
  <c r="M204" i="65"/>
  <c r="L204" i="65"/>
  <c r="K204" i="65"/>
  <c r="J204" i="65"/>
  <c r="I204" i="65"/>
  <c r="H204" i="65"/>
  <c r="G204" i="65"/>
  <c r="M203" i="65"/>
  <c r="L203" i="65"/>
  <c r="K203" i="65"/>
  <c r="J203" i="65"/>
  <c r="I203" i="65"/>
  <c r="H203" i="65"/>
  <c r="G203" i="65"/>
  <c r="M202" i="65"/>
  <c r="L202" i="65"/>
  <c r="K202" i="65"/>
  <c r="J202" i="65"/>
  <c r="I202" i="65"/>
  <c r="H202" i="65"/>
  <c r="G202" i="65"/>
  <c r="M201" i="65"/>
  <c r="L201" i="65"/>
  <c r="K201" i="65"/>
  <c r="J201" i="65"/>
  <c r="I201" i="65"/>
  <c r="H201" i="65"/>
  <c r="G201" i="65"/>
  <c r="M200" i="65"/>
  <c r="L200" i="65"/>
  <c r="K200" i="65"/>
  <c r="J200" i="65"/>
  <c r="I200" i="65"/>
  <c r="H200" i="65"/>
  <c r="G200" i="65"/>
  <c r="M199" i="65"/>
  <c r="L199" i="65"/>
  <c r="K199" i="65"/>
  <c r="J199" i="65"/>
  <c r="I199" i="65"/>
  <c r="H199" i="65"/>
  <c r="G199" i="65"/>
  <c r="M198" i="65"/>
  <c r="L198" i="65"/>
  <c r="K198" i="65"/>
  <c r="J198" i="65"/>
  <c r="I198" i="65"/>
  <c r="H198" i="65"/>
  <c r="G198" i="65"/>
  <c r="M197" i="65"/>
  <c r="L197" i="65"/>
  <c r="K197" i="65"/>
  <c r="J197" i="65"/>
  <c r="I197" i="65"/>
  <c r="H197" i="65"/>
  <c r="G197" i="65"/>
  <c r="M196" i="65"/>
  <c r="L196" i="65"/>
  <c r="K196" i="65"/>
  <c r="J196" i="65"/>
  <c r="I196" i="65"/>
  <c r="H196" i="65"/>
  <c r="G196" i="65"/>
  <c r="M195" i="65"/>
  <c r="L195" i="65"/>
  <c r="K195" i="65"/>
  <c r="J195" i="65"/>
  <c r="I195" i="65"/>
  <c r="H195" i="65"/>
  <c r="G195" i="65"/>
  <c r="M194" i="65"/>
  <c r="L194" i="65"/>
  <c r="K194" i="65"/>
  <c r="J194" i="65"/>
  <c r="I194" i="65"/>
  <c r="H194" i="65"/>
  <c r="G194" i="65"/>
  <c r="M193" i="65"/>
  <c r="L193" i="65"/>
  <c r="K193" i="65"/>
  <c r="J193" i="65"/>
  <c r="I193" i="65"/>
  <c r="H193" i="65"/>
  <c r="G193" i="65"/>
  <c r="M192" i="65"/>
  <c r="L192" i="65"/>
  <c r="K192" i="65"/>
  <c r="J192" i="65"/>
  <c r="I192" i="65"/>
  <c r="H192" i="65"/>
  <c r="G192" i="65"/>
  <c r="M191" i="65"/>
  <c r="L191" i="65"/>
  <c r="K191" i="65"/>
  <c r="J191" i="65"/>
  <c r="I191" i="65"/>
  <c r="H191" i="65"/>
  <c r="G191" i="65"/>
  <c r="M190" i="65"/>
  <c r="L190" i="65"/>
  <c r="K190" i="65"/>
  <c r="J190" i="65"/>
  <c r="I190" i="65"/>
  <c r="H190" i="65"/>
  <c r="G190" i="65"/>
  <c r="M189" i="65"/>
  <c r="L189" i="65"/>
  <c r="K189" i="65"/>
  <c r="J189" i="65"/>
  <c r="I189" i="65"/>
  <c r="H189" i="65"/>
  <c r="G189" i="65"/>
  <c r="M188" i="65"/>
  <c r="L188" i="65"/>
  <c r="K188" i="65"/>
  <c r="J188" i="65"/>
  <c r="I188" i="65"/>
  <c r="H188" i="65"/>
  <c r="G188" i="65"/>
  <c r="M186" i="65"/>
  <c r="L186" i="65"/>
  <c r="K186" i="65"/>
  <c r="J186" i="65"/>
  <c r="I186" i="65"/>
  <c r="H186" i="65"/>
  <c r="G186" i="65"/>
  <c r="M185" i="65"/>
  <c r="L185" i="65"/>
  <c r="K185" i="65"/>
  <c r="J185" i="65"/>
  <c r="I185" i="65"/>
  <c r="H185" i="65"/>
  <c r="G185" i="65"/>
  <c r="M184" i="65"/>
  <c r="L184" i="65"/>
  <c r="K184" i="65"/>
  <c r="J184" i="65"/>
  <c r="I184" i="65"/>
  <c r="H184" i="65"/>
  <c r="G184" i="65"/>
  <c r="M183" i="65"/>
  <c r="L183" i="65"/>
  <c r="K183" i="65"/>
  <c r="J183" i="65"/>
  <c r="I183" i="65"/>
  <c r="H183" i="65"/>
  <c r="G183" i="65"/>
  <c r="M182" i="65"/>
  <c r="L182" i="65"/>
  <c r="K182" i="65"/>
  <c r="J182" i="65"/>
  <c r="I182" i="65"/>
  <c r="H182" i="65"/>
  <c r="G182" i="65"/>
  <c r="M181" i="65"/>
  <c r="L181" i="65"/>
  <c r="K181" i="65"/>
  <c r="J181" i="65"/>
  <c r="I181" i="65"/>
  <c r="H181" i="65"/>
  <c r="G181" i="65"/>
  <c r="M180" i="65"/>
  <c r="L180" i="65"/>
  <c r="K180" i="65"/>
  <c r="J180" i="65"/>
  <c r="I180" i="65"/>
  <c r="H180" i="65"/>
  <c r="G180" i="65"/>
  <c r="M178" i="65"/>
  <c r="L178" i="65"/>
  <c r="K178" i="65"/>
  <c r="J178" i="65"/>
  <c r="I178" i="65"/>
  <c r="H178" i="65"/>
  <c r="G178" i="65"/>
  <c r="M177" i="65"/>
  <c r="L177" i="65"/>
  <c r="K177" i="65"/>
  <c r="J177" i="65"/>
  <c r="I177" i="65"/>
  <c r="H177" i="65"/>
  <c r="G177" i="65"/>
  <c r="M176" i="65"/>
  <c r="L176" i="65"/>
  <c r="K176" i="65"/>
  <c r="J176" i="65"/>
  <c r="I176" i="65"/>
  <c r="H176" i="65"/>
  <c r="G176" i="65"/>
  <c r="M175" i="65"/>
  <c r="L175" i="65"/>
  <c r="K175" i="65"/>
  <c r="J175" i="65"/>
  <c r="I175" i="65"/>
  <c r="H175" i="65"/>
  <c r="G175" i="65"/>
  <c r="M174" i="65"/>
  <c r="L174" i="65"/>
  <c r="K174" i="65"/>
  <c r="J174" i="65"/>
  <c r="I174" i="65"/>
  <c r="H174" i="65"/>
  <c r="G174" i="65"/>
  <c r="M173" i="65"/>
  <c r="L173" i="65"/>
  <c r="K173" i="65"/>
  <c r="J173" i="65"/>
  <c r="I173" i="65"/>
  <c r="H173" i="65"/>
  <c r="G173" i="65"/>
  <c r="M172" i="65"/>
  <c r="L172" i="65"/>
  <c r="K172" i="65"/>
  <c r="J172" i="65"/>
  <c r="I172" i="65"/>
  <c r="H172" i="65"/>
  <c r="G172" i="65"/>
  <c r="M171" i="65"/>
  <c r="L171" i="65"/>
  <c r="K171" i="65"/>
  <c r="J171" i="65"/>
  <c r="I171" i="65"/>
  <c r="H171" i="65"/>
  <c r="G171" i="65"/>
  <c r="M170" i="65"/>
  <c r="L170" i="65"/>
  <c r="K170" i="65"/>
  <c r="J170" i="65"/>
  <c r="I170" i="65"/>
  <c r="H170" i="65"/>
  <c r="G170" i="65"/>
  <c r="M169" i="65"/>
  <c r="L169" i="65"/>
  <c r="K169" i="65"/>
  <c r="J169" i="65"/>
  <c r="I169" i="65"/>
  <c r="H169" i="65"/>
  <c r="G169" i="65"/>
  <c r="M168" i="65"/>
  <c r="L168" i="65"/>
  <c r="K168" i="65"/>
  <c r="J168" i="65"/>
  <c r="I168" i="65"/>
  <c r="H168" i="65"/>
  <c r="G168" i="65"/>
  <c r="M167" i="65"/>
  <c r="L167" i="65"/>
  <c r="K167" i="65"/>
  <c r="J167" i="65"/>
  <c r="I167" i="65"/>
  <c r="H167" i="65"/>
  <c r="G167" i="65"/>
  <c r="M166" i="65"/>
  <c r="L166" i="65"/>
  <c r="K166" i="65"/>
  <c r="J166" i="65"/>
  <c r="I166" i="65"/>
  <c r="H166" i="65"/>
  <c r="G166" i="65"/>
  <c r="M165" i="65"/>
  <c r="L165" i="65"/>
  <c r="K165" i="65"/>
  <c r="J165" i="65"/>
  <c r="I165" i="65"/>
  <c r="H165" i="65"/>
  <c r="G165" i="65"/>
  <c r="M164" i="65"/>
  <c r="L164" i="65"/>
  <c r="K164" i="65"/>
  <c r="J164" i="65"/>
  <c r="I164" i="65"/>
  <c r="H164" i="65"/>
  <c r="G164" i="65"/>
  <c r="M163" i="65"/>
  <c r="L163" i="65"/>
  <c r="K163" i="65"/>
  <c r="J163" i="65"/>
  <c r="I163" i="65"/>
  <c r="H163" i="65"/>
  <c r="G163" i="65"/>
  <c r="M162" i="65"/>
  <c r="L162" i="65"/>
  <c r="K162" i="65"/>
  <c r="J162" i="65"/>
  <c r="I162" i="65"/>
  <c r="H162" i="65"/>
  <c r="G162" i="65"/>
  <c r="M161" i="65"/>
  <c r="L161" i="65"/>
  <c r="K161" i="65"/>
  <c r="J161" i="65"/>
  <c r="I161" i="65"/>
  <c r="H161" i="65"/>
  <c r="G161" i="65"/>
  <c r="M160" i="65"/>
  <c r="L160" i="65"/>
  <c r="K160" i="65"/>
  <c r="J160" i="65"/>
  <c r="I160" i="65"/>
  <c r="H160" i="65"/>
  <c r="G160" i="65"/>
  <c r="M159" i="65"/>
  <c r="L159" i="65"/>
  <c r="K159" i="65"/>
  <c r="J159" i="65"/>
  <c r="I159" i="65"/>
  <c r="H159" i="65"/>
  <c r="G159" i="65"/>
  <c r="M158" i="65"/>
  <c r="L158" i="65"/>
  <c r="K158" i="65"/>
  <c r="J158" i="65"/>
  <c r="I158" i="65"/>
  <c r="H158" i="65"/>
  <c r="G158" i="65"/>
  <c r="M157" i="65"/>
  <c r="L157" i="65"/>
  <c r="K157" i="65"/>
  <c r="J157" i="65"/>
  <c r="I157" i="65"/>
  <c r="H157" i="65"/>
  <c r="G157" i="65"/>
  <c r="M156" i="65"/>
  <c r="L156" i="65"/>
  <c r="K156" i="65"/>
  <c r="J156" i="65"/>
  <c r="I156" i="65"/>
  <c r="H156" i="65"/>
  <c r="G156" i="65"/>
  <c r="M155" i="65"/>
  <c r="L155" i="65"/>
  <c r="K155" i="65"/>
  <c r="J155" i="65"/>
  <c r="I155" i="65"/>
  <c r="H155" i="65"/>
  <c r="G155" i="65"/>
  <c r="M154" i="65"/>
  <c r="L154" i="65"/>
  <c r="K154" i="65"/>
  <c r="J154" i="65"/>
  <c r="I154" i="65"/>
  <c r="H154" i="65"/>
  <c r="G154" i="65"/>
  <c r="M153" i="65"/>
  <c r="L153" i="65"/>
  <c r="K153" i="65"/>
  <c r="J153" i="65"/>
  <c r="I153" i="65"/>
  <c r="H153" i="65"/>
  <c r="G153" i="65"/>
  <c r="M152" i="65"/>
  <c r="L152" i="65"/>
  <c r="K152" i="65"/>
  <c r="J152" i="65"/>
  <c r="I152" i="65"/>
  <c r="H152" i="65"/>
  <c r="G152" i="65"/>
  <c r="M151" i="65"/>
  <c r="L151" i="65"/>
  <c r="K151" i="65"/>
  <c r="J151" i="65"/>
  <c r="I151" i="65"/>
  <c r="H151" i="65"/>
  <c r="G151" i="65"/>
  <c r="M150" i="65"/>
  <c r="L150" i="65"/>
  <c r="K150" i="65"/>
  <c r="J150" i="65"/>
  <c r="I150" i="65"/>
  <c r="H150" i="65"/>
  <c r="G150" i="65"/>
  <c r="M149" i="65"/>
  <c r="L149" i="65"/>
  <c r="K149" i="65"/>
  <c r="J149" i="65"/>
  <c r="I149" i="65"/>
  <c r="H149" i="65"/>
  <c r="G149" i="65"/>
  <c r="M148" i="65"/>
  <c r="L148" i="65"/>
  <c r="K148" i="65"/>
  <c r="J148" i="65"/>
  <c r="I148" i="65"/>
  <c r="H148" i="65"/>
  <c r="G148" i="65"/>
  <c r="M147" i="65"/>
  <c r="L147" i="65"/>
  <c r="K147" i="65"/>
  <c r="J147" i="65"/>
  <c r="I147" i="65"/>
  <c r="H147" i="65"/>
  <c r="G147" i="65"/>
  <c r="M146" i="65"/>
  <c r="L146" i="65"/>
  <c r="K146" i="65"/>
  <c r="J146" i="65"/>
  <c r="I146" i="65"/>
  <c r="H146" i="65"/>
  <c r="G146" i="65"/>
  <c r="M145" i="65"/>
  <c r="L145" i="65"/>
  <c r="K145" i="65"/>
  <c r="J145" i="65"/>
  <c r="I145" i="65"/>
  <c r="H145" i="65"/>
  <c r="G145" i="65"/>
  <c r="M144" i="65"/>
  <c r="L144" i="65"/>
  <c r="K144" i="65"/>
  <c r="J144" i="65"/>
  <c r="I144" i="65"/>
  <c r="H144" i="65"/>
  <c r="G144" i="65"/>
  <c r="M143" i="65"/>
  <c r="L143" i="65"/>
  <c r="K143" i="65"/>
  <c r="J143" i="65"/>
  <c r="I143" i="65"/>
  <c r="H143" i="65"/>
  <c r="G143" i="65"/>
  <c r="M142" i="65"/>
  <c r="L142" i="65"/>
  <c r="K142" i="65"/>
  <c r="J142" i="65"/>
  <c r="I142" i="65"/>
  <c r="H142" i="65"/>
  <c r="G142" i="65"/>
  <c r="M141" i="65"/>
  <c r="L141" i="65"/>
  <c r="K141" i="65"/>
  <c r="J141" i="65"/>
  <c r="I141" i="65"/>
  <c r="H141" i="65"/>
  <c r="G141" i="65"/>
  <c r="M140" i="65"/>
  <c r="L140" i="65"/>
  <c r="K140" i="65"/>
  <c r="J140" i="65"/>
  <c r="I140" i="65"/>
  <c r="H140" i="65"/>
  <c r="G140" i="65"/>
  <c r="M139" i="65"/>
  <c r="L139" i="65"/>
  <c r="K139" i="65"/>
  <c r="J139" i="65"/>
  <c r="I139" i="65"/>
  <c r="H139" i="65"/>
  <c r="G139" i="65"/>
  <c r="M138" i="65"/>
  <c r="L138" i="65"/>
  <c r="K138" i="65"/>
  <c r="J138" i="65"/>
  <c r="I138" i="65"/>
  <c r="H138" i="65"/>
  <c r="G138" i="65"/>
  <c r="M137" i="65"/>
  <c r="L137" i="65"/>
  <c r="K137" i="65"/>
  <c r="J137" i="65"/>
  <c r="I137" i="65"/>
  <c r="H137" i="65"/>
  <c r="G137" i="65"/>
  <c r="M136" i="65"/>
  <c r="L136" i="65"/>
  <c r="K136" i="65"/>
  <c r="J136" i="65"/>
  <c r="I136" i="65"/>
  <c r="H136" i="65"/>
  <c r="G136" i="65"/>
  <c r="M135" i="65"/>
  <c r="L135" i="65"/>
  <c r="K135" i="65"/>
  <c r="J135" i="65"/>
  <c r="I135" i="65"/>
  <c r="H135" i="65"/>
  <c r="G135" i="65"/>
  <c r="M134" i="65"/>
  <c r="L134" i="65"/>
  <c r="K134" i="65"/>
  <c r="J134" i="65"/>
  <c r="I134" i="65"/>
  <c r="H134" i="65"/>
  <c r="G134" i="65"/>
  <c r="M133" i="65"/>
  <c r="L133" i="65"/>
  <c r="K133" i="65"/>
  <c r="J133" i="65"/>
  <c r="I133" i="65"/>
  <c r="H133" i="65"/>
  <c r="G133" i="65"/>
  <c r="M132" i="65"/>
  <c r="L132" i="65"/>
  <c r="K132" i="65"/>
  <c r="J132" i="65"/>
  <c r="I132" i="65"/>
  <c r="H132" i="65"/>
  <c r="G132" i="65"/>
  <c r="M131" i="65"/>
  <c r="L131" i="65"/>
  <c r="K131" i="65"/>
  <c r="J131" i="65"/>
  <c r="I131" i="65"/>
  <c r="H131" i="65"/>
  <c r="G131" i="65"/>
  <c r="M130" i="65"/>
  <c r="L130" i="65"/>
  <c r="K130" i="65"/>
  <c r="J130" i="65"/>
  <c r="I130" i="65"/>
  <c r="H130" i="65"/>
  <c r="G130" i="65"/>
  <c r="M129" i="65"/>
  <c r="L129" i="65"/>
  <c r="K129" i="65"/>
  <c r="J129" i="65"/>
  <c r="I129" i="65"/>
  <c r="H129" i="65"/>
  <c r="G129" i="65"/>
  <c r="M128" i="65"/>
  <c r="L128" i="65"/>
  <c r="K128" i="65"/>
  <c r="J128" i="65"/>
  <c r="I128" i="65"/>
  <c r="H128" i="65"/>
  <c r="G128" i="65"/>
  <c r="M127" i="65"/>
  <c r="L127" i="65"/>
  <c r="K127" i="65"/>
  <c r="J127" i="65"/>
  <c r="I127" i="65"/>
  <c r="H127" i="65"/>
  <c r="G127" i="65"/>
  <c r="M104" i="65"/>
  <c r="L104" i="65"/>
  <c r="K104" i="65"/>
  <c r="J104" i="65"/>
  <c r="I104" i="65"/>
  <c r="H104" i="65"/>
  <c r="G104" i="65"/>
  <c r="M105" i="65"/>
  <c r="L105" i="65"/>
  <c r="K105" i="65"/>
  <c r="J105" i="65"/>
  <c r="I105" i="65"/>
  <c r="H105" i="65"/>
  <c r="G105" i="65"/>
  <c r="M108" i="65"/>
  <c r="L108" i="65"/>
  <c r="K108" i="65"/>
  <c r="J108" i="65"/>
  <c r="I108" i="65"/>
  <c r="H108" i="65"/>
  <c r="G108" i="65"/>
  <c r="M102" i="65"/>
  <c r="L102" i="65"/>
  <c r="K102" i="65"/>
  <c r="J102" i="65"/>
  <c r="I102" i="65"/>
  <c r="H102" i="65"/>
  <c r="G102" i="65"/>
  <c r="M100" i="65"/>
  <c r="L100" i="65"/>
  <c r="K100" i="65"/>
  <c r="J100" i="65"/>
  <c r="I100" i="65"/>
  <c r="H100" i="65"/>
  <c r="G100" i="65"/>
  <c r="M107" i="65"/>
  <c r="L107" i="65"/>
  <c r="K107" i="65"/>
  <c r="J107" i="65"/>
  <c r="I107" i="65"/>
  <c r="H107" i="65"/>
  <c r="G107" i="65"/>
  <c r="M98" i="65"/>
  <c r="L98" i="65"/>
  <c r="K98" i="65"/>
  <c r="I98" i="65"/>
  <c r="H98" i="65"/>
  <c r="G98" i="65"/>
  <c r="M81" i="65"/>
  <c r="L81" i="65"/>
  <c r="K81" i="65"/>
  <c r="J81" i="65"/>
  <c r="I81" i="65"/>
  <c r="H81" i="65"/>
  <c r="G81" i="65"/>
  <c r="M96" i="65"/>
  <c r="L96" i="65"/>
  <c r="K96" i="65"/>
  <c r="J96" i="65"/>
  <c r="I96" i="65"/>
  <c r="H96" i="65"/>
  <c r="G96" i="65"/>
  <c r="M83" i="65"/>
  <c r="L83" i="65"/>
  <c r="K83" i="65"/>
  <c r="J83" i="65"/>
  <c r="I83" i="65"/>
  <c r="H83" i="65"/>
  <c r="G83" i="65"/>
  <c r="M79" i="65"/>
  <c r="L79" i="65"/>
  <c r="K79" i="65"/>
  <c r="J79" i="65"/>
  <c r="I79" i="65"/>
  <c r="H79" i="65"/>
  <c r="G79" i="65"/>
  <c r="M94" i="65"/>
  <c r="L94" i="65"/>
  <c r="K94" i="65"/>
  <c r="J94" i="65"/>
  <c r="I94" i="65"/>
  <c r="H94" i="65"/>
  <c r="G94" i="65"/>
  <c r="M93" i="65"/>
  <c r="L93" i="65"/>
  <c r="K93" i="65"/>
  <c r="J93" i="65"/>
  <c r="I93" i="65"/>
  <c r="H93" i="65"/>
  <c r="G93" i="65"/>
  <c r="M92" i="65"/>
  <c r="L92" i="65"/>
  <c r="K92" i="65"/>
  <c r="J92" i="65"/>
  <c r="I92" i="65"/>
  <c r="H92" i="65"/>
  <c r="G92" i="65"/>
  <c r="M85" i="65"/>
  <c r="L85" i="65"/>
  <c r="K85" i="65"/>
  <c r="J85" i="65"/>
  <c r="I85" i="65"/>
  <c r="H85" i="65"/>
  <c r="G85" i="65"/>
  <c r="M66" i="65"/>
  <c r="L66" i="65"/>
  <c r="K66" i="65"/>
  <c r="J66" i="65"/>
  <c r="I66" i="65"/>
  <c r="H66" i="65"/>
  <c r="G66" i="65"/>
  <c r="M53" i="65"/>
  <c r="L53" i="65"/>
  <c r="K53" i="65"/>
  <c r="J53" i="65"/>
  <c r="I53" i="65"/>
  <c r="H53" i="65"/>
  <c r="G53" i="65"/>
  <c r="M52" i="65"/>
  <c r="L52" i="65"/>
  <c r="K52" i="65"/>
  <c r="J52" i="65"/>
  <c r="I52" i="65"/>
  <c r="H52" i="65"/>
  <c r="G52" i="65"/>
  <c r="M54" i="65"/>
  <c r="L54" i="65"/>
  <c r="K54" i="65"/>
  <c r="J54" i="65"/>
  <c r="I54" i="65"/>
  <c r="H54" i="65"/>
  <c r="G54" i="65"/>
  <c r="M63" i="65"/>
  <c r="L63" i="65"/>
  <c r="K63" i="65"/>
  <c r="J63" i="65"/>
  <c r="I63" i="65"/>
  <c r="H63" i="65"/>
  <c r="G63" i="65"/>
  <c r="M64" i="65"/>
  <c r="L64" i="65"/>
  <c r="K64" i="65"/>
  <c r="J64" i="65"/>
  <c r="I64" i="65"/>
  <c r="H64" i="65"/>
  <c r="G64" i="65"/>
  <c r="M56" i="65"/>
  <c r="L56" i="65"/>
  <c r="K56" i="65"/>
  <c r="J56" i="65"/>
  <c r="I56" i="65"/>
  <c r="H56" i="65"/>
  <c r="G56" i="65"/>
  <c r="M57" i="65"/>
  <c r="L57" i="65"/>
  <c r="K57" i="65"/>
  <c r="J57" i="65"/>
  <c r="I57" i="65"/>
  <c r="H57" i="65"/>
  <c r="G57" i="65"/>
  <c r="M69" i="65"/>
  <c r="L69" i="65"/>
  <c r="K69" i="65"/>
  <c r="J69" i="65"/>
  <c r="I69" i="65"/>
  <c r="H69" i="65"/>
  <c r="G69" i="65"/>
  <c r="M68" i="65"/>
  <c r="L68" i="65"/>
  <c r="K68" i="65"/>
  <c r="J68" i="65"/>
  <c r="I68" i="65"/>
  <c r="H68" i="65"/>
  <c r="G68" i="65"/>
  <c r="M74" i="65"/>
  <c r="L74" i="65"/>
  <c r="K74" i="65"/>
  <c r="J74" i="65"/>
  <c r="I74" i="65"/>
  <c r="H74" i="65"/>
  <c r="G74" i="65"/>
  <c r="M72" i="65"/>
  <c r="L72" i="65"/>
  <c r="K72" i="65"/>
  <c r="J72" i="65"/>
  <c r="I72" i="65"/>
  <c r="H72" i="65"/>
  <c r="G72" i="65"/>
  <c r="M76" i="65"/>
  <c r="L76" i="65"/>
  <c r="K76" i="65"/>
  <c r="J76" i="65"/>
  <c r="I76" i="65"/>
  <c r="H76" i="65"/>
  <c r="G76" i="65"/>
  <c r="M71" i="65"/>
  <c r="L71" i="65"/>
  <c r="K71" i="65"/>
  <c r="J71" i="65"/>
  <c r="I71" i="65"/>
  <c r="H71" i="65"/>
  <c r="G71" i="65"/>
  <c r="M73" i="65"/>
  <c r="L73" i="65"/>
  <c r="K73" i="65"/>
  <c r="J73" i="65"/>
  <c r="I73" i="65"/>
  <c r="H73" i="65"/>
  <c r="G73" i="65"/>
  <c r="M75" i="65"/>
  <c r="L75" i="65"/>
  <c r="K75" i="65"/>
  <c r="J75" i="65"/>
  <c r="I75" i="65"/>
  <c r="H75" i="65"/>
  <c r="G75" i="65"/>
  <c r="M59" i="65"/>
  <c r="L59" i="65"/>
  <c r="K59" i="65"/>
  <c r="J59" i="65"/>
  <c r="I59" i="65"/>
  <c r="H59" i="65"/>
  <c r="G59" i="65"/>
  <c r="M60" i="65"/>
  <c r="L60" i="65"/>
  <c r="K60" i="65"/>
  <c r="J60" i="65"/>
  <c r="I60" i="65"/>
  <c r="H60" i="65"/>
  <c r="G60" i="65"/>
  <c r="M61" i="65"/>
  <c r="L61" i="65"/>
  <c r="K61" i="65"/>
  <c r="J61" i="65"/>
  <c r="I61" i="65"/>
  <c r="H61" i="65"/>
  <c r="G61" i="65"/>
  <c r="M39" i="65"/>
  <c r="L39" i="65"/>
  <c r="K39" i="65"/>
  <c r="J39" i="65"/>
  <c r="I39" i="65"/>
  <c r="H39" i="65"/>
  <c r="G39" i="65"/>
  <c r="M41" i="65"/>
  <c r="L41" i="65"/>
  <c r="K41" i="65"/>
  <c r="J41" i="65"/>
  <c r="I41" i="65"/>
  <c r="H41" i="65"/>
  <c r="G41" i="65"/>
  <c r="M42" i="65"/>
  <c r="L42" i="65"/>
  <c r="K42" i="65"/>
  <c r="J42" i="65"/>
  <c r="I42" i="65"/>
  <c r="H42" i="65"/>
  <c r="G42" i="65"/>
  <c r="M50" i="65"/>
  <c r="L50" i="65"/>
  <c r="K50" i="65"/>
  <c r="J50" i="65"/>
  <c r="I50" i="65"/>
  <c r="H50" i="65"/>
  <c r="G50" i="65"/>
  <c r="M46" i="65"/>
  <c r="L46" i="65"/>
  <c r="K46" i="65"/>
  <c r="J46" i="65"/>
  <c r="I46" i="65"/>
  <c r="H46" i="65"/>
  <c r="G46" i="65"/>
  <c r="M44" i="65"/>
  <c r="L44" i="65"/>
  <c r="K44" i="65"/>
  <c r="I44" i="65"/>
  <c r="H44" i="65"/>
  <c r="G44" i="65"/>
  <c r="M22" i="65"/>
  <c r="L22" i="65"/>
  <c r="K22" i="65"/>
  <c r="J22" i="65"/>
  <c r="I22" i="65"/>
  <c r="H22" i="65"/>
  <c r="G22" i="65"/>
  <c r="M21" i="65"/>
  <c r="L21" i="65"/>
  <c r="K21" i="65"/>
  <c r="J21" i="65"/>
  <c r="I21" i="65"/>
  <c r="H21" i="65"/>
  <c r="G21" i="65"/>
  <c r="M34" i="65"/>
  <c r="L34" i="65"/>
  <c r="K34" i="65"/>
  <c r="J34" i="65"/>
  <c r="I34" i="65"/>
  <c r="H34" i="65"/>
  <c r="G34" i="65"/>
  <c r="M36" i="65"/>
  <c r="L36" i="65"/>
  <c r="K36" i="65"/>
  <c r="J36" i="65"/>
  <c r="I36" i="65"/>
  <c r="H36" i="65"/>
  <c r="G36" i="65"/>
  <c r="M35" i="65"/>
  <c r="L35" i="65"/>
  <c r="K35" i="65"/>
  <c r="J35" i="65"/>
  <c r="I35" i="65"/>
  <c r="H35" i="65"/>
  <c r="G35" i="65"/>
  <c r="M28" i="65"/>
  <c r="L28" i="65"/>
  <c r="K28" i="65"/>
  <c r="J28" i="65"/>
  <c r="I28" i="65"/>
  <c r="H28" i="65"/>
  <c r="G28" i="65"/>
  <c r="M32" i="65"/>
  <c r="L32" i="65"/>
  <c r="K32" i="65"/>
  <c r="J32" i="65"/>
  <c r="I32" i="65"/>
  <c r="H32" i="65"/>
  <c r="G32" i="65"/>
  <c r="M30" i="65"/>
  <c r="L30" i="65"/>
  <c r="K30" i="65"/>
  <c r="J30" i="65"/>
  <c r="I30" i="65"/>
  <c r="H30" i="65"/>
  <c r="G30" i="65"/>
  <c r="M25" i="65"/>
  <c r="L25" i="65"/>
  <c r="K25" i="65"/>
  <c r="I25" i="65"/>
  <c r="H25" i="65"/>
  <c r="G25" i="65"/>
  <c r="M26" i="65"/>
  <c r="L26" i="65"/>
  <c r="K26" i="65"/>
  <c r="I26" i="65"/>
  <c r="H26" i="65"/>
  <c r="G26" i="65"/>
  <c r="M24" i="65"/>
  <c r="L24" i="65"/>
  <c r="K24" i="65"/>
  <c r="I24" i="65"/>
  <c r="H24" i="65"/>
  <c r="G24" i="65"/>
  <c r="M19" i="65"/>
  <c r="L19" i="65"/>
  <c r="K19" i="65"/>
  <c r="J19" i="65"/>
  <c r="I19" i="65"/>
  <c r="H19" i="65"/>
  <c r="G19" i="65"/>
  <c r="M15" i="65"/>
  <c r="L15" i="65"/>
  <c r="K15" i="65"/>
  <c r="I15" i="65"/>
  <c r="H15" i="65"/>
  <c r="G15" i="65"/>
  <c r="M14" i="65"/>
  <c r="L14" i="65"/>
  <c r="K14" i="65"/>
  <c r="I14" i="65"/>
  <c r="H14" i="65"/>
  <c r="G14" i="65"/>
  <c r="M13" i="65"/>
  <c r="L13" i="65"/>
  <c r="K13" i="65"/>
  <c r="I13" i="65"/>
  <c r="H13" i="65"/>
  <c r="G13" i="65"/>
  <c r="M12" i="65"/>
  <c r="L12" i="65"/>
  <c r="K12" i="65"/>
  <c r="I12" i="65"/>
  <c r="H12" i="65"/>
  <c r="G12" i="65"/>
  <c r="M11" i="65"/>
  <c r="L11" i="65"/>
  <c r="K11" i="65"/>
  <c r="I11" i="65"/>
  <c r="H11" i="65"/>
  <c r="G11" i="65"/>
  <c r="M10" i="65"/>
  <c r="L10" i="65"/>
  <c r="K10" i="65"/>
  <c r="I10" i="65"/>
  <c r="H10" i="65"/>
  <c r="G10" i="65"/>
  <c r="M9" i="65"/>
  <c r="L9" i="65"/>
  <c r="K9" i="65"/>
  <c r="I9" i="65"/>
  <c r="H9" i="65"/>
  <c r="G9" i="65"/>
  <c r="M8" i="65"/>
  <c r="L8" i="65"/>
  <c r="K8" i="65"/>
  <c r="J8" i="65"/>
  <c r="I8" i="65"/>
  <c r="H8" i="65"/>
  <c r="G8" i="65"/>
  <c r="M7" i="65"/>
  <c r="L7" i="65"/>
  <c r="K7" i="65"/>
  <c r="J7" i="65"/>
  <c r="I7" i="65"/>
  <c r="H7" i="65"/>
  <c r="G7" i="65"/>
  <c r="L41" i="64" l="1"/>
  <c r="K41" i="64"/>
  <c r="J41" i="64"/>
  <c r="I41" i="64"/>
  <c r="H41" i="64"/>
  <c r="G41" i="64"/>
  <c r="G401" i="54" l="1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<sst xmlns="http://schemas.openxmlformats.org/spreadsheetml/2006/main" count="25746" uniqueCount="7358">
  <si>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</si>
  <si>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</si>
  <si>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</si>
  <si>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</si>
  <si>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</si>
  <si>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</si>
  <si>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</si>
  <si>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</si>
  <si>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</si>
  <si>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</si>
  <si>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</si>
  <si>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</si>
  <si>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</si>
  <si>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</si>
  <si>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</si>
  <si>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</si>
  <si>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</si>
  <si>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</si>
  <si>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</si>
  <si>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</si>
  <si>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</si>
  <si>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</si>
  <si>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</si>
  <si>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</si>
  <si>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</si>
  <si>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</si>
  <si>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</si>
  <si>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</si>
  <si>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</si>
  <si>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</si>
  <si>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</si>
  <si>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</si>
  <si>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</si>
  <si>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</si>
  <si>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</si>
  <si>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</si>
  <si>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</si>
  <si>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</si>
  <si>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</si>
  <si>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</si>
  <si>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</si>
  <si>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</si>
  <si>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</si>
  <si>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</si>
  <si>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</si>
  <si>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</si>
  <si>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</si>
  <si>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</si>
  <si>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</si>
  <si>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</si>
  <si>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</si>
  <si>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</si>
  <si>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</si>
  <si>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</si>
  <si>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</si>
  <si>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</si>
  <si>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</si>
  <si>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</si>
  <si>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</si>
  <si>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</si>
  <si>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</si>
  <si>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</si>
  <si>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</si>
  <si>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</si>
  <si>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</si>
  <si>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</si>
  <si>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</si>
  <si>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</si>
  <si>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</si>
  <si>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</si>
  <si>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</si>
  <si>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</si>
  <si>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</si>
  <si>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</si>
  <si>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</si>
  <si>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</si>
  <si>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</si>
  <si>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</si>
  <si>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</si>
  <si>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</si>
  <si>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</si>
  <si>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</si>
  <si>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</si>
  <si>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</si>
  <si>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</si>
  <si>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</si>
  <si>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</si>
  <si>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</si>
  <si>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</si>
  <si>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</si>
  <si>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</si>
  <si>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</si>
  <si>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</si>
  <si>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</si>
  <si>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</si>
  <si>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</si>
  <si>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</si>
  <si>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</si>
  <si>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</si>
  <si>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</si>
  <si>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</si>
  <si>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</si>
  <si>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</si>
  <si>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</si>
  <si>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</si>
  <si>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</si>
  <si>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</si>
  <si>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</si>
  <si>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</si>
  <si>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</si>
  <si>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</si>
  <si>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</si>
  <si>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</si>
  <si>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</si>
  <si>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</si>
  <si>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</si>
  <si>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</si>
  <si>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</si>
  <si>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</si>
  <si>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</si>
  <si>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</si>
  <si>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</si>
  <si>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</si>
  <si>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</si>
  <si>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</si>
  <si>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</si>
  <si>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</si>
  <si>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</si>
  <si>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</si>
  <si>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</si>
  <si>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</si>
  <si>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</si>
  <si>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</si>
  <si>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</si>
  <si>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</si>
  <si>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</si>
  <si>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</si>
  <si>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</si>
  <si>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</si>
  <si>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</si>
  <si>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</si>
  <si>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</si>
  <si>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</si>
  <si>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</si>
  <si>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</si>
  <si>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</si>
  <si>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</si>
  <si>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</si>
  <si>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</si>
  <si>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</si>
  <si>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</si>
  <si>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</si>
  <si>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</si>
  <si>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</si>
  <si>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</si>
  <si>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</si>
  <si>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</si>
  <si>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</si>
  <si>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</si>
  <si>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</si>
  <si>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</si>
  <si>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</si>
  <si>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</si>
  <si>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</si>
  <si>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</si>
  <si>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</si>
  <si>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</si>
  <si>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</si>
  <si>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</si>
  <si>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</si>
  <si>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</si>
  <si>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</si>
  <si>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</si>
  <si>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</si>
  <si>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</si>
  <si>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</si>
  <si>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</si>
  <si>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</si>
  <si>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</si>
  <si>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</si>
  <si>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</si>
  <si>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</si>
  <si>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</si>
  <si>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</si>
  <si>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</si>
  <si>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</si>
  <si>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</si>
  <si>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</si>
  <si>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</si>
  <si>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</si>
  <si>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</si>
  <si>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</si>
  <si>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</si>
  <si>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</si>
  <si>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</si>
  <si>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</si>
  <si>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</si>
  <si>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</si>
  <si>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</si>
  <si>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</si>
  <si>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</si>
  <si>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</si>
  <si>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</si>
  <si>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</si>
  <si>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</si>
  <si>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</si>
  <si>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</si>
  <si>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</si>
  <si>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</si>
  <si>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</si>
  <si>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</si>
  <si>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</si>
  <si>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</si>
  <si>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</si>
  <si>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</si>
  <si>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</si>
  <si>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</si>
  <si>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</si>
  <si>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</si>
  <si>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</si>
  <si>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</si>
  <si>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</si>
  <si>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</si>
  <si>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</si>
  <si>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</si>
  <si>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</si>
  <si>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</si>
  <si>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</si>
  <si>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</si>
  <si>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</si>
  <si>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</si>
  <si>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</si>
  <si>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</si>
  <si>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</si>
  <si>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</si>
  <si>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</si>
  <si>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</si>
  <si>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</si>
  <si>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</si>
  <si>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</si>
  <si>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</si>
  <si>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</si>
  <si>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</si>
  <si>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</si>
  <si>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M - 2.0KM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</si>
  <si>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</si>
  <si>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</si>
  <si>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</si>
  <si>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</si>
  <si>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</si>
  <si>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</si>
  <si>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</si>
  <si>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</si>
  <si>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</si>
  <si>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</si>
  <si>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 xml:space="preserve">Wade </t>
  </si>
  <si>
    <t>LAMOUREUX</t>
  </si>
  <si>
    <t xml:space="preserve">Cristiano </t>
  </si>
  <si>
    <t>Evans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</si>
  <si>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</si>
  <si>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</si>
  <si>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</si>
  <si>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</si>
  <si>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</si>
  <si>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</si>
  <si>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</si>
  <si>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</si>
  <si>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</si>
  <si>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</si>
  <si>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</si>
  <si>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</si>
  <si>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</si>
  <si>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</si>
  <si>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</si>
  <si>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</si>
  <si>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</si>
  <si>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</si>
  <si>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</si>
  <si>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</si>
  <si>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</si>
  <si>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</si>
  <si>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</si>
  <si>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</si>
  <si>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</si>
  <si>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</si>
  <si>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</si>
  <si>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</si>
  <si>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</si>
  <si>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</si>
  <si>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</si>
  <si>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</si>
  <si>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</si>
  <si>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</si>
  <si>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</si>
  <si>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</si>
  <si>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</si>
  <si>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</si>
  <si>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</si>
  <si>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</si>
  <si>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</si>
  <si>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</si>
  <si>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</si>
  <si>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</si>
  <si>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</si>
  <si>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</si>
  <si>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</si>
  <si>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</si>
  <si>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</si>
  <si>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</si>
  <si>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</si>
  <si>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</si>
  <si>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</si>
  <si>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</si>
  <si>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</si>
  <si>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</si>
  <si>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</si>
  <si>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</si>
  <si>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</si>
  <si>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</si>
  <si>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</si>
  <si>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</si>
  <si>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</si>
  <si>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</si>
  <si>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</si>
  <si>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</si>
  <si>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</si>
  <si>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</si>
  <si>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</si>
  <si>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</si>
  <si>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</si>
  <si>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</si>
  <si>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</si>
  <si>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</si>
  <si>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</si>
  <si>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</si>
  <si>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</si>
  <si>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</si>
  <si>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</si>
  <si>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</si>
  <si>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</si>
  <si>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</si>
  <si>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</si>
  <si>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</si>
  <si>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</si>
  <si>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</si>
  <si>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</si>
  <si>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</si>
  <si>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</si>
  <si>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</si>
  <si>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</si>
  <si>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</si>
  <si>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</si>
  <si>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</si>
  <si>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</si>
  <si>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</si>
  <si>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</si>
  <si>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</si>
  <si>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</si>
  <si>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</si>
  <si>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</si>
  <si>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</si>
  <si>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</si>
  <si>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</si>
  <si>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</si>
  <si>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</si>
  <si>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</si>
  <si>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</si>
  <si>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</si>
  <si>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</si>
  <si>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</si>
  <si>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</si>
  <si>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</si>
  <si>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</si>
  <si>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</si>
  <si>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</si>
  <si>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</si>
  <si>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</si>
  <si>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</si>
  <si>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</si>
  <si>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</si>
  <si>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</si>
  <si>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</si>
  <si>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</si>
  <si>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</si>
  <si>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</si>
  <si>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</si>
  <si>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</si>
  <si>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</si>
  <si>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</si>
  <si>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</si>
  <si>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</si>
  <si>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</si>
  <si>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</si>
  <si>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</si>
  <si>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</si>
  <si>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</si>
  <si>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</si>
  <si>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</si>
  <si>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</si>
  <si>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</si>
  <si>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</si>
  <si>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</si>
  <si>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</si>
  <si>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</si>
  <si>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</si>
  <si>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</si>
  <si>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</si>
  <si>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</si>
  <si>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</si>
  <si>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</si>
  <si>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</si>
  <si>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</si>
  <si>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</si>
  <si>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</si>
  <si>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</si>
  <si>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</si>
  <si>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</si>
  <si>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</si>
  <si>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</si>
  <si>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</si>
  <si>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</si>
  <si>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</si>
  <si>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</si>
  <si>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</si>
  <si>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</si>
  <si>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</si>
  <si>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</si>
  <si>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</si>
  <si>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</si>
  <si>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</si>
  <si>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</si>
  <si>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</si>
  <si>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</si>
  <si>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</si>
  <si>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</si>
  <si>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</si>
  <si>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</si>
  <si>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</si>
  <si>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</si>
  <si>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</si>
  <si>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</si>
  <si>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</si>
  <si>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</si>
  <si>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</si>
  <si>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</si>
  <si>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</si>
  <si>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</si>
  <si>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</si>
  <si>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</si>
  <si>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</si>
  <si>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</si>
  <si>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</si>
  <si>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</si>
  <si>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</si>
  <si>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</si>
  <si>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</si>
  <si>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</si>
  <si>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</si>
  <si>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</si>
  <si>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</si>
  <si>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</si>
  <si>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</si>
  <si>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</si>
  <si>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</si>
  <si>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</si>
  <si>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</si>
  <si>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</si>
  <si>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</si>
  <si>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</si>
  <si>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</si>
  <si>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</si>
  <si>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</si>
  <si>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</si>
  <si>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</si>
  <si>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</si>
  <si>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</si>
  <si>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</si>
  <si>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</si>
  <si>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</si>
  <si>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</si>
  <si>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</si>
  <si>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</si>
  <si>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</si>
  <si>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</si>
  <si>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</si>
  <si>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</si>
  <si>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</si>
  <si>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</si>
  <si>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</si>
  <si>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</si>
  <si>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</si>
  <si>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</si>
  <si>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</si>
  <si>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</si>
  <si>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</si>
  <si>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</si>
  <si>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</si>
  <si>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</si>
  <si>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</si>
  <si>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</si>
  <si>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</si>
  <si>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</si>
  <si>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</si>
  <si>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</si>
  <si>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</si>
  <si>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</si>
  <si>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</si>
  <si>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</si>
  <si>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</si>
  <si>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</si>
  <si>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</si>
  <si>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</si>
  <si>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</si>
  <si>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</si>
  <si>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</si>
  <si>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</si>
  <si>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</si>
  <si>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</si>
  <si>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</si>
  <si>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</si>
  <si>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</si>
  <si>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</si>
  <si>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</si>
  <si>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</si>
  <si>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</si>
  <si>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</si>
  <si>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</si>
  <si>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</si>
  <si>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</si>
  <si>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</si>
  <si>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</si>
  <si>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</si>
  <si>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</si>
  <si>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</si>
  <si>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</si>
  <si>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</si>
  <si>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</si>
  <si>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</si>
  <si>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</si>
  <si>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</si>
  <si>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</si>
  <si>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</si>
  <si>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</si>
  <si>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</si>
  <si>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</si>
  <si>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</si>
  <si>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</si>
  <si>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</si>
  <si>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</si>
  <si>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</si>
  <si>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</si>
  <si>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</si>
  <si>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</si>
  <si>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</si>
  <si>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</si>
  <si>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</si>
  <si>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</si>
  <si>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</si>
  <si>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</si>
  <si>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</si>
  <si>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</si>
  <si>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</si>
  <si>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</si>
  <si>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</si>
  <si>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</si>
  <si>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</si>
  <si>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</si>
  <si>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</si>
  <si>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</si>
  <si>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</si>
  <si>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</si>
  <si>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</si>
  <si>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</si>
  <si>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</si>
  <si>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</si>
  <si>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</si>
  <si>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</si>
  <si>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</si>
  <si>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</si>
  <si>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</si>
  <si>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</si>
  <si>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</si>
  <si>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</si>
  <si>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</si>
  <si>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</si>
  <si>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</si>
  <si>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</si>
  <si>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</si>
  <si>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</si>
  <si>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</si>
  <si>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</si>
  <si>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</si>
  <si>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</si>
  <si>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</si>
  <si>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</si>
  <si>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</si>
  <si>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</si>
  <si>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</si>
  <si>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</si>
  <si>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</si>
  <si>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</si>
  <si>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</si>
  <si>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</si>
  <si>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</si>
  <si>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</si>
  <si>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</si>
  <si>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</si>
  <si>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</si>
  <si>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</si>
  <si>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</si>
  <si>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</si>
  <si>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</si>
  <si>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</si>
  <si>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</si>
  <si>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</si>
  <si>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</si>
  <si>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</si>
  <si>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</si>
  <si>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</si>
  <si>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</si>
  <si>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</si>
  <si>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</si>
  <si>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</si>
  <si>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</si>
  <si>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</si>
  <si>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</si>
  <si>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</si>
  <si>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</si>
  <si>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</si>
  <si>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</si>
  <si>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</si>
  <si>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</si>
  <si>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</si>
  <si>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</si>
  <si>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</si>
  <si>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</si>
  <si>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</si>
  <si>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</si>
  <si>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</si>
  <si>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</si>
  <si>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</si>
  <si>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</si>
  <si>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</si>
  <si>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</si>
  <si>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</si>
  <si>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</si>
  <si>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</si>
  <si>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</si>
  <si>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</si>
  <si>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</si>
  <si>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</si>
  <si>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</si>
  <si>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</si>
  <si>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</si>
  <si>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</si>
  <si>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</si>
  <si>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</si>
  <si>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</si>
  <si>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</si>
  <si>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</si>
  <si>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</si>
  <si>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</si>
  <si>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</si>
  <si>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</si>
  <si>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</si>
  <si>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</si>
  <si>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</si>
  <si>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</si>
  <si>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</si>
  <si>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</si>
  <si>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</si>
  <si>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</si>
  <si>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</si>
  <si>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</si>
  <si>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</si>
  <si>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</si>
  <si>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</si>
  <si>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</si>
  <si>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</si>
  <si>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</si>
  <si>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</si>
  <si>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</si>
  <si>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</si>
  <si>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</si>
  <si>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</si>
  <si>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</si>
  <si>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</si>
  <si>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</si>
  <si>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</si>
  <si>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</si>
  <si>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</si>
  <si>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</si>
  <si>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</si>
  <si>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</si>
  <si>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</si>
  <si>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</si>
  <si>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</si>
  <si>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</si>
  <si>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</si>
  <si>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</si>
  <si>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</si>
  <si>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</si>
  <si>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</si>
  <si>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</si>
  <si>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</si>
  <si>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</si>
  <si>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</si>
  <si>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</si>
  <si>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</si>
  <si>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</si>
  <si>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</si>
  <si>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</si>
  <si>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</si>
  <si>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</si>
  <si>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</si>
  <si>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</si>
  <si>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</si>
  <si>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</si>
  <si>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</si>
  <si>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</si>
  <si>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</si>
  <si>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</si>
  <si>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</si>
  <si>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</si>
  <si>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</si>
  <si>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</si>
  <si>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</si>
  <si>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</si>
  <si>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</si>
  <si>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</si>
  <si>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</si>
  <si>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</si>
  <si>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</si>
  <si>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</si>
  <si>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</si>
  <si>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</si>
  <si>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</si>
  <si>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</si>
  <si>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</si>
  <si>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</si>
  <si>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</si>
  <si>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</si>
  <si>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</si>
  <si>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</si>
  <si>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</si>
  <si>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</si>
  <si>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</si>
  <si>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</si>
  <si>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</si>
  <si>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</si>
  <si>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</si>
  <si>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</si>
  <si>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</si>
  <si>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</si>
  <si>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</si>
  <si>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</si>
  <si>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</si>
  <si>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</si>
  <si>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</si>
  <si>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</si>
  <si>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</si>
  <si>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</si>
  <si>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</si>
  <si>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</si>
  <si>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</si>
  <si>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</si>
  <si>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</si>
  <si>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</si>
  <si>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</si>
  <si>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</si>
  <si>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</si>
  <si>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</si>
  <si>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</si>
  <si>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</si>
  <si>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</si>
  <si>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</si>
  <si>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</si>
  <si>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</si>
  <si>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</si>
  <si>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</si>
  <si>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</si>
  <si>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</si>
  <si>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</si>
  <si>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</si>
  <si>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</si>
  <si>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</si>
  <si>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</si>
  <si>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</si>
  <si>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</si>
  <si>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</si>
  <si>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</si>
  <si>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</si>
  <si>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</si>
  <si>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</si>
  <si>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</si>
  <si>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</si>
  <si>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</si>
  <si>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</si>
  <si>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</si>
  <si>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</si>
  <si>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</si>
  <si>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</si>
  <si>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</si>
  <si>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</si>
  <si>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</si>
  <si>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</si>
  <si>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</si>
  <si>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</si>
  <si>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</si>
  <si>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</si>
  <si>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</si>
  <si>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</si>
  <si>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</si>
  <si>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</si>
  <si>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</si>
  <si>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</si>
  <si>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</si>
  <si>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</si>
  <si>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</si>
  <si>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</si>
  <si>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</si>
  <si>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</si>
  <si>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</si>
  <si>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</si>
  <si>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</si>
  <si>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</si>
  <si>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</si>
  <si>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</si>
  <si>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</si>
  <si>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</si>
  <si>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</si>
  <si>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</si>
  <si>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</si>
  <si>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</si>
  <si>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</si>
  <si>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</si>
  <si>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</si>
  <si>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</si>
  <si>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</si>
  <si>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</si>
  <si>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</si>
  <si>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</si>
  <si>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</si>
  <si>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</si>
  <si>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</si>
  <si>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</si>
  <si>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</si>
  <si>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</si>
  <si>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</si>
  <si>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</si>
  <si>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</si>
  <si>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</si>
  <si>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</si>
  <si>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</si>
  <si>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</si>
  <si>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</si>
  <si>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</si>
  <si>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</si>
  <si>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</si>
  <si>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</si>
  <si>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</si>
  <si>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</si>
  <si>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</si>
  <si>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</si>
  <si>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</si>
  <si>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</si>
  <si>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</si>
  <si>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</si>
  <si>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</si>
  <si>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</si>
  <si>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</si>
  <si>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</si>
  <si>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</si>
  <si>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</si>
  <si>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</si>
  <si>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</si>
  <si>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</si>
  <si>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</si>
  <si>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</si>
  <si>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</si>
  <si>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</si>
  <si>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</si>
  <si>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</si>
  <si>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</si>
  <si>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</si>
  <si>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</si>
  <si>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</si>
  <si>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</si>
  <si>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</si>
  <si>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</si>
  <si>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</si>
  <si>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</si>
  <si>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</si>
  <si>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</si>
  <si>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</si>
  <si>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</si>
  <si>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</si>
  <si>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</si>
  <si>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</si>
  <si>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</si>
  <si>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</si>
  <si>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</si>
  <si>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</si>
  <si>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</si>
  <si>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</si>
  <si>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</si>
  <si>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</si>
  <si>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</si>
  <si>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</si>
  <si>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</si>
  <si>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</si>
  <si>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</si>
  <si>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</si>
  <si>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</si>
  <si>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</si>
  <si>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</si>
  <si>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</si>
  <si>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</si>
  <si>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</si>
  <si>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</si>
  <si>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</si>
  <si>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</si>
  <si>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</si>
  <si>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</si>
  <si>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</si>
  <si>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</si>
  <si>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</si>
  <si>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</si>
  <si>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</si>
  <si>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</si>
  <si>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</si>
  <si>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</si>
  <si>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</si>
  <si>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</si>
  <si>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</si>
  <si>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</si>
  <si>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</si>
  <si>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</si>
  <si>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</si>
  <si>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</si>
  <si>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</si>
  <si>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</si>
  <si>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</si>
  <si>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</si>
  <si>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</si>
  <si>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</si>
  <si>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</si>
  <si>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</si>
  <si>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</si>
  <si>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</si>
  <si>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</si>
  <si>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</si>
  <si>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</si>
  <si>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</si>
  <si>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</si>
  <si>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</si>
  <si>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</si>
  <si>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</si>
  <si>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</si>
  <si>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</si>
  <si>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</si>
  <si>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</si>
  <si>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</si>
  <si>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</si>
  <si>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</si>
  <si>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</si>
  <si>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</si>
  <si>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</si>
  <si>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</si>
  <si>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</si>
  <si>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</si>
  <si>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</si>
  <si>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</si>
  <si>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</si>
  <si>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</si>
  <si>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</si>
  <si>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</si>
  <si>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</si>
  <si>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</si>
  <si>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</si>
  <si>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</si>
  <si>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</si>
  <si>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</si>
  <si>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</si>
  <si>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</si>
  <si>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</si>
  <si>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</si>
  <si>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</si>
  <si>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</si>
  <si>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</si>
  <si>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</si>
  <si>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</si>
  <si>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</si>
  <si>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</si>
  <si>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</si>
  <si>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</si>
  <si>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</si>
  <si>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</si>
  <si>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</si>
  <si>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</si>
  <si>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</si>
  <si>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</si>
  <si>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</si>
  <si>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</si>
  <si>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</si>
  <si>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</si>
  <si>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</si>
  <si>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</si>
  <si>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</si>
  <si>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</si>
  <si>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</si>
  <si>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</si>
  <si>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</si>
  <si>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</si>
  <si>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</si>
  <si>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</si>
  <si>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</si>
  <si>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</si>
  <si>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</si>
  <si>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</si>
  <si>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</si>
  <si>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</si>
  <si>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</si>
  <si>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</si>
  <si>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</si>
  <si>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</si>
  <si>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</si>
  <si>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</si>
  <si>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</si>
  <si>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</si>
  <si>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</si>
  <si>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</si>
  <si>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</si>
  <si>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</si>
  <si>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</si>
  <si>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</si>
  <si>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</si>
  <si>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</si>
  <si>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</si>
  <si>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</si>
  <si>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</si>
  <si>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</si>
  <si>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</si>
  <si>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</si>
  <si>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</si>
  <si>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</si>
  <si>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</si>
  <si>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</si>
  <si>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</si>
  <si>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</si>
  <si>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</si>
  <si>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</si>
  <si>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</si>
  <si>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</si>
  <si>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</si>
  <si>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</si>
  <si>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</si>
  <si>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</si>
  <si>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</si>
  <si>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</si>
  <si>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</si>
  <si>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</si>
  <si>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</si>
  <si>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</si>
  <si>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</si>
  <si>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</si>
  <si>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</si>
  <si>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</si>
  <si>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</si>
  <si>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</si>
  <si>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</si>
  <si>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</si>
  <si>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</si>
  <si>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</si>
  <si>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</si>
  <si>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</si>
  <si>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</si>
  <si>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</si>
  <si>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</si>
  <si>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</si>
  <si>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</si>
  <si>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</si>
  <si>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</si>
  <si>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</si>
  <si>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</si>
  <si>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</si>
  <si>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</si>
  <si>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</si>
  <si>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</si>
  <si>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</si>
  <si>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</si>
  <si>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</si>
  <si>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</si>
  <si>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</si>
  <si>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</si>
  <si>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</si>
  <si>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</si>
  <si>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</si>
  <si>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</si>
  <si>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</si>
  <si>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</si>
  <si>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</si>
  <si>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</si>
  <si>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</si>
  <si>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</si>
  <si>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</si>
  <si>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</si>
  <si>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</si>
  <si>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</si>
  <si>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</si>
  <si>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</si>
  <si>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</si>
  <si>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</si>
  <si>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</si>
  <si>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</si>
  <si>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</si>
  <si>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</si>
  <si>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</si>
  <si>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</si>
  <si>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</si>
  <si>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</si>
  <si>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</si>
  <si>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</si>
  <si>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</si>
  <si>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</si>
  <si>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</si>
  <si>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</si>
  <si>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</si>
  <si>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</si>
  <si>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</si>
  <si>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</si>
  <si>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</si>
  <si>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</si>
  <si>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</si>
  <si>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</si>
  <si>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</si>
  <si>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</si>
  <si>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</si>
  <si>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</si>
  <si>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</si>
  <si>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</si>
  <si>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</si>
  <si>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</si>
  <si>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</si>
  <si>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</si>
  <si>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</si>
  <si>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</si>
  <si>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</si>
  <si>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</si>
  <si>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</si>
  <si>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</si>
  <si>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</si>
  <si>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</si>
  <si>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</si>
  <si>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</si>
  <si>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</si>
  <si>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</si>
  <si>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</si>
  <si>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</si>
  <si>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</si>
  <si>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</si>
  <si>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</si>
  <si>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</si>
  <si>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</si>
  <si>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</si>
  <si>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</si>
  <si>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</si>
  <si>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</si>
  <si>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</si>
  <si>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</si>
  <si>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</si>
  <si>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</si>
  <si>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</si>
  <si>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</si>
  <si>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</si>
  <si>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</si>
  <si>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</si>
  <si>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</si>
  <si>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</si>
  <si>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</si>
  <si>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</si>
  <si>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</si>
  <si>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</si>
  <si>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</si>
  <si>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</si>
  <si>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</si>
  <si>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</si>
  <si>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</si>
  <si>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</si>
  <si>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</si>
  <si>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</si>
  <si>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</si>
  <si>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</si>
  <si>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</si>
  <si>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</si>
  <si>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</si>
  <si>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</si>
  <si>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</si>
  <si>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</si>
  <si>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</si>
  <si>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</si>
  <si>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</si>
  <si>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</si>
  <si>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</si>
  <si>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</si>
  <si>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</si>
  <si>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</si>
  <si>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</si>
  <si>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</si>
  <si>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</si>
  <si>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</si>
  <si>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</si>
  <si>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</si>
  <si>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</si>
  <si>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</si>
  <si>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</si>
  <si>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</si>
  <si>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</si>
  <si>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</si>
  <si>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</si>
  <si>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</si>
  <si>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</si>
  <si>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</si>
  <si>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</si>
  <si>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</si>
  <si>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</si>
  <si>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</si>
  <si>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</si>
  <si>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</si>
  <si>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</si>
  <si>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</si>
  <si>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</si>
  <si>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</si>
  <si>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</si>
  <si>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</si>
  <si>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</si>
  <si>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</si>
  <si>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</si>
  <si>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</si>
  <si>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</si>
  <si>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</si>
  <si>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</si>
  <si>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</si>
  <si>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</si>
  <si>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</si>
  <si>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</si>
  <si>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</si>
  <si>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</si>
  <si>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</si>
  <si>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</si>
  <si>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</si>
  <si>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</si>
  <si>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</si>
  <si>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</si>
  <si>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</si>
  <si>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</si>
  <si>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</si>
  <si>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</si>
  <si>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</si>
  <si>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</si>
  <si>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</si>
  <si>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</si>
  <si>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</si>
  <si>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</si>
  <si>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</si>
  <si>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</si>
  <si>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</si>
  <si>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</si>
  <si>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</si>
  <si>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</si>
  <si>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</si>
  <si>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</si>
  <si>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</si>
  <si>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</si>
  <si>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</si>
  <si>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</si>
  <si>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</si>
  <si>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</si>
  <si>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</si>
  <si>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</si>
  <si>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</si>
  <si>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</si>
  <si>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</si>
  <si>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</si>
  <si>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</si>
  <si>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</si>
  <si>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</si>
  <si>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</si>
  <si>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</si>
  <si>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</si>
  <si>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</si>
  <si>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</si>
  <si>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</si>
  <si>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</si>
  <si>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</si>
  <si>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</si>
  <si>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</si>
  <si>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</si>
  <si>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</si>
  <si>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</si>
  <si>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</si>
  <si>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</si>
  <si>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</si>
  <si>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</si>
  <si>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</si>
  <si>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</si>
  <si>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</si>
  <si>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</si>
  <si>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</si>
  <si>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</si>
  <si>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</si>
  <si>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</si>
  <si>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</si>
  <si>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</si>
  <si>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</si>
  <si>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</si>
  <si>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</si>
  <si>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</si>
  <si>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</si>
  <si>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</si>
  <si>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</si>
  <si>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</si>
  <si>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</si>
  <si>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</si>
  <si>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</si>
  <si>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</si>
  <si>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</si>
  <si>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</si>
  <si>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</si>
  <si>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</si>
  <si>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</si>
  <si>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</si>
  <si>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</si>
  <si>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</si>
  <si>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</si>
  <si>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</si>
  <si>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</si>
  <si>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</si>
  <si>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</si>
  <si>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</si>
  <si>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</si>
  <si>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</si>
  <si>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</si>
  <si>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</si>
  <si>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</si>
  <si>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</si>
  <si>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</si>
  <si>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</si>
  <si>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</si>
  <si>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</si>
  <si>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</si>
  <si>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</si>
  <si>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</si>
  <si>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</si>
  <si>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</si>
  <si>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</si>
  <si>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</si>
  <si>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</si>
  <si>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</si>
  <si>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</si>
  <si>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</si>
  <si>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</si>
  <si>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</si>
  <si>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</si>
  <si>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</si>
  <si>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</si>
  <si>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</si>
  <si>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</si>
  <si>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</si>
  <si>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</si>
  <si>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</si>
  <si>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</si>
  <si>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</si>
  <si>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</si>
  <si>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</si>
  <si>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</si>
  <si>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</si>
  <si>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</si>
  <si>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</si>
  <si>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</si>
  <si>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</si>
  <si>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</si>
  <si>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</si>
  <si>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</si>
  <si>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</si>
  <si>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</si>
  <si>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</si>
  <si>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</si>
  <si>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</si>
  <si>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</si>
  <si>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</si>
  <si>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</si>
  <si>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</si>
  <si>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</si>
  <si>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</si>
  <si>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</si>
  <si>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</si>
  <si>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</si>
  <si>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</si>
  <si>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</si>
  <si>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</si>
  <si>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</si>
  <si>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</si>
  <si>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</si>
  <si>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</si>
  <si>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</si>
  <si>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</si>
  <si>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</si>
  <si>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</si>
  <si>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</si>
  <si>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</si>
  <si>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</si>
  <si>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</si>
  <si>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</si>
  <si>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</si>
  <si>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</si>
  <si>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</si>
  <si>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</si>
  <si>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</si>
  <si>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</si>
  <si>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</si>
  <si>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</si>
  <si>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</si>
  <si>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</si>
  <si>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</si>
  <si>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</si>
  <si>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</si>
  <si>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</si>
  <si>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</si>
  <si>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</si>
  <si>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</si>
  <si>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</si>
  <si>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</si>
  <si>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</si>
  <si>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</si>
  <si>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</si>
  <si>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</si>
  <si>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</si>
  <si>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</si>
  <si>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</si>
  <si>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</si>
  <si>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</si>
  <si>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</si>
  <si>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</si>
  <si>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</si>
  <si>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</si>
  <si>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</si>
  <si>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</si>
  <si>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</si>
  <si>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</si>
  <si>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</si>
  <si>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</si>
  <si>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</si>
  <si>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</si>
  <si>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</si>
  <si>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</si>
  <si>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</si>
  <si>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</si>
  <si>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</si>
  <si>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</si>
  <si>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</si>
  <si>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</si>
  <si>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</si>
  <si>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</si>
  <si>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</si>
  <si>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</si>
  <si>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</si>
  <si>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</si>
  <si>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</si>
  <si>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</si>
  <si>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</si>
  <si>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</si>
  <si>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</si>
  <si>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</si>
  <si>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</si>
  <si>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</si>
  <si>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</si>
  <si>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</si>
  <si>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</si>
  <si>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</si>
  <si>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</si>
  <si>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</si>
  <si>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</si>
  <si>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</si>
  <si>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</si>
  <si>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</si>
  <si>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</si>
  <si>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</si>
  <si>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</si>
  <si>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</si>
  <si>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</si>
  <si>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</si>
  <si>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</si>
  <si>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</si>
  <si>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</si>
  <si>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</si>
  <si>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</si>
  <si>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</si>
  <si>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</si>
  <si>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</si>
  <si>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</si>
  <si>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</si>
  <si>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</si>
  <si>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</si>
  <si>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</si>
  <si>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</si>
  <si>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</si>
  <si>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</si>
  <si>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</si>
  <si>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</si>
  <si>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</si>
  <si>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</si>
  <si>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</si>
  <si>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</si>
  <si>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</si>
  <si>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</si>
  <si>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</si>
  <si>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</si>
  <si>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</si>
  <si>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</si>
  <si>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</si>
  <si>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</si>
  <si>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</si>
  <si>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</si>
  <si>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</si>
  <si>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</si>
  <si>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</si>
  <si>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</si>
  <si>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</si>
  <si>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</si>
  <si>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</si>
  <si>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</si>
  <si>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</si>
  <si>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</si>
  <si>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</si>
  <si>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</si>
  <si>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</si>
  <si>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</si>
  <si>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</si>
  <si>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</si>
  <si>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</si>
  <si>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</si>
  <si>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</si>
  <si>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</si>
  <si>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</si>
  <si>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</si>
  <si>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</si>
  <si>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</si>
  <si>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</si>
  <si>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</si>
  <si>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</si>
  <si>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</si>
  <si>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</si>
  <si>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</si>
  <si>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</si>
  <si>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</si>
  <si>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</si>
  <si>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</si>
  <si>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</si>
  <si>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</si>
  <si>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</si>
  <si>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</si>
  <si>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</si>
  <si>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</si>
  <si>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</si>
  <si>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</si>
  <si>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</si>
  <si>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</si>
  <si>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</si>
  <si>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</si>
  <si>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</si>
  <si>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</si>
  <si>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</si>
  <si>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</si>
  <si>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</si>
  <si>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</si>
  <si>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</si>
  <si>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</si>
  <si>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</si>
  <si>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</si>
  <si>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</si>
  <si>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</si>
  <si>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</si>
  <si>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</si>
  <si>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</si>
  <si>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</si>
  <si>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</si>
  <si>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</si>
  <si>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</si>
  <si>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</si>
  <si>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</si>
  <si>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</si>
  <si>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</si>
  <si>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</si>
  <si>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</si>
  <si>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</si>
  <si>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</si>
  <si>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</si>
  <si>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</si>
  <si>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</si>
  <si>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</si>
  <si>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</si>
  <si>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</si>
  <si>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</si>
  <si>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</si>
  <si>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</si>
  <si>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</si>
  <si>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</si>
  <si>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</si>
  <si>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</si>
  <si>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</si>
  <si>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</si>
  <si>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</si>
  <si>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</si>
  <si>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</si>
  <si>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</si>
  <si>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</si>
  <si>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</si>
  <si>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</si>
  <si>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</si>
  <si>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</si>
  <si>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</si>
  <si>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</si>
  <si>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</si>
  <si>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</si>
  <si>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</si>
  <si>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</si>
  <si>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</si>
  <si>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</si>
  <si>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</si>
  <si>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</si>
  <si>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</si>
  <si>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</si>
  <si>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</si>
  <si>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</si>
  <si>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</si>
  <si>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</si>
  <si>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</si>
  <si>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</si>
  <si>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</si>
  <si>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</si>
  <si>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</si>
  <si>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</si>
  <si>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</si>
  <si>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</si>
  <si>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</si>
  <si>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</si>
  <si>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</si>
  <si>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</si>
  <si>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</si>
  <si>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</si>
  <si>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</si>
  <si>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</si>
  <si>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</si>
  <si>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</si>
  <si>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</si>
  <si>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</si>
  <si>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</si>
  <si>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</si>
  <si>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</si>
  <si>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</si>
  <si>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</si>
  <si>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</si>
  <si>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</si>
  <si>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</si>
  <si>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</si>
  <si>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</si>
  <si>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</si>
  <si>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</si>
  <si>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</si>
  <si>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</si>
  <si>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</si>
  <si>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</si>
  <si>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</si>
  <si>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</si>
  <si>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</si>
  <si>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</si>
  <si>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</si>
  <si>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</si>
  <si>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</si>
  <si>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</si>
  <si>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</si>
  <si>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</si>
  <si>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</si>
  <si>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</si>
  <si>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</si>
  <si>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</si>
  <si>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</si>
  <si>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</si>
  <si>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</si>
  <si>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</si>
  <si>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</si>
  <si>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</si>
  <si>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</si>
  <si>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</si>
  <si>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</si>
  <si>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</si>
  <si>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</si>
  <si>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</si>
  <si>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</si>
  <si>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</si>
  <si>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</si>
  <si>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</si>
  <si>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</si>
  <si>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</si>
  <si>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</si>
  <si>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</si>
  <si>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</si>
  <si>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</si>
  <si>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</si>
  <si>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</si>
  <si>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</si>
  <si>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</si>
  <si>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</si>
  <si>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</si>
  <si>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</si>
  <si>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</si>
  <si>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</si>
  <si>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</si>
  <si>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</si>
  <si>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</si>
  <si>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</si>
  <si>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</si>
  <si>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</si>
  <si>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</si>
  <si>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</si>
  <si>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</si>
  <si>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</si>
  <si>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</si>
  <si>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</si>
  <si>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</si>
  <si>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</si>
  <si>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</si>
  <si>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</si>
  <si>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</si>
  <si>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</si>
  <si>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</si>
  <si>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</si>
  <si>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</si>
  <si>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</si>
  <si>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</si>
  <si>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</si>
  <si>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</si>
  <si>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</si>
  <si>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</si>
  <si>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</si>
  <si>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</si>
  <si>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</si>
  <si>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</si>
  <si>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</si>
  <si>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</si>
  <si>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</si>
  <si>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</si>
  <si>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</si>
  <si>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</si>
  <si>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</si>
  <si>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</si>
  <si>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</si>
  <si>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</si>
  <si>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</si>
  <si>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</si>
  <si>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</si>
  <si>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</si>
  <si>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</si>
  <si>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</si>
  <si>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</si>
  <si>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</si>
  <si>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</si>
  <si>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</si>
  <si>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</si>
  <si>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</si>
  <si>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</si>
  <si>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</si>
  <si>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</si>
  <si>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</si>
  <si>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</si>
  <si>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</si>
  <si>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</si>
  <si>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</si>
  <si>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</si>
  <si>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</si>
  <si>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</si>
  <si>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</si>
  <si>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</si>
  <si>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</si>
  <si>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</si>
  <si>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</si>
  <si>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</si>
  <si>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</si>
  <si>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</si>
  <si>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</si>
  <si>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</si>
  <si>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</si>
  <si>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</si>
  <si>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</si>
  <si>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</si>
  <si>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</si>
  <si>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</si>
  <si>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</si>
  <si>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</si>
  <si>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</si>
  <si>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</si>
  <si>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</si>
  <si>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</si>
  <si>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</si>
  <si>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</si>
  <si>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</si>
  <si>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</si>
  <si>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</si>
  <si>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</si>
  <si>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</si>
  <si>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</si>
  <si>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</si>
  <si>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</si>
  <si>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</si>
  <si>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</si>
  <si>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</si>
  <si>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</si>
  <si>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</si>
  <si>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</si>
  <si>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</si>
  <si>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</si>
  <si>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</si>
  <si>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</si>
  <si>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</si>
  <si>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</si>
  <si>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</si>
  <si>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</si>
  <si>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</si>
  <si>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</si>
  <si>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</si>
  <si>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</si>
  <si>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</si>
  <si>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</si>
  <si>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</si>
  <si>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</si>
  <si>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</si>
  <si>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</si>
  <si>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</si>
  <si>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</si>
  <si>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</si>
  <si>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</si>
  <si>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</si>
  <si>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</si>
  <si>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</si>
  <si>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</si>
  <si>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</si>
  <si>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</si>
  <si>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</si>
  <si>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</si>
  <si>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</si>
  <si>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</si>
  <si>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</si>
  <si>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</si>
  <si>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</si>
  <si>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</si>
  <si>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</si>
  <si>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</si>
  <si>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</si>
  <si>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</si>
  <si>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</si>
  <si>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</si>
  <si>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</si>
  <si>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</si>
  <si>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</si>
  <si>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</si>
  <si>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</si>
  <si>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</si>
  <si>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</si>
  <si>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</si>
  <si>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</si>
  <si>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</si>
  <si>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</si>
  <si>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</si>
  <si>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</si>
  <si>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</si>
  <si>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</si>
  <si>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</si>
  <si>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</si>
  <si>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</si>
  <si>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</si>
  <si>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</si>
  <si>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</si>
  <si>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</si>
  <si>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</si>
  <si>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</si>
  <si>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</si>
  <si>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</si>
  <si>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</si>
  <si>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</si>
  <si>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</si>
  <si>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</si>
  <si>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</si>
  <si>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</si>
  <si>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</si>
  <si>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</si>
  <si>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</si>
  <si>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</si>
  <si>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</si>
  <si>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</si>
  <si>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</si>
  <si>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</si>
  <si>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</si>
  <si>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</si>
  <si>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</si>
  <si>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</si>
  <si>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</si>
  <si>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</si>
  <si>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</si>
  <si>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</si>
  <si>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</si>
  <si>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</si>
  <si>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</si>
  <si>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</si>
  <si>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</si>
  <si>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</si>
  <si>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</si>
  <si>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</si>
  <si>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</si>
  <si>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</si>
  <si>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</si>
  <si>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</si>
  <si>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</si>
  <si>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</si>
  <si>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</si>
  <si>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</si>
  <si>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</si>
  <si>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</si>
  <si>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</si>
  <si>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</si>
  <si>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</si>
  <si>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</si>
  <si>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</si>
  <si>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</si>
  <si>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</si>
  <si>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</si>
  <si>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</si>
  <si>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</si>
  <si>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</si>
  <si>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</si>
  <si>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</si>
  <si>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</si>
  <si>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</si>
  <si>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</si>
  <si>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</si>
  <si>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</si>
  <si>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</si>
  <si>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</si>
  <si>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</si>
  <si>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</si>
  <si>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</si>
  <si>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</si>
  <si>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</si>
  <si>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</si>
  <si>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</si>
  <si>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</si>
  <si>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</si>
  <si>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</si>
  <si>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</si>
  <si>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</si>
  <si>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</si>
  <si>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</si>
  <si>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</si>
  <si>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</si>
  <si>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</si>
  <si>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</si>
  <si>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</si>
  <si>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</si>
  <si>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</si>
  <si>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</si>
  <si>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</si>
  <si>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</si>
  <si>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</si>
  <si>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</si>
  <si>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</si>
  <si>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</si>
  <si>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</si>
  <si>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</si>
  <si>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</si>
  <si>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</si>
  <si>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</si>
  <si>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</si>
  <si>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</si>
  <si>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</si>
  <si>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</si>
  <si>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</si>
  <si>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</si>
  <si>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</si>
  <si>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</si>
  <si>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</si>
  <si>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</si>
  <si>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</si>
  <si>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</si>
  <si>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</si>
  <si>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</si>
  <si>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</si>
  <si>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</si>
  <si>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</si>
  <si>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</si>
  <si>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</si>
  <si>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</si>
  <si>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</si>
  <si>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</si>
  <si>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</si>
  <si>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</si>
  <si>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</si>
  <si>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</si>
  <si>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</si>
  <si>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</si>
  <si>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</si>
  <si>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</si>
  <si>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</si>
  <si>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</si>
  <si>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</si>
  <si>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</si>
  <si>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</si>
  <si>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</si>
  <si>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</si>
  <si>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</si>
  <si>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</si>
  <si>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</si>
  <si>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</si>
  <si>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</si>
  <si>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</si>
  <si>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</si>
  <si>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</si>
  <si>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</si>
  <si>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</si>
  <si>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</si>
  <si>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</si>
  <si>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</si>
  <si>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</si>
  <si>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</si>
  <si>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</si>
  <si>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</si>
  <si>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</si>
  <si>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</si>
  <si>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</si>
  <si>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</si>
  <si>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</si>
  <si>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</si>
  <si>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</si>
  <si>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</si>
  <si>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</si>
  <si>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</si>
  <si>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</si>
  <si>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</si>
  <si>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</si>
  <si>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</si>
  <si>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</si>
  <si>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</si>
  <si>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</si>
  <si>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</si>
  <si>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</si>
  <si>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</si>
  <si>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</si>
  <si>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</si>
  <si>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</si>
  <si>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</si>
  <si>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</si>
  <si>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</si>
  <si>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</si>
  <si>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</si>
  <si>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</si>
  <si>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</si>
  <si>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</si>
  <si>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</si>
  <si>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</si>
  <si>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</si>
  <si>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</si>
  <si>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</si>
  <si>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</si>
  <si>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</si>
  <si>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</si>
  <si>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</si>
  <si>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</si>
  <si>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</si>
  <si>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</si>
  <si>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</si>
  <si>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</si>
  <si>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</si>
  <si>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</si>
  <si>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</si>
  <si>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</si>
  <si>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</si>
  <si>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</si>
  <si>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</si>
  <si>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</si>
  <si>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</si>
  <si>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</si>
  <si>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</si>
  <si>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</si>
  <si>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</si>
  <si>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</si>
  <si>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</si>
  <si>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</si>
  <si>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</si>
  <si>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</si>
  <si>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</si>
  <si>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</si>
  <si>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</si>
  <si>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</si>
  <si>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</si>
  <si>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</si>
  <si>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</si>
  <si>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</si>
  <si>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</si>
  <si>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</si>
  <si>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</si>
  <si>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</si>
  <si>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</si>
  <si>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</si>
  <si>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</si>
  <si>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</si>
  <si>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</si>
  <si>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</si>
  <si>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</si>
  <si>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</si>
  <si>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</si>
  <si>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</si>
  <si>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</si>
  <si>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</si>
  <si>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</si>
  <si>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</si>
  <si>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</si>
  <si>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</si>
  <si>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</si>
  <si>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</si>
  <si>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</si>
  <si>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</si>
  <si>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</si>
  <si>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</si>
  <si>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</si>
  <si>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</si>
  <si>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</si>
  <si>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</si>
  <si>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</si>
  <si>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</si>
  <si>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</si>
  <si>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</si>
  <si>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</si>
  <si>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</si>
  <si>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</si>
  <si>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</si>
  <si>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</si>
  <si>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</si>
  <si>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</si>
  <si>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</si>
  <si>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</si>
  <si>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</si>
  <si>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</si>
  <si>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</si>
  <si>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</si>
  <si>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</si>
  <si>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</si>
  <si>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</si>
  <si>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</si>
  <si>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</si>
  <si>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</si>
  <si>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</si>
  <si>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</si>
  <si>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</si>
  <si>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</si>
  <si>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</si>
  <si>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</si>
  <si>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</si>
  <si>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</si>
  <si>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</si>
  <si>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</si>
  <si>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</si>
  <si>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</si>
  <si>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Whiney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</si>
  <si>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</si>
  <si>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</si>
  <si>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</si>
  <si>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</si>
  <si>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</si>
  <si>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</si>
  <si>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</si>
  <si>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</si>
  <si>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</si>
  <si>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</si>
  <si>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</si>
  <si>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</si>
  <si>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</si>
  <si>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</si>
  <si>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</si>
  <si>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</si>
  <si>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</si>
  <si>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</si>
  <si>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</si>
  <si>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</si>
  <si>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</si>
  <si>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</si>
  <si>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</si>
  <si>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</si>
  <si>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</si>
  <si>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</si>
  <si>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</si>
  <si>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</si>
  <si>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</si>
  <si>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</si>
  <si>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</si>
  <si>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</si>
  <si>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</si>
  <si>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</si>
  <si>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</si>
  <si>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</si>
  <si>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</si>
  <si>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</si>
  <si>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</si>
  <si>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</si>
  <si>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</si>
  <si>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</si>
  <si>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</si>
  <si>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</si>
  <si>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</si>
  <si>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</si>
  <si>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</si>
  <si>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</si>
  <si>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</si>
  <si>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</si>
  <si>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</si>
  <si>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</si>
  <si>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</si>
  <si>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</si>
  <si>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</si>
  <si>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</si>
  <si>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</si>
  <si>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</si>
  <si>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</si>
  <si>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</si>
  <si>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</si>
  <si>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</si>
  <si>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</si>
  <si>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</si>
  <si>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</si>
  <si>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</si>
  <si>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</si>
  <si>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</si>
  <si>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</si>
  <si>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</si>
  <si>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</si>
  <si>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</si>
  <si>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</si>
  <si>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</si>
  <si>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</si>
  <si>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</si>
  <si>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</si>
  <si>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</si>
  <si>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</si>
  <si>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</si>
  <si>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</si>
  <si>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</si>
  <si>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</si>
  <si>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</si>
  <si>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</si>
  <si>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</si>
  <si>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</si>
  <si>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</si>
  <si>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</si>
  <si>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</si>
  <si>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</si>
  <si>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</si>
  <si>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</si>
  <si>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</si>
  <si>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</si>
  <si>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</si>
  <si>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</si>
  <si>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</si>
  <si>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</si>
  <si>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</si>
  <si>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</si>
  <si>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</si>
  <si>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</si>
  <si>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</si>
  <si>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</si>
  <si>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</si>
  <si>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</si>
  <si>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</si>
  <si>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</si>
  <si>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</si>
  <si>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</si>
  <si>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</si>
  <si>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</si>
  <si>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</si>
  <si>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</si>
  <si>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</si>
  <si>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</si>
  <si>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</si>
  <si>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</si>
  <si>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</si>
  <si>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</si>
  <si>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</si>
  <si>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</si>
  <si>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</si>
  <si>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</si>
  <si>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</si>
  <si>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</si>
  <si>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</si>
  <si>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</si>
  <si>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</si>
  <si>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</si>
  <si>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</si>
  <si>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</si>
  <si>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</si>
  <si>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</si>
  <si>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</si>
  <si>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</si>
  <si>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</si>
  <si>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</si>
  <si>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</si>
  <si>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</si>
  <si>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</si>
  <si>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</si>
  <si>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</si>
  <si>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</si>
  <si>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</si>
  <si>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</si>
  <si>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</si>
  <si>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</si>
  <si>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</si>
  <si>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</si>
  <si>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</si>
  <si>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</si>
  <si>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</si>
  <si>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</si>
  <si>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</si>
  <si>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</si>
  <si>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</si>
  <si>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</si>
  <si>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</si>
  <si>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</si>
  <si>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</si>
  <si>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</si>
  <si>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</si>
  <si>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</si>
  <si>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</si>
  <si>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</si>
  <si>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</si>
  <si>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</si>
  <si>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</si>
  <si>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</si>
  <si>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</si>
  <si>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</si>
  <si>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</si>
  <si>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</si>
  <si>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</si>
  <si>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</si>
  <si>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</si>
  <si>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</si>
  <si>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</si>
  <si>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</si>
  <si>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</si>
  <si>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</si>
  <si>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</si>
  <si>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</si>
  <si>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</si>
  <si>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</si>
  <si>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</si>
  <si>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</si>
  <si>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</si>
  <si>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</si>
  <si>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</si>
  <si>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</si>
  <si>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</si>
  <si>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</si>
  <si>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</si>
  <si>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</si>
  <si>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</si>
  <si>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</si>
  <si>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</si>
  <si>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</si>
  <si>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</si>
  <si>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</si>
  <si>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</si>
  <si>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</si>
  <si>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</si>
  <si>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</si>
  <si>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</si>
  <si>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</si>
  <si>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</si>
  <si>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</si>
  <si>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</si>
  <si>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</si>
  <si>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</si>
  <si>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</si>
  <si>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</si>
  <si>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</si>
  <si>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</si>
  <si>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</si>
  <si>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</si>
  <si>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</si>
  <si>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</si>
  <si>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</si>
  <si>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</si>
  <si>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</si>
  <si>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</si>
  <si>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</si>
  <si>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</si>
  <si>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</si>
  <si>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</si>
  <si>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</si>
  <si>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</si>
  <si>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</si>
  <si>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</si>
  <si>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</si>
  <si>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</si>
  <si>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</si>
  <si>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</si>
  <si>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</si>
  <si>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</si>
  <si>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</si>
  <si>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</si>
  <si>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</si>
  <si>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</si>
  <si>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</si>
  <si>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</si>
  <si>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</si>
  <si>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</si>
  <si>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</si>
  <si>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</si>
  <si>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</si>
  <si>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</si>
  <si>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</si>
  <si>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</si>
  <si>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</si>
  <si>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</si>
  <si>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</si>
  <si>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</si>
  <si>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</si>
  <si>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</si>
  <si>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</si>
  <si>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</si>
  <si>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</si>
  <si>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</si>
  <si>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</si>
  <si>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</si>
  <si>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</si>
  <si>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</si>
  <si>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</si>
  <si>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</si>
  <si>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</si>
  <si>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</si>
  <si>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</si>
  <si>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</si>
  <si>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</si>
  <si>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</si>
  <si>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</si>
  <si>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</si>
  <si>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</si>
  <si>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</si>
  <si>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</si>
  <si>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</si>
  <si>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</si>
  <si>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</si>
  <si>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</si>
  <si>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</si>
  <si>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</si>
  <si>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</si>
  <si>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</si>
  <si>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</si>
  <si>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</si>
  <si>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</si>
  <si>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</si>
  <si>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</si>
  <si>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</si>
  <si>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</si>
  <si>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</si>
  <si>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</si>
  <si>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</si>
  <si>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</si>
  <si>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</si>
  <si>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</si>
  <si>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</si>
  <si>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</si>
  <si>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</si>
  <si>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</si>
  <si>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</si>
  <si>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</si>
  <si>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</si>
  <si>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</si>
  <si>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</si>
  <si>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</si>
  <si>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</si>
  <si>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</si>
  <si>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</si>
  <si>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</si>
  <si>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</si>
  <si>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</si>
  <si>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</si>
  <si>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</si>
  <si>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</si>
  <si>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</si>
  <si>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</si>
  <si>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</si>
  <si>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</si>
  <si>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</si>
  <si>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</si>
  <si>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</si>
  <si>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</si>
  <si>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</si>
  <si>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</si>
  <si>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</si>
  <si>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</si>
  <si>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</si>
  <si>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</si>
  <si>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</si>
  <si>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</si>
  <si>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</si>
  <si>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</si>
  <si>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</si>
  <si>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</si>
  <si>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</si>
  <si>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</si>
  <si>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</si>
  <si>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</si>
  <si>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</si>
  <si>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</si>
  <si>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</si>
  <si>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</si>
  <si>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</si>
  <si>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</si>
  <si>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</si>
  <si>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</si>
  <si>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</si>
  <si>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</si>
  <si>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</si>
  <si>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</si>
  <si>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</si>
  <si>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</si>
  <si>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</si>
  <si>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</si>
  <si>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</si>
  <si>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</si>
  <si>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</si>
  <si>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</si>
  <si>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</si>
  <si>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</si>
  <si>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</si>
  <si>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</si>
  <si>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</si>
  <si>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</si>
  <si>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</si>
  <si>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</si>
  <si>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</si>
  <si>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</si>
  <si>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</si>
  <si>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</si>
  <si>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</si>
  <si>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</si>
  <si>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</si>
  <si>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</si>
  <si>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</si>
  <si>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</si>
  <si>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</si>
  <si>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</si>
  <si>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</si>
  <si>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</si>
  <si>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</si>
  <si>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</si>
  <si>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</si>
  <si>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</si>
  <si>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</si>
  <si>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</si>
  <si>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</si>
  <si>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</si>
  <si>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</si>
  <si>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</si>
  <si>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</si>
  <si>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</si>
  <si>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</si>
  <si>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</si>
  <si>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</si>
  <si>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</si>
  <si>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</si>
  <si>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</si>
  <si>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</si>
  <si>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</si>
  <si>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</si>
  <si>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</si>
  <si>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</si>
  <si>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</si>
  <si>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</si>
  <si>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</si>
  <si>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</si>
  <si>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</si>
  <si>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</si>
  <si>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</si>
  <si>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</si>
  <si>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</si>
  <si>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</si>
  <si>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</si>
  <si>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</si>
  <si>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</si>
  <si>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</si>
  <si>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</si>
  <si>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</si>
  <si>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</si>
  <si>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</si>
  <si>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</si>
  <si>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</si>
  <si>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</si>
  <si>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</si>
  <si>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</si>
  <si>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</si>
  <si>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</si>
  <si>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</si>
  <si>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</si>
  <si>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</si>
  <si>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</si>
  <si>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</si>
  <si>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</si>
  <si>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</si>
  <si>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</si>
  <si>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</si>
  <si>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</si>
  <si>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</si>
  <si>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</si>
  <si>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</si>
  <si>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</si>
  <si>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</si>
  <si>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</si>
  <si>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</si>
  <si>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</si>
  <si>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</si>
  <si>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</si>
  <si>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</si>
  <si>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</si>
  <si>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</si>
  <si>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</si>
  <si>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</si>
  <si>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</si>
  <si>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</si>
  <si>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</si>
  <si>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</si>
  <si>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</si>
  <si>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</si>
  <si>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</si>
  <si>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</si>
  <si>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</si>
  <si>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</si>
  <si>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</si>
  <si>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</si>
  <si>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</si>
  <si>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</si>
  <si>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</si>
  <si>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</si>
  <si>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</si>
  <si>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</si>
  <si>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</si>
  <si>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</si>
  <si>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</si>
  <si>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</si>
  <si>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</si>
  <si>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</si>
  <si>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</si>
  <si>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</si>
  <si>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</si>
  <si>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</si>
  <si>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</si>
  <si>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</si>
  <si>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</si>
  <si>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</si>
  <si>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</si>
  <si>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</si>
  <si>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</si>
  <si>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</si>
  <si>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</si>
  <si>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</si>
  <si>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</si>
  <si>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</si>
  <si>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</si>
  <si>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</si>
  <si>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</si>
  <si>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</si>
  <si>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</si>
  <si>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</si>
  <si>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</si>
  <si>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</si>
  <si>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</si>
  <si>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</si>
  <si>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</si>
  <si>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</si>
  <si>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</si>
  <si>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</si>
  <si>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</si>
  <si>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</si>
  <si>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</si>
  <si>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</si>
  <si>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</si>
  <si>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</si>
  <si>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</si>
  <si>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</si>
  <si>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</si>
  <si>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</si>
  <si>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</si>
  <si>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</si>
  <si>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</si>
  <si>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</si>
  <si>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</si>
  <si>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</si>
  <si>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</si>
  <si>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</si>
  <si>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</si>
  <si>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</si>
  <si>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</si>
  <si>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</si>
  <si>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</si>
  <si>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</si>
  <si>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</si>
  <si>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</si>
  <si>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</si>
  <si>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</si>
  <si>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</si>
  <si>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</si>
  <si>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</si>
  <si>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</si>
  <si>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</si>
  <si>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</si>
  <si>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</si>
  <si>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</si>
  <si>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</si>
  <si>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</si>
  <si>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</si>
  <si>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</si>
  <si>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</si>
  <si>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</si>
  <si>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</si>
  <si>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</si>
  <si>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</si>
  <si>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</si>
  <si>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</si>
  <si>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</si>
  <si>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</si>
  <si>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</si>
  <si>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</si>
  <si>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</si>
  <si>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</si>
  <si>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</si>
  <si>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</si>
  <si>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</si>
  <si>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</si>
  <si>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</si>
  <si>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</si>
  <si>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</si>
  <si>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</si>
  <si>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</si>
  <si>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</si>
  <si>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</si>
  <si>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</si>
  <si>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</si>
  <si>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</si>
  <si>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</si>
  <si>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</si>
  <si>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</si>
  <si>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</si>
  <si>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</si>
  <si>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</si>
  <si>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</si>
  <si>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</si>
  <si>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</si>
  <si>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</si>
  <si>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</si>
  <si>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</si>
  <si>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</si>
  <si>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</si>
  <si>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</si>
  <si>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</si>
  <si>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</si>
  <si>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</si>
  <si>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</si>
  <si>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</si>
  <si>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</si>
  <si>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</si>
  <si>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</si>
  <si>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</si>
  <si>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</si>
  <si>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</si>
  <si>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</si>
  <si>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</si>
  <si>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</si>
  <si>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</si>
  <si>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</si>
  <si>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</si>
  <si>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</si>
  <si>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</si>
  <si>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</si>
  <si>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</si>
  <si>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</si>
  <si>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</si>
  <si>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</si>
  <si>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</si>
  <si>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</si>
  <si>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</si>
  <si>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</si>
  <si>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</si>
  <si>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</si>
  <si>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</si>
  <si>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</si>
  <si>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</si>
  <si>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</si>
  <si>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</si>
  <si>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</si>
  <si>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</si>
  <si>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</si>
  <si>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</si>
  <si>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</si>
  <si>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</si>
  <si>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</si>
  <si>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</si>
  <si>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</si>
  <si>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</si>
  <si>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</si>
  <si>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</si>
  <si>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</si>
  <si>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</si>
  <si>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</si>
  <si>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</si>
  <si>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</si>
  <si>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</si>
  <si>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</si>
  <si>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</si>
  <si>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</si>
  <si>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</si>
  <si>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</si>
  <si>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</si>
  <si>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</si>
  <si>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</si>
  <si>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</si>
  <si>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</si>
  <si>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</si>
  <si>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</si>
  <si>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</si>
  <si>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</si>
  <si>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</si>
  <si>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</si>
  <si>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</si>
  <si>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</si>
  <si>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</si>
  <si>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</si>
  <si>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</si>
  <si>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</si>
  <si>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</si>
  <si>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</si>
  <si>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</si>
  <si>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</si>
  <si>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</si>
  <si>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</si>
  <si>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</si>
  <si>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</si>
  <si>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</si>
  <si>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</si>
  <si>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</si>
  <si>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</si>
  <si>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</si>
  <si>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</si>
  <si>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</si>
  <si>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</si>
  <si>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</si>
  <si>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</si>
  <si>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</si>
  <si>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</si>
  <si>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</si>
  <si>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</si>
  <si>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</si>
  <si>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</si>
  <si>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</si>
  <si>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</si>
  <si>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</si>
  <si>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</si>
  <si>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</si>
  <si>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</si>
  <si>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</si>
  <si>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</si>
  <si>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</si>
  <si>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</si>
  <si>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</si>
  <si>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</si>
  <si>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</si>
  <si>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</si>
  <si>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</si>
  <si>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</si>
  <si>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</si>
  <si>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</si>
  <si>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</si>
  <si>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</si>
  <si>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</si>
  <si>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</si>
  <si>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</si>
  <si>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</si>
  <si>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</si>
  <si>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</si>
  <si>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</si>
  <si>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</si>
  <si>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</si>
  <si>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</si>
  <si>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</si>
  <si>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</si>
  <si>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</si>
  <si>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</si>
  <si>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</si>
  <si>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</si>
  <si>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</si>
  <si>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</si>
  <si>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</si>
  <si>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</si>
  <si>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</si>
  <si>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</si>
  <si>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</si>
  <si>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</si>
  <si>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</si>
  <si>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</si>
  <si>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</si>
  <si>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</si>
  <si>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</si>
  <si>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</si>
  <si>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</si>
  <si>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</si>
  <si>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</si>
  <si>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</si>
  <si>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</si>
  <si>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</si>
  <si>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</si>
  <si>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</si>
  <si>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</si>
  <si>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</si>
  <si>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</si>
  <si>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</si>
  <si>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</si>
  <si>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</si>
  <si>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</si>
  <si>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</si>
  <si>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</si>
  <si>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</si>
  <si>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</si>
  <si>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</si>
  <si>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</si>
  <si>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</si>
  <si>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</si>
  <si>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</si>
  <si>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</si>
  <si>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</si>
  <si>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</si>
  <si>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</si>
  <si>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</si>
  <si>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</si>
  <si>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</si>
  <si>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</si>
  <si>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</si>
  <si>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</si>
  <si>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</si>
  <si>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</si>
  <si>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</si>
  <si>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</si>
  <si>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</si>
  <si>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</si>
  <si>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</si>
  <si>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</si>
  <si>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</si>
  <si>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</si>
  <si>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</si>
  <si>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</si>
  <si>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</si>
  <si>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</si>
  <si>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</si>
  <si>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</si>
  <si>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</si>
  <si>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</si>
  <si>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</si>
  <si>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</si>
  <si>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</si>
  <si>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</si>
  <si>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</si>
  <si>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</si>
  <si>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</si>
  <si>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</si>
  <si>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</si>
  <si>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</si>
  <si>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</si>
  <si>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</si>
  <si>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</si>
  <si>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</si>
  <si>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</si>
  <si>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</si>
  <si>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</si>
  <si>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</si>
  <si>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</si>
  <si>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</si>
  <si>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</si>
  <si>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</si>
  <si>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</si>
  <si>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</si>
  <si>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</si>
  <si>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</si>
  <si>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</si>
  <si>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</si>
  <si>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</si>
  <si>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</si>
  <si>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</si>
  <si>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</si>
  <si>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</si>
  <si>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</si>
  <si>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</si>
  <si>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</si>
  <si>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</si>
  <si>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</si>
  <si>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</si>
  <si>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</si>
  <si>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</si>
  <si>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</si>
  <si>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</si>
  <si>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</si>
  <si>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</si>
  <si>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</si>
  <si>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</si>
  <si>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</si>
  <si>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</si>
  <si>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</si>
  <si>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</si>
  <si>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</si>
  <si>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</si>
  <si>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</si>
  <si>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</si>
  <si>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</si>
  <si>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</si>
  <si>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</si>
  <si>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</si>
  <si>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</si>
  <si>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</si>
  <si>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</si>
  <si>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</si>
  <si>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</si>
  <si>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</si>
  <si>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</si>
  <si>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</si>
  <si>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</si>
  <si>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</si>
  <si>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</si>
  <si>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</si>
  <si>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</si>
  <si>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</si>
  <si>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</si>
  <si>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</si>
  <si>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</si>
  <si>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</si>
  <si>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</si>
  <si>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</si>
  <si>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</si>
  <si>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</si>
  <si>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</si>
  <si>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</si>
  <si>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</si>
  <si>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</si>
  <si>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</si>
  <si>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</si>
  <si>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</si>
  <si>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</si>
  <si>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</si>
  <si>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</si>
  <si>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</si>
  <si>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</si>
  <si>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</si>
  <si>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</si>
  <si>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</si>
  <si>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</si>
  <si>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</si>
  <si>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</si>
  <si>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</si>
  <si>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</si>
  <si>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</si>
  <si>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</si>
  <si>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</si>
  <si>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</si>
  <si>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</si>
  <si>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</si>
  <si>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</si>
  <si>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</si>
  <si>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</si>
  <si>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</si>
  <si>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</si>
  <si>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</si>
  <si>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</si>
  <si>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</si>
  <si>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</si>
  <si>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</si>
  <si>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</si>
  <si>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</si>
  <si>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</si>
  <si>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</si>
  <si>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</si>
  <si>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</si>
  <si>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</si>
  <si>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</si>
  <si>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</si>
  <si>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</si>
  <si>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</si>
  <si>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</si>
  <si>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</si>
  <si>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</si>
  <si>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</si>
  <si>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</si>
  <si>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</si>
  <si>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</si>
  <si>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</si>
  <si>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</si>
  <si>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</si>
  <si>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</si>
  <si>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</si>
  <si>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</si>
  <si>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</si>
  <si>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</si>
  <si>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</si>
  <si>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</si>
  <si>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</si>
  <si>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</si>
  <si>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</si>
  <si>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</si>
  <si>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</si>
  <si>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</si>
  <si>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</si>
  <si>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</si>
  <si>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</si>
  <si>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</si>
  <si>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</si>
  <si>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</si>
  <si>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</si>
  <si>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</si>
  <si>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</si>
  <si>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</si>
  <si>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</si>
  <si>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</si>
  <si>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</si>
  <si>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</si>
  <si>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</si>
  <si>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</si>
  <si>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</si>
  <si>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</si>
  <si>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</si>
  <si>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</si>
  <si>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</si>
  <si>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</si>
  <si>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</si>
  <si>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</si>
  <si>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</si>
  <si>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</si>
  <si>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</si>
  <si>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</si>
  <si>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</si>
  <si>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</si>
  <si>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</si>
  <si>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</si>
  <si>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</si>
  <si>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</si>
  <si>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</si>
  <si>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</si>
  <si>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</si>
  <si>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</si>
  <si>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</si>
  <si>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</si>
  <si>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</si>
  <si>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</si>
  <si>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</si>
  <si>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</si>
  <si>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</si>
  <si>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</si>
  <si>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</si>
  <si>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</si>
  <si>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</si>
  <si>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</si>
  <si>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</si>
  <si>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</si>
  <si>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</si>
  <si>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</si>
  <si>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</si>
  <si>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</si>
  <si>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</si>
  <si>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</si>
  <si>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</si>
  <si>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</si>
  <si>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</si>
  <si>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</si>
  <si>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</si>
  <si>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</si>
  <si>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</si>
  <si>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</si>
  <si>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</si>
  <si>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</si>
  <si>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</si>
  <si>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</si>
  <si>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</si>
  <si>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</si>
  <si>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</si>
  <si>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</si>
  <si>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</si>
  <si>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</si>
  <si>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</si>
  <si>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</si>
  <si>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</si>
  <si>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</si>
  <si>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</si>
  <si>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</si>
  <si>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</si>
  <si>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</si>
  <si>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</si>
  <si>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</si>
  <si>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</si>
  <si>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</si>
  <si>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</si>
  <si>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</si>
  <si>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</si>
  <si>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</si>
  <si>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</si>
  <si>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</si>
  <si>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</si>
  <si>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</si>
  <si>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</si>
  <si>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</si>
  <si>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</si>
  <si>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</si>
  <si>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</si>
  <si>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</si>
  <si>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</si>
  <si>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</si>
  <si>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</si>
  <si>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</si>
  <si>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</si>
  <si>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</si>
  <si>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</si>
  <si>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</si>
  <si>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</si>
  <si>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</si>
  <si>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</si>
  <si>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</si>
  <si>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</si>
  <si>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</si>
  <si>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</si>
  <si>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</si>
  <si>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</si>
  <si>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</si>
  <si>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</si>
  <si>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</si>
  <si>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</si>
  <si>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</si>
  <si>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</si>
  <si>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</si>
  <si>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</si>
  <si>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</si>
  <si>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</si>
  <si>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</si>
  <si>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</si>
  <si>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</si>
  <si>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</si>
  <si>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</si>
  <si>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</si>
  <si>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</si>
  <si>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</si>
  <si>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</si>
  <si>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</si>
  <si>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</si>
  <si>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</si>
  <si>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</si>
  <si>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</si>
  <si>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</si>
  <si>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</si>
  <si>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</si>
  <si>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</si>
  <si>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</si>
  <si>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</si>
  <si>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</si>
  <si>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</si>
  <si>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</si>
  <si>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</si>
  <si>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</si>
  <si>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</si>
  <si>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</si>
  <si>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</si>
  <si>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</si>
  <si>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</si>
  <si>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</si>
  <si>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</si>
  <si>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</si>
  <si>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</si>
  <si>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</si>
  <si>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</si>
  <si>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</si>
  <si>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</si>
  <si>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</si>
  <si>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</si>
  <si>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</si>
  <si>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</si>
  <si>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</si>
  <si>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</si>
  <si>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</si>
  <si>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</si>
  <si>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</si>
  <si>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</si>
  <si>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</si>
  <si>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</si>
  <si>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</si>
  <si>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</si>
  <si>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</si>
  <si>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</si>
  <si>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</si>
  <si>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</si>
  <si>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</si>
  <si>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</si>
  <si>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</si>
  <si>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</si>
  <si>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</si>
  <si>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</si>
  <si>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</si>
  <si>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</si>
  <si>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</si>
  <si>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</si>
  <si>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</si>
  <si>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</si>
  <si>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</si>
  <si>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</si>
  <si>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</si>
  <si>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</si>
  <si>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</si>
  <si>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</si>
  <si>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</si>
  <si>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</si>
  <si>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</si>
  <si>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</si>
  <si>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</si>
  <si>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</si>
  <si>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</si>
  <si>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</si>
  <si>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</si>
  <si>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</si>
  <si>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</si>
  <si>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</si>
  <si>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</si>
  <si>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</si>
  <si>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</si>
  <si>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</si>
  <si>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</si>
  <si>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</si>
  <si>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</si>
  <si>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</si>
  <si>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</si>
  <si>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</si>
  <si>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</si>
  <si>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</si>
  <si>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</si>
  <si>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</si>
  <si>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</si>
  <si>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</si>
  <si>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</si>
  <si>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</si>
  <si>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</si>
  <si>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</si>
  <si>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</si>
  <si>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</si>
  <si>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</si>
  <si>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</si>
  <si>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</si>
  <si>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</si>
  <si>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</si>
  <si>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</si>
  <si>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</si>
  <si>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</si>
  <si>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</si>
  <si>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</si>
  <si>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</si>
  <si>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</si>
  <si>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</si>
  <si>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</si>
  <si>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</si>
  <si>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</si>
  <si>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</si>
  <si>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</si>
  <si>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</si>
  <si>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</si>
  <si>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</si>
  <si>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</si>
  <si>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</si>
  <si>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</si>
  <si>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</si>
  <si>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</si>
  <si>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</si>
  <si>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</si>
  <si>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</si>
  <si>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</si>
  <si>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</si>
  <si>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</si>
  <si>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</si>
  <si>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</si>
  <si>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</si>
  <si>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</si>
  <si>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</si>
  <si>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</si>
  <si>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</si>
  <si>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</si>
  <si>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</si>
  <si>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</si>
  <si>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</si>
  <si>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</si>
  <si>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</si>
  <si>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</si>
  <si>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</si>
  <si>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</si>
  <si>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</si>
  <si>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</si>
  <si>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</si>
  <si>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</si>
  <si>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</si>
  <si>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</si>
  <si>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</si>
  <si>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</si>
  <si>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</si>
  <si>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</si>
  <si>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</si>
  <si>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</si>
  <si>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</si>
  <si>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</si>
  <si>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</si>
  <si>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</si>
  <si>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</si>
  <si>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</si>
  <si>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</si>
  <si>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</si>
  <si>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</si>
  <si>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</si>
  <si>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</si>
  <si>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</si>
  <si>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</si>
  <si>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</si>
  <si>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</si>
  <si>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</si>
  <si>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</si>
  <si>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</si>
  <si>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</si>
  <si>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</si>
  <si>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</si>
  <si>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</si>
  <si>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</si>
  <si>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</si>
  <si>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</si>
  <si>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</si>
  <si>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</si>
  <si>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</si>
  <si>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</si>
  <si>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</si>
  <si>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</si>
  <si>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</si>
  <si>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</si>
  <si>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</si>
  <si>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</si>
  <si>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</si>
  <si>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</si>
  <si>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</si>
  <si>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</si>
  <si>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</si>
  <si>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</si>
  <si>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</si>
  <si>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</si>
  <si>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</si>
  <si>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</si>
  <si>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</si>
  <si>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</si>
  <si>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</si>
  <si>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</si>
  <si>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</si>
  <si>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</si>
  <si>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</si>
  <si>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</si>
  <si>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</si>
  <si>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</si>
  <si>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</si>
  <si>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</si>
  <si>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</si>
  <si>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</si>
  <si>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</si>
  <si>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</si>
  <si>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</si>
  <si>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</si>
  <si>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</si>
  <si>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</si>
  <si>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</si>
  <si>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</si>
  <si>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</si>
  <si>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</si>
  <si>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</si>
  <si>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</si>
  <si>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</si>
  <si>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</si>
  <si>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</si>
  <si>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</si>
  <si>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</si>
  <si>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</si>
  <si>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</si>
  <si>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</si>
  <si>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</si>
  <si>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</si>
  <si>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</si>
  <si>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</si>
  <si>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</si>
  <si>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</si>
  <si>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</si>
  <si>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</si>
  <si>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</si>
  <si>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</si>
  <si>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</si>
  <si>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</si>
  <si>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</si>
  <si>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</si>
  <si>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</si>
  <si>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</si>
  <si>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</si>
  <si>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</si>
  <si>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</si>
  <si>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</si>
  <si>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</si>
  <si>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</si>
  <si>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</si>
  <si>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</si>
  <si>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</si>
  <si>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</si>
  <si>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</si>
  <si>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</si>
  <si>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</si>
  <si>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</si>
  <si>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</si>
  <si>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</si>
  <si>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</si>
  <si>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</si>
  <si>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</si>
  <si>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</si>
  <si>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</si>
  <si>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</si>
  <si>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</si>
  <si>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</si>
  <si>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</si>
  <si>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</si>
  <si>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</si>
  <si>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</si>
  <si>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</si>
  <si>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</si>
  <si>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</si>
  <si>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</si>
  <si>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</si>
  <si>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</si>
  <si>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</si>
  <si>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</si>
  <si>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</si>
  <si>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</si>
  <si>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</si>
  <si>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</si>
  <si>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</si>
  <si>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</si>
  <si>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</si>
  <si>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</si>
  <si>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</si>
  <si>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</si>
  <si>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</si>
  <si>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</si>
  <si>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</si>
  <si>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</si>
  <si>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</si>
  <si>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</si>
  <si>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</si>
  <si>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</si>
  <si>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</si>
  <si>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</si>
  <si>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</si>
  <si>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</si>
  <si>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</si>
  <si>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</si>
  <si>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</si>
  <si>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</si>
  <si>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</si>
  <si>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</si>
  <si>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</si>
  <si>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</si>
  <si>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</si>
  <si>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</si>
  <si>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</si>
  <si>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</si>
  <si>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</si>
  <si>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</si>
  <si>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</si>
  <si>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</si>
  <si>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</si>
  <si>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</si>
  <si>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</si>
  <si>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</si>
  <si>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</si>
  <si>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</si>
  <si>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</si>
  <si>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</si>
  <si>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</si>
  <si>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</si>
  <si>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</si>
  <si>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</si>
  <si>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</si>
  <si>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</si>
  <si>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</si>
  <si>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</si>
  <si>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</si>
  <si>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</si>
  <si>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</si>
  <si>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</si>
  <si>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</si>
  <si>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</si>
  <si>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</si>
  <si>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</si>
  <si>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</si>
  <si>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</si>
  <si>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</si>
  <si>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</si>
  <si>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</si>
  <si>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</si>
  <si>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</si>
  <si>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</si>
  <si>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</si>
  <si>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</si>
  <si>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</si>
  <si>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</si>
  <si>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</si>
  <si>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</si>
  <si>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</si>
  <si>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</si>
  <si>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</si>
  <si>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</si>
  <si>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</si>
  <si>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</si>
  <si>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</si>
  <si>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</si>
  <si>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</si>
  <si>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</si>
  <si>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</si>
  <si>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</si>
  <si>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</si>
  <si>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</si>
  <si>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</si>
  <si>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</si>
  <si>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</si>
  <si>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</si>
  <si>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</si>
  <si>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</si>
  <si>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</si>
  <si>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</si>
  <si>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</si>
  <si>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</si>
  <si>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</si>
  <si>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</si>
  <si>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</si>
  <si>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</si>
  <si>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</si>
  <si>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</si>
  <si>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</si>
  <si>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</si>
  <si>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</si>
  <si>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</si>
  <si>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</si>
  <si>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</si>
  <si>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</si>
  <si>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</si>
  <si>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</si>
  <si>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</si>
  <si>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</si>
  <si>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</si>
  <si>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</si>
  <si>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</si>
  <si>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</si>
  <si>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</si>
  <si>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</si>
  <si>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</si>
  <si>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</si>
  <si>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</si>
  <si>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</si>
  <si>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</si>
  <si>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</si>
  <si>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</si>
  <si>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</si>
  <si>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</si>
  <si>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</si>
  <si>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</si>
  <si>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</si>
  <si>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</si>
  <si>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</si>
  <si>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</si>
  <si>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</si>
  <si>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</si>
  <si>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</si>
  <si>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</si>
  <si>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</si>
  <si>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</si>
  <si>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</si>
  <si>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</si>
  <si>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</si>
  <si>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</si>
  <si>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</si>
  <si>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</si>
  <si>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</si>
  <si>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</si>
  <si>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</si>
  <si>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</si>
  <si>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</si>
  <si>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</si>
  <si>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</si>
  <si>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</si>
  <si>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</si>
  <si>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</si>
  <si>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</si>
  <si>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</si>
  <si>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</si>
  <si>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</si>
  <si>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</si>
  <si>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</si>
  <si>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</si>
  <si>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</si>
  <si>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</si>
  <si>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</si>
  <si>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</si>
  <si>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</si>
  <si>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</si>
  <si>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</si>
  <si>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</si>
  <si>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</si>
  <si>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</si>
  <si>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</si>
  <si>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</si>
  <si>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</si>
  <si>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</si>
  <si>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</si>
  <si>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</si>
  <si>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</si>
  <si>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</si>
  <si>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</si>
  <si>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</si>
  <si>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</si>
  <si>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</si>
  <si>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</si>
  <si>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</si>
  <si>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</si>
  <si>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</si>
  <si>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</si>
  <si>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</si>
  <si>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</si>
  <si>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</si>
  <si>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</si>
  <si>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</si>
  <si>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</si>
  <si>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</si>
  <si>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</si>
  <si>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</si>
  <si>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</si>
  <si>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</si>
  <si>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</si>
  <si>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</si>
  <si>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</si>
  <si>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</si>
  <si>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</si>
  <si>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</si>
  <si>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</si>
  <si>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</si>
  <si>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</si>
  <si>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</si>
  <si>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</si>
  <si>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</si>
  <si>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</si>
  <si>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</si>
  <si>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</si>
  <si>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</si>
  <si>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</si>
  <si>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</si>
  <si>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</si>
  <si>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</si>
  <si>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</si>
  <si>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</si>
  <si>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</si>
  <si>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</si>
  <si>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</si>
  <si>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</si>
  <si>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</si>
  <si>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</si>
  <si>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</si>
  <si>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</si>
  <si>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</si>
  <si>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</si>
  <si>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</si>
  <si>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</si>
  <si>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</si>
  <si>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</si>
  <si>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</si>
  <si>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</si>
  <si>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</si>
  <si>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</si>
  <si>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</si>
  <si>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</si>
  <si>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</si>
  <si>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</si>
  <si>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</si>
  <si>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</si>
  <si>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</si>
  <si>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</si>
  <si>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</si>
  <si>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</si>
  <si>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</si>
  <si>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</si>
  <si>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</si>
  <si>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</si>
  <si>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</si>
  <si>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</si>
  <si>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</si>
  <si>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</si>
  <si>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</si>
  <si>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</si>
  <si>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</si>
  <si>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</si>
  <si>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</si>
  <si>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</si>
  <si>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</si>
  <si>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</si>
  <si>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</si>
  <si>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</si>
  <si>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</si>
  <si>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</si>
  <si>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</si>
  <si>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</si>
  <si>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</si>
  <si>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</si>
  <si>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</si>
  <si>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</si>
  <si>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</si>
  <si>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</si>
  <si>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</si>
  <si>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</si>
  <si>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</si>
  <si>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</si>
  <si>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</si>
  <si>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</si>
  <si>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</si>
  <si>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</si>
  <si>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</si>
  <si>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</si>
  <si>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</si>
  <si>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</si>
  <si>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</si>
  <si>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</si>
  <si>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</si>
  <si>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</si>
  <si>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</si>
  <si>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</si>
  <si>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</si>
  <si>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</si>
  <si>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</si>
  <si>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</si>
  <si>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</si>
  <si>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</si>
  <si>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</si>
  <si>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</si>
  <si>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</si>
  <si>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</si>
  <si>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</si>
  <si>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</si>
  <si>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</si>
  <si>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</si>
  <si>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</si>
  <si>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</si>
  <si>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</si>
  <si>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</si>
  <si>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</si>
  <si>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</si>
  <si>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</si>
  <si>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</si>
  <si>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</si>
  <si>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</si>
  <si>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</si>
  <si>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</si>
  <si>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</si>
  <si>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</si>
  <si>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</si>
  <si>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</si>
  <si>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</si>
  <si>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</si>
  <si>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</si>
  <si>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</si>
  <si>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</si>
  <si>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</si>
  <si>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</si>
  <si>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</si>
  <si>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</si>
  <si>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</si>
  <si>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</si>
  <si>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</si>
  <si>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</si>
  <si>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</si>
  <si>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</si>
  <si>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</si>
  <si>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</si>
  <si>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</si>
  <si>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</si>
  <si>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</si>
  <si>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</si>
  <si>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</si>
  <si>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</si>
  <si>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</si>
  <si>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</si>
  <si>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</si>
  <si>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</si>
  <si>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</si>
  <si>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</si>
  <si>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</si>
  <si>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</si>
  <si>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</si>
  <si>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</si>
  <si>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</si>
  <si>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</si>
  <si>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</si>
  <si>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</si>
  <si>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</si>
  <si>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</si>
  <si>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</si>
  <si>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</si>
  <si>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</si>
  <si>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</si>
  <si>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</si>
  <si>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</si>
  <si>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</si>
  <si>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</si>
  <si>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</si>
  <si>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</si>
  <si>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</si>
  <si>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</si>
  <si>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</si>
  <si>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</si>
  <si>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</si>
  <si>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</si>
  <si>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</si>
  <si>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</si>
  <si>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</si>
  <si>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</si>
  <si>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</si>
  <si>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</si>
  <si>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</si>
  <si>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</si>
  <si>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</si>
  <si>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</si>
  <si>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</si>
  <si>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</si>
  <si>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</si>
  <si>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</si>
  <si>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</si>
  <si>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</si>
  <si>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</si>
  <si>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</si>
  <si>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</si>
  <si>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</si>
  <si>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</si>
  <si>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</si>
  <si>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</si>
  <si>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</si>
  <si>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</si>
  <si>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</si>
  <si>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</si>
  <si>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</si>
  <si>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</si>
  <si>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</si>
  <si>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</si>
  <si>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</si>
  <si>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</si>
  <si>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</si>
  <si>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</si>
  <si>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</si>
  <si>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</si>
  <si>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</si>
  <si>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</si>
  <si>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</si>
  <si>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</si>
  <si>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</si>
  <si>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</si>
  <si>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</si>
  <si>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</si>
  <si>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</si>
  <si>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</si>
  <si>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</si>
  <si>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</si>
  <si>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</si>
  <si>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</si>
  <si>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</si>
  <si>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</si>
  <si>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</si>
  <si>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</si>
  <si>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</si>
  <si>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</si>
  <si>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</si>
  <si>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</si>
  <si>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</si>
  <si>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</si>
  <si>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</si>
  <si>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</si>
  <si>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</si>
  <si>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</si>
  <si>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</si>
  <si>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</si>
  <si>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</si>
  <si>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</si>
  <si>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</si>
  <si>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</si>
  <si>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</si>
  <si>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</si>
  <si>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</si>
  <si>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</si>
  <si>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</si>
  <si>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</si>
  <si>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</si>
  <si>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</si>
  <si>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</si>
  <si>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</si>
  <si>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</si>
  <si>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</si>
  <si>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</si>
  <si>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</si>
  <si>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</si>
  <si>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</si>
  <si>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</si>
  <si>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</si>
  <si>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</si>
  <si>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</si>
  <si>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</si>
  <si>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</si>
  <si>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</si>
  <si>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</si>
  <si>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</si>
  <si>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</si>
  <si>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</si>
  <si>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</si>
  <si>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</si>
  <si>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</si>
  <si>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</si>
  <si>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</si>
  <si>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</si>
  <si>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</si>
  <si>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</si>
  <si>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</si>
  <si>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</si>
  <si>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</si>
  <si>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</si>
  <si>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</si>
  <si>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</si>
  <si>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</si>
  <si>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</si>
  <si>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</si>
  <si>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</si>
  <si>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</si>
  <si>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</si>
  <si>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</si>
  <si>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</si>
  <si>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</si>
  <si>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</si>
  <si>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</si>
  <si>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</si>
  <si>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</si>
  <si>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</si>
  <si>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</si>
  <si>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</si>
  <si>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</si>
  <si>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</si>
  <si>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</si>
  <si>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</si>
  <si>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</si>
  <si>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</si>
  <si>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</si>
  <si>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</si>
  <si>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</si>
  <si>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</si>
  <si>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</si>
  <si>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</si>
  <si>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</si>
  <si>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</si>
  <si>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</si>
  <si>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</si>
  <si>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</si>
  <si>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</si>
  <si>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</si>
  <si>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</si>
  <si>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</si>
  <si>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</si>
  <si>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</si>
  <si>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</si>
  <si>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</si>
  <si>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</si>
  <si>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</si>
  <si>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</si>
  <si>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</si>
  <si>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</si>
  <si>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</si>
  <si>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</si>
  <si>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</si>
  <si>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</si>
  <si>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</si>
  <si>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</si>
  <si>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</si>
  <si>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</si>
  <si>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</si>
  <si>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</si>
  <si>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</si>
  <si>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</si>
  <si>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</si>
  <si>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</si>
  <si>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</si>
  <si>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</si>
  <si>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</si>
  <si>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</si>
  <si>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</si>
  <si>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</si>
  <si>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</si>
  <si>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</si>
  <si>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</si>
  <si>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</si>
  <si>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</si>
  <si>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</si>
  <si>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</si>
  <si>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</si>
  <si>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</si>
  <si>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</si>
  <si>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</si>
  <si>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</si>
  <si>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</si>
  <si>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</si>
  <si>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</si>
  <si>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</si>
  <si>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</si>
  <si>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</si>
  <si>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</si>
  <si>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</si>
  <si>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</si>
  <si>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</si>
  <si>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</si>
  <si>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</si>
  <si>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</si>
  <si>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</si>
  <si>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</si>
  <si>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</si>
  <si>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</si>
  <si>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</si>
  <si>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</si>
  <si>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</si>
  <si>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</si>
  <si>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</si>
  <si>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</si>
  <si>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</si>
  <si>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</si>
  <si>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</si>
  <si>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</si>
  <si>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</si>
  <si>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</si>
  <si>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</si>
  <si>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</si>
  <si>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</si>
  <si>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</si>
  <si>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</si>
  <si>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</si>
  <si>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</si>
  <si>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</si>
  <si>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</si>
  <si>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</si>
  <si>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</si>
  <si>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</si>
  <si>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</si>
  <si>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</si>
  <si>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</si>
  <si>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</si>
  <si>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</si>
  <si>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</si>
  <si>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</si>
  <si>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</si>
  <si>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</si>
  <si>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</si>
  <si>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</si>
  <si>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</si>
  <si>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</si>
  <si>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</si>
  <si>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</si>
  <si>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</si>
  <si>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</si>
  <si>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</si>
  <si>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</si>
  <si>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</si>
  <si>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</si>
  <si>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</si>
  <si>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</si>
  <si>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</si>
  <si>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</si>
  <si>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</si>
  <si>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</si>
  <si>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</si>
  <si>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</si>
  <si>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</si>
  <si>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</si>
  <si>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</si>
  <si>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</si>
  <si>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</si>
  <si>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</si>
  <si>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</si>
  <si>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</si>
  <si>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</si>
  <si>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</si>
  <si>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</si>
  <si>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</si>
  <si>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</si>
  <si>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</si>
  <si>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</si>
  <si>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</si>
  <si>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</si>
  <si>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</si>
  <si>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</si>
  <si>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</si>
  <si>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</si>
  <si>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</si>
  <si>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</si>
  <si>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</si>
  <si>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</si>
  <si>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</si>
  <si>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</si>
  <si>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</si>
  <si>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</si>
  <si>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</si>
  <si>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</si>
  <si>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</si>
  <si>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</si>
  <si>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</si>
  <si>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</si>
  <si>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</si>
  <si>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</si>
  <si>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</si>
  <si>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</si>
  <si>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</si>
  <si>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</si>
  <si>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</si>
  <si>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</si>
  <si>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</si>
  <si>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</si>
  <si>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</si>
  <si>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</si>
  <si>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</si>
  <si>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</si>
  <si>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</si>
  <si>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</si>
  <si>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</si>
  <si>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</si>
  <si>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</si>
  <si>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</si>
  <si>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</si>
  <si>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</si>
  <si>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</si>
  <si>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</si>
  <si>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</si>
  <si>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</si>
  <si>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</si>
  <si>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</si>
  <si>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</si>
  <si>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</si>
  <si>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</si>
  <si>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</si>
  <si>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</si>
  <si>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</si>
  <si>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</si>
  <si>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</si>
  <si>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</si>
  <si>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</si>
  <si>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</si>
  <si>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</si>
  <si>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</si>
  <si>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</si>
  <si>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</si>
  <si>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</si>
  <si>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</si>
  <si>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</si>
  <si>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</si>
  <si>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</si>
  <si>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</si>
  <si>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</si>
  <si>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</si>
  <si>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</si>
  <si>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</si>
  <si>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</si>
  <si>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</si>
  <si>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</si>
  <si>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</si>
  <si>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</si>
  <si>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</si>
  <si>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</si>
  <si>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</si>
  <si>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</si>
  <si>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</si>
  <si>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</si>
  <si>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</si>
  <si>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</si>
  <si>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</si>
  <si>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</si>
  <si>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</si>
  <si>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</si>
  <si>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</si>
  <si>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</si>
  <si>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</si>
  <si>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</si>
  <si>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</si>
  <si>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</si>
  <si>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</si>
  <si>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</si>
  <si>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</si>
  <si>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</si>
  <si>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</si>
  <si>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</si>
  <si>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</si>
  <si>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</si>
  <si>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</si>
  <si>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</si>
  <si>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</si>
  <si>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</si>
  <si>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</si>
  <si>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</si>
  <si>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</si>
  <si>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</si>
  <si>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</si>
  <si>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</si>
  <si>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</si>
  <si>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</si>
  <si>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</si>
  <si>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</si>
  <si>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</si>
  <si>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</si>
  <si>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</si>
  <si>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</si>
  <si>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</si>
  <si>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</si>
  <si>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</si>
  <si>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</si>
  <si>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</si>
  <si>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</si>
  <si>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</si>
  <si>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</si>
  <si>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</si>
  <si>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</si>
  <si>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</si>
  <si>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</si>
  <si>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</si>
  <si>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</si>
  <si>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</si>
  <si>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</si>
  <si>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</si>
  <si>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</si>
  <si>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</si>
  <si>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</si>
  <si>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</si>
  <si>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</si>
  <si>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</si>
  <si>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</si>
  <si>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</si>
  <si>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</si>
  <si>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</si>
  <si>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</si>
  <si>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</si>
  <si>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</si>
  <si>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</si>
  <si>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</si>
  <si>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</si>
  <si>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</si>
  <si>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</si>
  <si>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</si>
  <si>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</si>
  <si>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</si>
  <si>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</si>
  <si>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</si>
  <si>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</si>
  <si>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</si>
  <si>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</si>
  <si>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</si>
  <si>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</si>
  <si>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</si>
  <si>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</si>
  <si>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</si>
  <si>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</si>
  <si>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</si>
  <si>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</si>
  <si>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</si>
  <si>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</si>
  <si>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</si>
  <si>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</si>
  <si>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</si>
  <si>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</si>
  <si>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</si>
  <si>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</si>
  <si>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</si>
  <si>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</si>
  <si>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</si>
  <si>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</si>
  <si>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</si>
  <si>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</si>
  <si>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</si>
  <si>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</si>
  <si>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</si>
  <si>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</si>
  <si>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</si>
  <si>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</si>
  <si>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</si>
  <si>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</si>
  <si>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</si>
  <si>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</si>
  <si>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</si>
  <si>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</si>
  <si>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</si>
  <si>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</si>
  <si>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</si>
  <si>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</si>
  <si>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</si>
  <si>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</si>
  <si>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</si>
  <si>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</si>
  <si>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</si>
  <si>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</si>
  <si>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</si>
  <si>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</si>
  <si>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</si>
  <si>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</si>
  <si>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</si>
  <si>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</si>
  <si>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</si>
  <si>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</si>
  <si>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</si>
  <si>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</si>
  <si>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</si>
  <si>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</si>
  <si>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</si>
  <si>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</si>
  <si>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</si>
  <si>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</si>
  <si>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</si>
  <si>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</si>
  <si>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</si>
  <si>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</si>
  <si>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</si>
  <si>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</si>
  <si>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</si>
  <si>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</si>
  <si>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</si>
  <si>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</si>
  <si>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</si>
  <si>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</si>
  <si>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</si>
  <si>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</si>
  <si>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</si>
  <si>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</si>
  <si>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</si>
  <si>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</si>
  <si>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</si>
  <si>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</si>
  <si>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</si>
  <si>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</si>
  <si>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</si>
  <si>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</si>
  <si>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</si>
  <si>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</si>
  <si>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</si>
  <si>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</si>
  <si>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</si>
  <si>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</si>
  <si>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</si>
  <si>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</si>
  <si>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</si>
  <si>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</si>
  <si>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</si>
  <si>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</si>
  <si>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</si>
  <si>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</si>
  <si>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</si>
  <si>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</si>
  <si>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</si>
  <si>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</si>
  <si>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</si>
  <si>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</si>
  <si>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</si>
  <si>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</si>
  <si>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</si>
  <si>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</si>
  <si>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</si>
  <si>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</si>
  <si>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</si>
  <si>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</si>
  <si>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</si>
  <si>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</si>
  <si>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</si>
  <si>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</si>
  <si>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</si>
  <si>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</si>
  <si>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</si>
  <si>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</si>
  <si>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</si>
  <si>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</si>
  <si>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</si>
  <si>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</si>
  <si>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</si>
  <si>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</si>
  <si>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</si>
  <si>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</si>
  <si>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</si>
  <si>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</si>
  <si>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</si>
  <si>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</si>
  <si>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</si>
  <si>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</si>
  <si>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</si>
  <si>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</si>
  <si>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</si>
  <si>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</si>
  <si>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</si>
  <si>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</si>
  <si>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</si>
  <si>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</si>
  <si>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</si>
  <si>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</si>
  <si>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</si>
  <si>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</si>
  <si>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</si>
  <si>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</si>
  <si>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</si>
  <si>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</si>
  <si>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</si>
  <si>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</si>
  <si>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</si>
  <si>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</si>
  <si>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</si>
  <si>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</si>
  <si>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</si>
  <si>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</si>
  <si>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</si>
  <si>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</si>
  <si>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</si>
  <si>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</si>
  <si>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</si>
  <si>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</si>
  <si>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</si>
  <si>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</si>
  <si>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</si>
  <si>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</si>
  <si>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</si>
  <si>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</si>
  <si>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</si>
  <si>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</si>
  <si>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</si>
  <si>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</si>
  <si>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</si>
  <si>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</si>
  <si>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</si>
  <si>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</si>
  <si>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</si>
  <si>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</si>
  <si>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</si>
  <si>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</si>
  <si>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</si>
  <si>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</si>
  <si>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</si>
  <si>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</si>
  <si>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</si>
  <si>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</si>
  <si>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</si>
  <si>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</si>
  <si>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</si>
  <si>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</si>
  <si>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</si>
  <si>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</si>
  <si>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</si>
  <si>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</si>
  <si>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</si>
  <si>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</si>
  <si>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</si>
  <si>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</si>
  <si>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</si>
  <si>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</si>
  <si>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</si>
  <si>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</si>
  <si>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</si>
  <si>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</si>
  <si>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</si>
  <si>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</si>
  <si>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</si>
  <si>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</si>
  <si>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</si>
  <si>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</si>
  <si>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</si>
  <si>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</si>
  <si>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</si>
  <si>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</si>
  <si>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</si>
  <si>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</si>
  <si>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</si>
  <si>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</si>
  <si>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</si>
  <si>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</si>
  <si>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</si>
  <si>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</si>
  <si>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</si>
  <si>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</si>
  <si>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</si>
  <si>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</si>
  <si>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</si>
  <si>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</si>
  <si>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</si>
  <si>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</si>
  <si>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</si>
  <si>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</si>
  <si>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</si>
  <si>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</si>
  <si>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</si>
  <si>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</si>
  <si>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</si>
  <si>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</si>
  <si>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</si>
  <si>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</si>
  <si>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</si>
  <si>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</si>
  <si>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</si>
  <si>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</si>
  <si>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</si>
  <si>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</si>
  <si>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</si>
  <si>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</si>
  <si>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</si>
  <si>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</si>
  <si>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</si>
  <si>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</si>
  <si>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</si>
  <si>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</si>
  <si>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</si>
  <si>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</si>
  <si>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</si>
  <si>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</si>
  <si>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</si>
  <si>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</si>
  <si>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</si>
  <si>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</si>
  <si>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</si>
  <si>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</si>
  <si>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</si>
  <si>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</si>
  <si>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</si>
  <si>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</si>
  <si>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</si>
  <si>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</si>
  <si>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</si>
  <si>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</si>
  <si>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</si>
  <si>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</si>
  <si>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</si>
  <si>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</si>
  <si>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</si>
  <si>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</si>
  <si>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</si>
  <si>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</si>
  <si>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</si>
  <si>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</si>
  <si>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</si>
  <si>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</si>
  <si>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</si>
  <si>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</si>
  <si>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</si>
  <si>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</si>
  <si>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</si>
  <si>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</si>
  <si>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</si>
  <si>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</si>
  <si>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</si>
  <si>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</si>
  <si>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</si>
  <si>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</si>
  <si>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</si>
  <si>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</si>
  <si>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</si>
  <si>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</si>
  <si>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</si>
  <si>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</si>
  <si>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</si>
  <si>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</si>
  <si>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</si>
  <si>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</si>
  <si>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</si>
  <si>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</si>
  <si>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</si>
  <si>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</si>
  <si>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</si>
  <si>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</si>
  <si>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</si>
  <si>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</si>
  <si>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</si>
  <si>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</si>
  <si>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</si>
  <si>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</si>
  <si>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</si>
  <si>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</si>
  <si>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</si>
  <si>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</si>
  <si>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</si>
  <si>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</si>
  <si>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</si>
  <si>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</si>
  <si>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</si>
  <si>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</si>
  <si>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</si>
  <si>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</si>
  <si>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</si>
  <si>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</si>
  <si>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</si>
  <si>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</si>
  <si>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</si>
  <si>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</si>
  <si>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</si>
  <si>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</si>
  <si>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</si>
  <si>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</si>
  <si>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</si>
  <si>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</si>
  <si>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</si>
  <si>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</si>
  <si>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</si>
  <si>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</si>
  <si>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</si>
  <si>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</si>
  <si>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</si>
  <si>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</si>
  <si>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</si>
  <si>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</si>
  <si>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</si>
  <si>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</si>
  <si>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</si>
  <si>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</si>
  <si>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</si>
  <si>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</si>
  <si>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</si>
  <si>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</si>
  <si>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</si>
  <si>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</si>
  <si>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</si>
  <si>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</si>
  <si>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</si>
  <si>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</si>
  <si>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</si>
  <si>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</si>
  <si>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</si>
  <si>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</si>
  <si>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</si>
  <si>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</si>
  <si>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</si>
  <si>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</si>
  <si>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</si>
  <si>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</si>
  <si>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</si>
  <si>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</si>
  <si>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</si>
  <si>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</si>
  <si>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</si>
  <si>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</si>
  <si>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</si>
  <si>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</si>
  <si>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</si>
  <si>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</si>
  <si>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</si>
  <si>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</si>
  <si>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</si>
  <si>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</si>
  <si>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</si>
  <si>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</si>
  <si>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</si>
  <si>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</si>
  <si>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</si>
  <si>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</si>
  <si>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</si>
  <si>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</si>
  <si>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</si>
  <si>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</si>
  <si>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</si>
  <si>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</si>
  <si>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</si>
  <si>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</si>
  <si>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</si>
  <si>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</si>
  <si>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</si>
  <si>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</si>
  <si>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</si>
  <si>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</si>
  <si>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</si>
  <si>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</si>
  <si>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</si>
  <si>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</si>
  <si>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</si>
  <si>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</si>
  <si>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</si>
  <si>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</si>
  <si>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</si>
  <si>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</si>
  <si>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</si>
  <si>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</si>
  <si>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</si>
  <si>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</si>
  <si>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</si>
  <si>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</si>
  <si>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</si>
  <si>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</si>
  <si>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</si>
  <si>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</si>
  <si>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</si>
  <si>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</si>
  <si>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</si>
  <si>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</si>
  <si>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</si>
  <si>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</si>
  <si>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</si>
  <si>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</si>
  <si>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</si>
  <si>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</si>
  <si>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</si>
  <si>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</si>
  <si>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</si>
  <si>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</si>
  <si>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</si>
  <si>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</si>
  <si>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</si>
  <si>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</si>
  <si>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</si>
  <si>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</si>
  <si>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</si>
  <si>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</si>
  <si>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</si>
  <si>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</si>
  <si>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</si>
  <si>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</si>
  <si>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</si>
  <si>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</si>
  <si>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</si>
  <si>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</si>
  <si>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</si>
  <si>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</si>
  <si>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</si>
  <si>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</si>
  <si>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</si>
  <si>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</si>
  <si>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</si>
  <si>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</si>
  <si>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</si>
  <si>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</si>
  <si>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</si>
  <si>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</si>
  <si>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</si>
  <si>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</si>
  <si>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</si>
  <si>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</si>
  <si>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</si>
  <si>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</si>
  <si>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</si>
  <si>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</si>
  <si>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</si>
  <si>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</si>
  <si>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</si>
  <si>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</si>
  <si>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</si>
  <si>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</si>
  <si>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</si>
  <si>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</si>
  <si>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</si>
  <si>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</si>
  <si>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</si>
  <si>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</si>
  <si>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</si>
  <si>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</si>
  <si>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</si>
  <si>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</si>
  <si>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</si>
  <si>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</si>
  <si>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</si>
  <si>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</si>
  <si>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</si>
  <si>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</si>
  <si>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</si>
  <si>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</si>
  <si>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</si>
  <si>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</si>
  <si>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</si>
  <si>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</si>
  <si>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</si>
  <si>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</si>
  <si>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</si>
  <si>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</si>
  <si>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</si>
  <si>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</si>
  <si>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</si>
  <si>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</si>
  <si>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</si>
  <si>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</si>
  <si>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</si>
  <si>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</si>
  <si>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</si>
  <si>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</si>
  <si>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</si>
  <si>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</si>
  <si>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</si>
  <si>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</si>
  <si>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</si>
  <si>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</si>
  <si>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</si>
  <si>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</si>
  <si>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</si>
  <si>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</si>
  <si>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</si>
  <si>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</si>
  <si>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</si>
  <si>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</si>
  <si>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</si>
  <si>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</si>
  <si>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</si>
  <si>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</si>
  <si>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</si>
  <si>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</si>
  <si>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</si>
  <si>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</si>
  <si>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</si>
  <si>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</si>
  <si>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</si>
  <si>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</si>
  <si>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</si>
  <si>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</si>
  <si>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</si>
  <si>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</si>
  <si>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</si>
  <si>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</si>
  <si>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</si>
  <si>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</si>
  <si>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</si>
  <si>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</si>
  <si>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</si>
  <si>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</si>
  <si>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</si>
  <si>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</si>
  <si>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</si>
  <si>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</si>
  <si>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</si>
  <si>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</si>
  <si>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</si>
  <si>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</si>
  <si>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</si>
  <si>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</si>
  <si>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</si>
  <si>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</si>
  <si>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</si>
  <si>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</si>
  <si>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</si>
  <si>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</si>
  <si>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</si>
  <si>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</si>
  <si>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</si>
  <si>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</si>
  <si>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</si>
  <si>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</si>
  <si>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</si>
  <si>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</si>
  <si>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</si>
  <si>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</si>
  <si>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</si>
  <si>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</si>
  <si>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</si>
  <si>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</si>
  <si>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</si>
  <si>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</si>
  <si>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</si>
  <si>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</si>
  <si>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</si>
  <si>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</si>
  <si>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</si>
  <si>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</si>
  <si>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</si>
  <si>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</si>
  <si>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</si>
  <si>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</si>
  <si>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</si>
  <si>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</si>
  <si>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</si>
  <si>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</si>
  <si>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</si>
  <si>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</si>
  <si>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</si>
  <si>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</si>
  <si>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</si>
  <si>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</si>
  <si>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</si>
  <si>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</si>
  <si>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</si>
  <si>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</si>
  <si>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</si>
  <si>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</si>
  <si>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</si>
  <si>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</si>
  <si>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</si>
  <si>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</si>
  <si>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</si>
  <si>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</si>
  <si>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</si>
  <si>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</si>
  <si>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</si>
  <si>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</si>
  <si>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</si>
  <si>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</si>
  <si>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</si>
  <si>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</si>
  <si>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</si>
  <si>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</si>
  <si>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</si>
  <si>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</si>
  <si>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</si>
  <si>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</si>
  <si>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</si>
  <si>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</si>
  <si>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</si>
  <si>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</si>
  <si>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</si>
  <si>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</si>
  <si>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</si>
  <si>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</si>
  <si>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</si>
  <si>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</si>
  <si>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</si>
  <si>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</si>
  <si>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</si>
  <si>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</si>
  <si>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</si>
  <si>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</si>
  <si>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</si>
  <si>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</si>
  <si>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</si>
  <si>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</si>
  <si>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</si>
  <si>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</si>
  <si>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</si>
  <si>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</si>
  <si>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</si>
  <si>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</si>
  <si>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</si>
  <si>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</si>
  <si>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</si>
  <si>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</si>
  <si>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</si>
  <si>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</si>
  <si>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</si>
  <si>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</si>
  <si>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</si>
  <si>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</si>
  <si>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</si>
  <si>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</si>
  <si>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</si>
  <si>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</si>
  <si>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</si>
  <si>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</si>
  <si>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</si>
  <si>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</si>
  <si>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</si>
  <si>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</si>
  <si>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</si>
  <si>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</si>
  <si>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</si>
  <si>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</si>
  <si>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</si>
  <si>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</si>
  <si>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</si>
  <si>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</si>
  <si>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</si>
  <si>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</si>
  <si>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</si>
  <si>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</si>
  <si>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</si>
  <si>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</si>
  <si>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</si>
  <si>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</si>
  <si>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</si>
  <si>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</si>
  <si>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</si>
  <si>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</si>
  <si>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</si>
  <si>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</si>
  <si>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</si>
  <si>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</si>
  <si>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</si>
  <si>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</si>
  <si>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</si>
  <si>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</si>
  <si>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</si>
  <si>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</si>
  <si>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</si>
  <si>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</si>
  <si>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</si>
  <si>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</si>
  <si>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</si>
  <si>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</si>
  <si>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</si>
  <si>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</si>
  <si>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</si>
  <si>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</si>
  <si>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</si>
  <si>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</si>
  <si>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</si>
  <si>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</si>
  <si>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</si>
  <si>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</si>
  <si>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</si>
  <si>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</si>
  <si>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</si>
  <si>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</si>
  <si>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</si>
  <si>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</si>
  <si>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</si>
  <si>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</si>
  <si>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</si>
  <si>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</si>
  <si>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</si>
  <si>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</si>
  <si>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</si>
  <si>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</si>
  <si>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</si>
  <si>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</si>
  <si>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</si>
  <si>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</si>
  <si>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</si>
  <si>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</si>
  <si>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</si>
  <si>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</si>
  <si>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</si>
  <si>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</si>
  <si>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</si>
  <si>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</si>
  <si>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</si>
  <si>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</si>
  <si>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</si>
  <si>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</si>
  <si>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</si>
  <si>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</si>
  <si>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</si>
  <si>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</si>
  <si>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</si>
  <si>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</si>
  <si>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</si>
  <si>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</si>
  <si>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</si>
  <si>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</si>
  <si>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</si>
  <si>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</si>
  <si>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</si>
  <si>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</si>
  <si>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</si>
  <si>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</si>
  <si>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</si>
  <si>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</si>
  <si>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</si>
  <si>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</si>
  <si>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</si>
  <si>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</si>
  <si>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</si>
  <si>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</si>
  <si>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</si>
  <si>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</si>
  <si>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</si>
  <si>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</si>
  <si>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</si>
  <si>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</si>
  <si>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</si>
  <si>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</si>
  <si>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</si>
  <si>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</si>
  <si>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</si>
  <si>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</si>
  <si>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</si>
  <si>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</si>
  <si>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</si>
  <si>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</si>
  <si>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</si>
  <si>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</si>
  <si>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</si>
  <si>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</si>
  <si>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</si>
  <si>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</si>
  <si>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</si>
  <si>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</si>
  <si>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</si>
  <si>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</si>
  <si>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</si>
  <si>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</si>
  <si>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</si>
  <si>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</si>
  <si>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</si>
  <si>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</si>
  <si>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</si>
  <si>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</si>
  <si>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</si>
  <si>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</si>
  <si>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</si>
  <si>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</si>
  <si>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</si>
  <si>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</si>
  <si>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</si>
  <si>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</si>
  <si>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</si>
  <si>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</si>
  <si>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</si>
  <si>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</si>
  <si>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</si>
  <si>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</si>
  <si>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</si>
  <si>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</si>
  <si>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</si>
  <si>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</si>
  <si>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</si>
  <si>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</si>
  <si>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</si>
  <si>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</si>
  <si>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</si>
  <si>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</si>
  <si>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</si>
  <si>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</si>
  <si>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</si>
  <si>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</si>
  <si>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</si>
  <si>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</si>
  <si>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</si>
  <si>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</si>
  <si>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</si>
  <si>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</si>
  <si>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</si>
  <si>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</si>
  <si>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</si>
  <si>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</si>
  <si>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</si>
  <si>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</si>
  <si>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</si>
  <si>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</si>
  <si>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</si>
  <si>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</si>
  <si>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</si>
  <si>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</si>
  <si>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</si>
  <si>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</si>
  <si>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</si>
  <si>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</si>
  <si>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</si>
  <si>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</si>
  <si>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</si>
  <si>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</si>
  <si>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</si>
  <si>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</si>
  <si>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</si>
  <si>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</si>
  <si>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</si>
  <si>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</si>
  <si>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</si>
  <si>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</si>
  <si>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</si>
  <si>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</si>
  <si>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</si>
  <si>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</si>
  <si>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</si>
  <si>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</si>
  <si>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</si>
  <si>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</si>
  <si>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</si>
  <si>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</si>
  <si>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</si>
  <si>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</si>
  <si>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</si>
  <si>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</si>
  <si>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</si>
  <si>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</si>
  <si>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</si>
  <si>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</si>
  <si>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</si>
  <si>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</si>
  <si>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</si>
  <si>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</si>
  <si>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</si>
  <si>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</si>
  <si>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</si>
  <si>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</si>
  <si>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</si>
  <si>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</si>
  <si>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</si>
  <si>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</si>
  <si>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</si>
  <si>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</si>
  <si>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</si>
  <si>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</si>
  <si>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</si>
  <si>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</si>
  <si>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</si>
  <si>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</si>
  <si>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</si>
  <si>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</si>
  <si>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</si>
  <si>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</si>
  <si>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</si>
  <si>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</si>
  <si>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</si>
  <si>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</si>
  <si>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</si>
  <si>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</si>
  <si>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</si>
  <si>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</si>
  <si>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</si>
  <si>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</si>
  <si>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</si>
  <si>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</si>
  <si>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</si>
  <si>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</si>
  <si>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</si>
  <si>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</si>
  <si>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</si>
  <si>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</si>
  <si>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</si>
  <si>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</si>
  <si>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</si>
  <si>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</si>
  <si>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</si>
  <si>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</si>
  <si>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</si>
  <si>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</si>
  <si>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</si>
  <si>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</si>
  <si>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</si>
  <si>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</si>
  <si>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</si>
  <si>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</si>
  <si>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</si>
  <si>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</si>
  <si>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</si>
  <si>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</si>
  <si>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</si>
  <si>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</si>
  <si>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</si>
  <si>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</si>
  <si>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</si>
  <si>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</si>
  <si>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</si>
  <si>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</si>
  <si>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</si>
  <si>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</si>
  <si>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</si>
  <si>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</si>
  <si>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</si>
  <si>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</si>
  <si>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</si>
  <si>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</si>
  <si>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</si>
  <si>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</si>
  <si>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</si>
  <si>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</si>
  <si>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</si>
  <si>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</si>
  <si>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</si>
  <si>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</si>
  <si>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</si>
  <si>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</si>
  <si>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</si>
  <si>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</si>
  <si>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</si>
  <si>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</si>
  <si>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</si>
  <si>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</si>
  <si>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</si>
  <si>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</si>
  <si>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</si>
  <si>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</si>
  <si>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</si>
  <si>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</si>
  <si>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</si>
  <si>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</si>
  <si>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</si>
  <si>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</si>
  <si>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</si>
  <si>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</si>
  <si>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</si>
  <si>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</si>
  <si>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</si>
  <si>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</si>
  <si>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</si>
  <si>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</si>
  <si>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</si>
  <si>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</si>
  <si>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</si>
  <si>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</si>
  <si>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</si>
  <si>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</si>
  <si>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</si>
  <si>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</si>
  <si>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</si>
  <si>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</si>
  <si>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</si>
  <si>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</si>
  <si>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</si>
  <si>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</si>
  <si>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</si>
  <si>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</si>
  <si>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</si>
  <si>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</si>
  <si>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</si>
  <si>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</si>
  <si>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</si>
  <si>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</si>
  <si>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</si>
  <si>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</si>
  <si>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</si>
  <si>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</si>
  <si>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</si>
  <si>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</si>
  <si>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</si>
  <si>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</si>
  <si>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</si>
  <si>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</si>
  <si>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</si>
  <si>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</si>
  <si>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</si>
  <si>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</si>
  <si>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</si>
  <si>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</si>
  <si>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</si>
  <si>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</si>
  <si>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</si>
  <si>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</si>
  <si>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</si>
  <si>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</si>
  <si>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</si>
  <si>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</si>
  <si>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</si>
  <si>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</si>
  <si>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</si>
  <si>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</si>
  <si>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</si>
  <si>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</si>
  <si>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</si>
  <si>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</si>
  <si>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</si>
  <si>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</si>
  <si>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</si>
  <si>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</si>
  <si>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</si>
  <si>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</si>
  <si>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</si>
  <si>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</si>
  <si>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</si>
  <si>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</si>
  <si>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</si>
  <si>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</si>
  <si>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</si>
  <si>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</si>
  <si>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</si>
  <si>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</si>
  <si>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</si>
  <si>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</si>
  <si>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</si>
  <si>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</si>
  <si>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</si>
  <si>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</si>
  <si>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</si>
  <si>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</si>
  <si>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</si>
  <si>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</si>
  <si>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</si>
  <si>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</si>
  <si>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</si>
  <si>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</si>
  <si>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</si>
  <si>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</si>
  <si>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</si>
  <si>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</si>
  <si>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</si>
  <si>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</si>
  <si>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</si>
  <si>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</si>
  <si>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</si>
  <si>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</si>
  <si>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</si>
  <si>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</si>
  <si>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</si>
  <si>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</si>
  <si>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</si>
  <si>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</si>
  <si>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</si>
  <si>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</si>
  <si>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</si>
  <si>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</si>
  <si>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</si>
  <si>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</si>
  <si>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</si>
  <si>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</si>
  <si>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</si>
  <si>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</si>
  <si>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</si>
  <si>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</si>
  <si>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</si>
  <si>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</si>
  <si>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</si>
  <si>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</si>
  <si>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</si>
  <si>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</si>
  <si>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</si>
  <si>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</si>
  <si>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</si>
  <si>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</si>
  <si>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</si>
  <si>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</si>
  <si>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</si>
  <si>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</si>
  <si>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</si>
  <si>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</si>
  <si>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</si>
  <si>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</si>
  <si>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</si>
  <si>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</si>
  <si>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</si>
  <si>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</si>
  <si>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</si>
  <si>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</si>
  <si>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</si>
  <si>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</si>
  <si>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</si>
  <si>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</si>
  <si>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</si>
  <si>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</si>
  <si>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</si>
  <si>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</si>
  <si>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</si>
  <si>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</si>
  <si>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</si>
  <si>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</si>
  <si>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</si>
  <si>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</si>
  <si>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</si>
  <si>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</si>
  <si>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</si>
  <si>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</si>
  <si>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</si>
  <si>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</si>
  <si>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</si>
  <si>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</si>
  <si>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</si>
  <si>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</si>
  <si>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</si>
  <si>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</si>
  <si>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</si>
  <si>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</si>
  <si>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</si>
  <si>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</si>
  <si>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</si>
  <si>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</si>
  <si>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</si>
  <si>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</si>
  <si>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</si>
  <si>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</si>
  <si>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</si>
  <si>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</si>
  <si>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</si>
  <si>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</si>
  <si>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</si>
  <si>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</si>
  <si>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</si>
  <si>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</si>
  <si>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</si>
  <si>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</si>
  <si>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</si>
  <si>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</si>
  <si>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</si>
  <si>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</si>
  <si>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</si>
  <si>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</si>
  <si>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</si>
  <si>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</si>
  <si>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</si>
  <si>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</si>
  <si>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</si>
  <si>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</si>
  <si>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</si>
  <si>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</si>
  <si>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</si>
  <si>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</si>
  <si>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</si>
  <si>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</si>
  <si>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</si>
  <si>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</si>
  <si>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</si>
  <si>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</si>
  <si>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</si>
  <si>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</si>
  <si>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</si>
  <si>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</si>
  <si>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</si>
  <si>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</si>
  <si>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</si>
  <si>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</si>
  <si>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</si>
  <si>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</si>
  <si>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</si>
  <si>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</si>
  <si>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</si>
  <si>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</si>
  <si>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</si>
  <si>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</si>
  <si>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</si>
  <si>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</si>
  <si>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</si>
  <si>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</si>
  <si>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</si>
  <si>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</si>
  <si>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</si>
  <si>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</si>
  <si>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</si>
  <si>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</si>
  <si>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</si>
  <si>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</si>
  <si>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</si>
  <si>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</si>
  <si>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</si>
  <si>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</si>
  <si>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</si>
  <si>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</si>
  <si>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</si>
  <si>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</si>
  <si>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</si>
  <si>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</si>
  <si>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</si>
  <si>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</si>
  <si>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</si>
  <si>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</si>
  <si>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</si>
  <si>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</si>
  <si>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</si>
  <si>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</si>
  <si>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</si>
  <si>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</si>
  <si>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</si>
  <si>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</si>
  <si>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</si>
  <si>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</si>
  <si>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</si>
  <si>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</si>
  <si>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</si>
  <si>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</si>
  <si>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</si>
  <si>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</si>
  <si>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</si>
  <si>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</si>
  <si>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</si>
  <si>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</si>
  <si>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</si>
  <si>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</si>
  <si>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</si>
  <si>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</si>
  <si>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</si>
  <si>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</si>
  <si>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</si>
  <si>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</si>
  <si>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</si>
  <si>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</si>
  <si>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</si>
  <si>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</si>
  <si>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</si>
  <si>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</si>
  <si>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</si>
  <si>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</si>
  <si>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</si>
  <si>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</si>
  <si>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</si>
  <si>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</si>
  <si>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</si>
  <si>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</si>
  <si>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</si>
  <si>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</si>
  <si>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</si>
  <si>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</si>
  <si>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</si>
  <si>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</si>
  <si>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</si>
  <si>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</si>
  <si>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</si>
  <si>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</si>
  <si>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</si>
  <si>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</si>
  <si>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</si>
  <si>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</si>
  <si>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</si>
  <si>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</si>
  <si>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</si>
  <si>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</si>
  <si>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</si>
  <si>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</si>
  <si>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</si>
  <si>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</si>
  <si>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</si>
  <si>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</si>
  <si>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</si>
  <si>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</si>
  <si>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</si>
  <si>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</si>
  <si>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</si>
  <si>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</si>
  <si>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</si>
  <si>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</si>
  <si>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</si>
  <si>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</si>
  <si>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</si>
  <si>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</si>
  <si>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</si>
  <si>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</si>
  <si>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</si>
  <si>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</si>
  <si>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</si>
  <si>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</si>
  <si>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</si>
  <si>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</si>
  <si>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</si>
  <si>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</si>
  <si>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</si>
  <si>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</si>
  <si>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</si>
  <si>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</si>
  <si>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</si>
  <si>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</si>
  <si>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</si>
  <si>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</si>
  <si>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</si>
  <si>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</si>
  <si>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</si>
  <si>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</si>
  <si>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</si>
  <si>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</si>
  <si>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</si>
  <si>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</si>
  <si>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</si>
  <si>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</si>
  <si>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</si>
  <si>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</si>
  <si>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</si>
  <si>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</si>
  <si>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</si>
  <si>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</si>
  <si>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</si>
  <si>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</si>
  <si>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</si>
  <si>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</si>
  <si>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</si>
  <si>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</si>
  <si>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</si>
  <si>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</si>
  <si>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</si>
  <si>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</si>
  <si>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</si>
  <si>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</si>
  <si>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</si>
  <si>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</si>
  <si>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</si>
  <si>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</si>
  <si>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</si>
  <si>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</si>
  <si>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</si>
  <si>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</si>
  <si>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</si>
  <si>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</si>
  <si>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</si>
  <si>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</si>
  <si>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</si>
  <si>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</si>
  <si>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</si>
  <si>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</si>
  <si>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</si>
  <si>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</si>
  <si>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</si>
  <si>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</si>
  <si>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</si>
  <si>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</si>
  <si>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</si>
  <si>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</si>
  <si>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</si>
  <si>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</si>
  <si>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</si>
  <si>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</si>
  <si>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</si>
  <si>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</si>
  <si>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</si>
  <si>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</si>
  <si>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</si>
  <si>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</si>
  <si>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</si>
  <si>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</si>
  <si>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</si>
  <si>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</si>
  <si>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</si>
  <si>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</si>
  <si>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</si>
  <si>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</si>
  <si>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</si>
  <si>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</si>
  <si>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</si>
  <si>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</si>
  <si>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</si>
  <si>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</si>
  <si>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</si>
  <si>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</si>
  <si>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</si>
  <si>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</si>
  <si>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</si>
  <si>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</si>
  <si>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</si>
  <si>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</si>
  <si>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</si>
  <si>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</si>
  <si>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</si>
  <si>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</si>
  <si>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</si>
  <si>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</si>
  <si>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</si>
  <si>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</si>
  <si>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</si>
  <si>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</si>
  <si>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</si>
  <si>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</si>
  <si>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</si>
  <si>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</si>
  <si>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</si>
  <si>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</si>
  <si>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</si>
  <si>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</si>
  <si>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</si>
  <si>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</si>
  <si>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</si>
  <si>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</si>
  <si>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</si>
  <si>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</si>
  <si>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</si>
  <si>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</si>
  <si>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</si>
  <si>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</si>
  <si>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</si>
  <si>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</si>
  <si>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</si>
  <si>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</si>
  <si>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</si>
  <si>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</si>
  <si>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</si>
  <si>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</si>
  <si>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</si>
  <si>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</si>
  <si>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</si>
  <si>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</si>
  <si>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</si>
  <si>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</si>
  <si>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</si>
  <si>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</si>
  <si>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</si>
  <si>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</si>
  <si>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</si>
  <si>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</si>
  <si>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</si>
  <si>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</si>
  <si>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</si>
  <si>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</si>
  <si>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</si>
  <si>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</si>
  <si>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</si>
  <si>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</si>
  <si>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</si>
  <si>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</si>
  <si>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</si>
  <si>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</si>
  <si>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</si>
  <si>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</si>
  <si>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</si>
  <si>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</si>
  <si>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</si>
  <si>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</si>
  <si>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</si>
  <si>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</si>
  <si>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</si>
  <si>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</si>
  <si>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</si>
  <si>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</si>
  <si>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</si>
  <si>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</si>
  <si>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</si>
  <si>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</si>
  <si>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</si>
  <si>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</si>
  <si>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</si>
  <si>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</si>
  <si>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</si>
  <si>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</si>
  <si>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</si>
  <si>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</si>
  <si>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</si>
  <si>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</si>
  <si>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</si>
  <si>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</si>
  <si>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</si>
  <si>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</si>
  <si>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</si>
  <si>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</si>
  <si>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</si>
  <si>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</si>
  <si>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</si>
  <si>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</si>
  <si>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</si>
  <si>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</si>
  <si>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</si>
  <si>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</si>
  <si>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</si>
  <si>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</si>
  <si>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</si>
  <si>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</si>
  <si>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</si>
  <si>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</si>
  <si>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</si>
  <si>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</si>
  <si>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</si>
  <si>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</si>
  <si>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</si>
  <si>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</si>
  <si>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</si>
  <si>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</si>
  <si>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</si>
  <si>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</si>
  <si>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</si>
  <si>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</si>
  <si>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</si>
  <si>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</si>
  <si>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</si>
  <si>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</si>
  <si>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</si>
  <si>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</si>
  <si>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</si>
  <si>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</si>
  <si>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</si>
  <si>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</si>
  <si>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</si>
  <si>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</si>
  <si>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</si>
  <si>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</si>
  <si>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</si>
  <si>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</si>
  <si>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</si>
  <si>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</si>
  <si>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</si>
  <si>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</si>
  <si>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</si>
  <si>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</si>
  <si>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</si>
  <si>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</si>
  <si>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</si>
  <si>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</si>
  <si>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</si>
  <si>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</si>
  <si>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</si>
  <si>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</si>
  <si>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</si>
  <si>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</si>
  <si>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</si>
  <si>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</si>
  <si>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</si>
  <si>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</si>
  <si>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</si>
  <si>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</si>
  <si>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</si>
  <si>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</si>
  <si>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</si>
  <si>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</si>
  <si>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</si>
  <si>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</si>
  <si>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</si>
  <si>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</si>
  <si>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</si>
  <si>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</si>
  <si>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</si>
  <si>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</si>
  <si>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</si>
  <si>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</si>
  <si>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</si>
  <si>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</si>
  <si>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</si>
  <si>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</si>
  <si>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</si>
  <si>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</si>
  <si>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</si>
  <si>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</si>
  <si>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</si>
  <si>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</si>
  <si>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</si>
  <si>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</si>
  <si>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</si>
  <si>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</si>
  <si>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</si>
  <si>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</si>
  <si>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</si>
  <si>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</si>
  <si>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</si>
  <si>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</si>
  <si>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</si>
  <si>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</si>
  <si>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</si>
  <si>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</si>
  <si>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</si>
  <si>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</si>
  <si>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</si>
  <si>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</si>
  <si>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</si>
  <si>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</si>
  <si>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</si>
  <si>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</si>
  <si>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</si>
  <si>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</si>
  <si>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</si>
  <si>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</si>
  <si>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</si>
  <si>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</si>
  <si>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</si>
  <si>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</si>
  <si>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</si>
  <si>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</si>
  <si>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</si>
  <si>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</si>
  <si>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</si>
  <si>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</si>
  <si>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</si>
  <si>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</si>
  <si>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</si>
  <si>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</si>
  <si>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</si>
  <si>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</si>
  <si>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</si>
  <si>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</si>
  <si>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</si>
  <si>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</si>
  <si>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</si>
  <si>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</si>
  <si>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</si>
  <si>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</si>
  <si>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</si>
  <si>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</si>
  <si>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</si>
  <si>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</si>
  <si>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</si>
  <si>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</si>
  <si>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</si>
  <si>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</si>
  <si>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</si>
  <si>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</si>
  <si>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</si>
  <si>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</si>
  <si>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</si>
  <si>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</si>
  <si>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</si>
  <si>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</si>
  <si>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</si>
  <si>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</si>
  <si>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</si>
  <si>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</si>
  <si>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</si>
  <si>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</si>
  <si>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</si>
  <si>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</si>
  <si>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</si>
  <si>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</si>
  <si>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</si>
  <si>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</si>
  <si>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</si>
  <si>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</si>
  <si>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</si>
  <si>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</si>
  <si>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</si>
  <si>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</si>
  <si>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</si>
  <si>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</si>
  <si>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</si>
  <si>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</si>
  <si>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</si>
  <si>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</si>
  <si>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</si>
  <si>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</si>
  <si>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</si>
  <si>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</si>
  <si>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</si>
  <si>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</si>
  <si>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</si>
  <si>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</si>
  <si>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</si>
  <si>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</si>
  <si>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</si>
  <si>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</si>
  <si>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</si>
  <si>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</si>
  <si>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</si>
  <si>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</si>
  <si>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</si>
  <si>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</si>
  <si>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</si>
  <si>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</si>
  <si>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</si>
  <si>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</si>
  <si>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</si>
  <si>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</si>
  <si>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</si>
  <si>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</si>
  <si>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</si>
  <si>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</si>
  <si>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</si>
  <si>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</si>
  <si>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</si>
  <si>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</si>
  <si>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</si>
  <si>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</si>
  <si>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</si>
  <si>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</si>
  <si>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</si>
  <si>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</si>
  <si>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</si>
  <si>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</si>
  <si>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</si>
  <si>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</si>
  <si>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</si>
  <si>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</si>
  <si>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</si>
  <si>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</si>
  <si>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</si>
  <si>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</si>
  <si>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</si>
  <si>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</si>
  <si>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</si>
  <si>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</si>
  <si>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</si>
  <si>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</si>
  <si>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</si>
  <si>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</si>
  <si>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</si>
  <si>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</si>
  <si>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</si>
  <si>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</si>
  <si>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</si>
  <si>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</si>
  <si>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</si>
  <si>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</si>
  <si>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</si>
  <si>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</si>
  <si>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</si>
  <si>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</si>
  <si>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</si>
  <si>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</si>
  <si>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</si>
  <si>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</si>
  <si>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</si>
  <si>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</si>
  <si>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</si>
  <si>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</si>
  <si>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</si>
  <si>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</si>
  <si>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</si>
  <si>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</si>
  <si>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</si>
  <si>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</si>
  <si>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</si>
  <si>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</si>
  <si>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</si>
  <si>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</si>
  <si>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</si>
  <si>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</si>
  <si>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</si>
  <si>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</si>
  <si>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</si>
  <si>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</si>
  <si>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</si>
  <si>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</si>
  <si>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</si>
  <si>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</si>
  <si>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</si>
  <si>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</si>
  <si>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</si>
  <si>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</si>
  <si>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</si>
  <si>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</si>
  <si>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</si>
  <si>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</si>
  <si>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</si>
  <si>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</si>
  <si>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</si>
  <si>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</si>
  <si>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</si>
  <si>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</si>
  <si>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</si>
  <si>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</si>
  <si>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</si>
  <si>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</si>
  <si>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</si>
  <si>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</si>
  <si>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</si>
  <si>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</si>
  <si>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</si>
  <si>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</si>
  <si>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</si>
  <si>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</si>
  <si>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</si>
  <si>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</si>
  <si>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</si>
  <si>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</si>
  <si>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</si>
  <si>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</si>
  <si>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</si>
  <si>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</si>
  <si>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</si>
  <si>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</si>
  <si>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</si>
  <si>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</si>
  <si>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</si>
  <si>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</si>
  <si>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</si>
  <si>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</si>
  <si>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</si>
  <si>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</si>
  <si>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</si>
  <si>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</si>
  <si>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</si>
  <si>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</si>
  <si>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</si>
  <si>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</si>
  <si>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</si>
  <si>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</si>
  <si>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</si>
  <si>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</si>
  <si>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</si>
  <si>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</si>
  <si>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</si>
  <si>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</si>
  <si>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</si>
  <si>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</si>
  <si>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</si>
  <si>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</si>
  <si>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</si>
  <si>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</si>
  <si>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</si>
  <si>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</si>
  <si>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</si>
  <si>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</si>
  <si>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</si>
  <si>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</si>
  <si>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</si>
  <si>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</si>
  <si>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</si>
  <si>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</si>
  <si>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</si>
  <si>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</si>
  <si>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</si>
  <si>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</si>
  <si>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</si>
  <si>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</si>
  <si>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</si>
  <si>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</si>
  <si>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</si>
  <si>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</si>
  <si>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</si>
  <si>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</si>
  <si>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</si>
  <si>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</si>
  <si>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</si>
  <si>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</si>
  <si>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</si>
  <si>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</si>
  <si>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</si>
  <si>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</si>
  <si>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</si>
  <si>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</si>
  <si>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</si>
  <si>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</si>
  <si>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</si>
  <si>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</si>
  <si>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</si>
  <si>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</si>
  <si>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</si>
  <si>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</si>
  <si>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</si>
  <si>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</si>
  <si>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</si>
  <si>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</si>
  <si>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</si>
  <si>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</si>
  <si>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</si>
  <si>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</si>
  <si>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</si>
  <si>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</si>
  <si>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</si>
  <si>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</si>
  <si>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</si>
  <si>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</si>
  <si>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</si>
  <si>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</si>
  <si>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</si>
  <si>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</si>
  <si>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</si>
  <si>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</si>
  <si>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</si>
  <si>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</si>
  <si>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</si>
  <si>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</si>
  <si>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</si>
  <si>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</si>
  <si>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</si>
  <si>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</si>
  <si>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</si>
  <si>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</si>
  <si>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</si>
  <si>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</si>
  <si>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</si>
  <si>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</si>
  <si>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</si>
  <si>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</si>
  <si>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</si>
  <si>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</si>
  <si>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</si>
  <si>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</si>
  <si>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</si>
  <si>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</si>
  <si>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</si>
  <si>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</si>
  <si>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</si>
  <si>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</si>
  <si>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</si>
  <si>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</si>
  <si>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</si>
  <si>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</si>
  <si>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</si>
  <si>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</si>
  <si>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</si>
  <si>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</si>
  <si>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</si>
  <si>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</si>
  <si>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</si>
  <si>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</si>
  <si>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</si>
  <si>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</si>
  <si>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</si>
  <si>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</si>
  <si>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</si>
  <si>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</si>
  <si>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</si>
  <si>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</si>
  <si>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</si>
  <si>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</si>
  <si>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</si>
  <si>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</si>
  <si>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</si>
  <si>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</si>
  <si>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</si>
  <si>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</si>
  <si>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</si>
  <si>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</si>
  <si>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</si>
  <si>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</si>
  <si>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</si>
  <si>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</si>
  <si>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</si>
  <si>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</si>
  <si>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</si>
  <si>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</si>
  <si>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</si>
  <si>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</si>
  <si>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</si>
  <si>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</si>
  <si>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</si>
  <si>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</si>
  <si>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</si>
  <si>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</si>
  <si>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</si>
  <si>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</si>
  <si>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</si>
  <si>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</si>
  <si>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</si>
  <si>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</si>
  <si>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</si>
  <si>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</si>
  <si>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</si>
  <si>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</si>
  <si>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</si>
  <si>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</si>
  <si>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</si>
  <si>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</si>
  <si>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</si>
  <si>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</si>
  <si>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</si>
  <si>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</si>
  <si>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</si>
  <si>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</si>
  <si>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</si>
  <si>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</si>
  <si>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</si>
  <si>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</si>
  <si>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</si>
  <si>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</si>
  <si>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</si>
  <si>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</si>
  <si>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</si>
  <si>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</si>
  <si>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</si>
  <si>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</si>
  <si>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</si>
  <si>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</si>
  <si>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</si>
  <si>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</si>
  <si>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</si>
  <si>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</si>
  <si>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</si>
  <si>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</si>
  <si>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</si>
  <si>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</si>
  <si>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</si>
  <si>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</si>
  <si>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</si>
  <si>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</si>
  <si>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</si>
  <si>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</si>
  <si>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</si>
  <si>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</si>
  <si>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</si>
  <si>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</si>
  <si>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</si>
  <si>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</si>
  <si>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</si>
  <si>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</si>
  <si>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</si>
  <si>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</si>
  <si>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</si>
  <si>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</si>
  <si>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</si>
  <si>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</si>
  <si>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</si>
  <si>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</si>
  <si>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</si>
  <si>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</si>
  <si>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</si>
  <si>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</si>
  <si>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</si>
  <si>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</si>
  <si>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</si>
  <si>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</si>
  <si>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</si>
  <si>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</si>
  <si>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</si>
  <si>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</si>
  <si>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</si>
  <si>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</si>
  <si>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</si>
  <si>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</si>
  <si>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</si>
  <si>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</si>
  <si>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</si>
  <si>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</si>
  <si>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</si>
  <si>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</si>
  <si>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</si>
  <si>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</si>
  <si>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</si>
  <si>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</si>
  <si>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</si>
  <si>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</si>
  <si>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</si>
  <si>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</si>
  <si>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</si>
  <si>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</si>
  <si>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</si>
  <si>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</si>
  <si>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</si>
  <si>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</si>
  <si>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</si>
  <si>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</si>
  <si>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</si>
  <si>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</si>
  <si>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</si>
  <si>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</si>
  <si>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</si>
  <si>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</si>
  <si>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</si>
  <si>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</si>
  <si>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</si>
  <si>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</si>
  <si>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</si>
  <si>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</si>
  <si>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</si>
  <si>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</si>
  <si>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</si>
  <si>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</si>
  <si>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</si>
  <si>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</si>
  <si>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</si>
  <si>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</si>
  <si>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</si>
  <si>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</si>
  <si>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</si>
  <si>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</si>
  <si>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</si>
  <si>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</si>
  <si>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</si>
  <si>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</si>
  <si>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</si>
  <si>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</si>
  <si>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</si>
  <si>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</si>
  <si>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</si>
  <si>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</si>
  <si>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</si>
  <si>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</si>
  <si>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</si>
  <si>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</si>
  <si>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</si>
  <si>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</si>
  <si>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</si>
  <si>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</si>
  <si>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</si>
  <si>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</si>
  <si>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</si>
  <si>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</si>
  <si>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</si>
  <si>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</si>
  <si>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</si>
  <si>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</si>
  <si>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</si>
  <si>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</si>
  <si>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</si>
  <si>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</si>
  <si>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</si>
  <si>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</si>
  <si>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</si>
  <si>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</si>
  <si>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</si>
  <si>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</si>
  <si>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</si>
  <si>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</si>
  <si>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</si>
  <si>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</si>
  <si>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</si>
  <si>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</si>
  <si>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</si>
  <si>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</si>
  <si>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</si>
  <si>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</si>
  <si>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</si>
  <si>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</si>
  <si>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</si>
  <si>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</si>
  <si>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</si>
  <si>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</si>
  <si>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</si>
  <si>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</si>
  <si>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</si>
  <si>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</si>
  <si>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</si>
  <si>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</si>
  <si>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</si>
  <si>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</si>
  <si>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</si>
  <si>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</si>
  <si>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</si>
  <si>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</si>
  <si>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</si>
  <si>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</si>
  <si>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</si>
  <si>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</si>
  <si>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</si>
  <si>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</si>
  <si>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</si>
  <si>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</si>
  <si>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</si>
  <si>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</si>
  <si>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</si>
  <si>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</si>
  <si>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</si>
  <si>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</si>
  <si>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</si>
  <si>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</si>
  <si>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</si>
  <si>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</si>
  <si>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</si>
  <si>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</si>
  <si>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</si>
  <si>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</si>
  <si>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</si>
  <si>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</si>
  <si>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</si>
  <si>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</si>
  <si>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</si>
  <si>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</si>
  <si>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</si>
  <si>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</si>
  <si>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</si>
  <si>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</si>
  <si>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</si>
  <si>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</si>
  <si>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</si>
  <si>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</si>
  <si>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</si>
  <si>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</si>
  <si>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</si>
  <si>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</si>
  <si>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</si>
  <si>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</si>
  <si>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</si>
  <si>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</si>
  <si>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</si>
  <si>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</si>
  <si>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</si>
  <si>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</si>
  <si>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</si>
  <si>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</si>
  <si>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</si>
  <si>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</si>
  <si>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</si>
  <si>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</si>
  <si>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</si>
  <si>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</si>
  <si>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</si>
  <si>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</si>
  <si>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</si>
  <si>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</si>
  <si>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</si>
  <si>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</si>
  <si>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</si>
  <si>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</si>
  <si>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</si>
  <si>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</si>
  <si>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</si>
  <si>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</si>
  <si>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</si>
  <si>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</si>
  <si>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</si>
  <si>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</si>
  <si>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</si>
  <si>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</si>
  <si>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</si>
  <si>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</si>
  <si>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</si>
  <si>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</si>
  <si>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</si>
  <si>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</si>
  <si>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</si>
  <si>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</si>
  <si>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</si>
  <si>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</si>
  <si>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</si>
  <si>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</si>
  <si>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</si>
  <si>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</si>
  <si>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</si>
  <si>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</si>
  <si>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</si>
  <si>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</si>
  <si>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</si>
  <si>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</si>
  <si>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</si>
  <si>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</si>
  <si>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</si>
  <si>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</si>
  <si>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</si>
  <si>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</si>
  <si>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</si>
  <si>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</si>
  <si>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</si>
  <si>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</si>
  <si>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</si>
  <si>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</si>
  <si>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</si>
  <si>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</si>
  <si>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</si>
  <si>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</si>
  <si>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</si>
  <si>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</si>
  <si>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</si>
  <si>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</si>
  <si>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</si>
  <si>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</si>
  <si>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</si>
  <si>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</si>
  <si>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</si>
  <si>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</si>
  <si>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</si>
  <si>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</si>
  <si>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</si>
  <si>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</si>
  <si>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</si>
  <si>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</si>
  <si>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</si>
  <si>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</si>
  <si>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</si>
  <si>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</si>
  <si>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</si>
  <si>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</si>
  <si>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</si>
  <si>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</si>
  <si>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</si>
  <si>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</si>
  <si>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</si>
  <si>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</si>
  <si>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</si>
  <si>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</si>
  <si>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</si>
  <si>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</si>
  <si>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</si>
  <si>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</si>
  <si>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</si>
  <si>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</si>
  <si>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</si>
  <si>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</si>
  <si>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</si>
  <si>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</si>
  <si>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</si>
  <si>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</si>
  <si>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</si>
  <si>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</si>
  <si>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</si>
  <si>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</si>
  <si>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</si>
  <si>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</si>
  <si>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</si>
  <si>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</si>
  <si>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</si>
  <si>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</si>
  <si>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</si>
  <si>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</si>
  <si>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</si>
  <si>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</si>
  <si>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</si>
  <si>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</si>
  <si>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</si>
  <si>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</si>
  <si>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</si>
  <si>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</si>
  <si>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</si>
  <si>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</si>
  <si>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</si>
  <si>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</si>
  <si>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</si>
  <si>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</si>
  <si>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</si>
  <si>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</si>
  <si>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</si>
  <si>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</si>
  <si>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</si>
  <si>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</si>
  <si>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</si>
  <si>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</si>
  <si>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</si>
  <si>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</si>
  <si>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</si>
  <si>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</si>
  <si>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</si>
  <si>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</si>
  <si>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</si>
  <si>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</si>
  <si>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</si>
  <si>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</si>
  <si>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</si>
  <si>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</si>
  <si>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</si>
  <si>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</si>
  <si>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</si>
  <si>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</si>
  <si>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</si>
  <si>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</si>
  <si>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</si>
  <si>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</si>
  <si>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</si>
  <si>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</si>
  <si>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</si>
  <si>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</si>
  <si>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</si>
  <si>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</si>
  <si>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</si>
  <si>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</si>
  <si>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</si>
  <si>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</si>
  <si>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</si>
  <si>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</si>
  <si>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</si>
  <si>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</si>
  <si>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</si>
  <si>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</si>
  <si>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</si>
  <si>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</si>
  <si>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</si>
  <si>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</si>
  <si>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</si>
  <si>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</si>
  <si>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</si>
  <si>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</si>
  <si>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</si>
  <si>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</si>
  <si>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</si>
  <si>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</si>
  <si>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</si>
  <si>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</si>
  <si>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</si>
  <si>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</si>
  <si>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</si>
  <si>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</si>
  <si>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</si>
  <si>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</si>
  <si>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</si>
  <si>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</si>
  <si>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</si>
  <si>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</si>
  <si>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</si>
  <si>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</si>
  <si>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</si>
  <si>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</si>
  <si>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</si>
  <si>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</si>
  <si>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</si>
  <si>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</si>
  <si>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</si>
  <si>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</si>
  <si>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</si>
  <si>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</si>
  <si>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</si>
  <si>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</si>
  <si>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</si>
  <si>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</si>
  <si>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</si>
  <si>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</si>
  <si>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</si>
  <si>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</si>
  <si>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</si>
  <si>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</si>
  <si>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</si>
  <si>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</si>
  <si>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</si>
  <si>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</si>
  <si>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</si>
  <si>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</si>
  <si>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</si>
  <si>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</si>
  <si>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</si>
  <si>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</si>
  <si>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</si>
  <si>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</si>
  <si>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</si>
  <si>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</si>
  <si>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</si>
  <si>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</si>
  <si>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</si>
  <si>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</si>
  <si>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</si>
  <si>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</si>
  <si>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</si>
  <si>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</si>
  <si>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</si>
  <si>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</si>
  <si>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</si>
  <si>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</si>
  <si>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</si>
  <si>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</si>
  <si>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</si>
  <si>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</si>
  <si>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</si>
  <si>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</si>
  <si>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</si>
  <si>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</si>
  <si>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</si>
  <si>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</si>
  <si>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</si>
  <si>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</si>
  <si>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</si>
  <si>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</si>
  <si>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</si>
  <si>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</si>
  <si>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</si>
  <si>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</si>
  <si>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</si>
  <si>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</si>
  <si>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</si>
  <si>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</si>
  <si>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</si>
  <si>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</si>
  <si>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</si>
  <si>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</si>
  <si>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</si>
  <si>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</si>
  <si>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</si>
  <si>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</si>
  <si>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</si>
  <si>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</si>
  <si>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</si>
  <si>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</si>
  <si>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</si>
  <si>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</si>
  <si>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</si>
  <si>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</si>
  <si>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</si>
  <si>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</si>
  <si>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</si>
  <si>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</si>
  <si>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</si>
  <si>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</si>
  <si>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</si>
  <si>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</si>
  <si>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</si>
  <si>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</si>
  <si>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</si>
  <si>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</si>
  <si>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</si>
  <si>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</si>
  <si>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</si>
  <si>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</si>
  <si>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</si>
  <si>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</si>
  <si>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</si>
  <si>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</si>
  <si>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</si>
  <si>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</si>
  <si>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</si>
  <si>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</si>
  <si>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</si>
  <si>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</si>
  <si>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</si>
  <si>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</si>
  <si>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</si>
  <si>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</si>
  <si>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</si>
  <si>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</si>
  <si>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</si>
  <si>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</si>
  <si>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</si>
  <si>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</si>
  <si>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</si>
  <si>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</si>
  <si>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</si>
  <si>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</si>
  <si>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</si>
  <si>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</si>
  <si>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</si>
  <si>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</si>
  <si>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</si>
  <si>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</si>
  <si>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</si>
  <si>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</si>
  <si>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</si>
  <si>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</si>
  <si>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</si>
  <si>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</si>
  <si>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</si>
  <si>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</si>
  <si>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</si>
  <si>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</si>
  <si>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</si>
  <si>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</si>
  <si>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</si>
  <si>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</si>
  <si>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</si>
  <si>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</si>
  <si>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</si>
  <si>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</si>
  <si>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</si>
  <si>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</si>
  <si>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</si>
  <si>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</si>
  <si>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</si>
  <si>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</si>
  <si>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</si>
  <si>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</si>
  <si>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</si>
  <si>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</si>
  <si>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</si>
  <si>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</si>
  <si>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</si>
  <si>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</si>
  <si>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</si>
  <si>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</si>
  <si>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</si>
  <si>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</si>
  <si>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</si>
  <si>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</si>
  <si>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</si>
  <si>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</si>
  <si>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</si>
  <si>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</si>
  <si>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</si>
  <si>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</si>
  <si>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</si>
  <si>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</si>
  <si>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</si>
  <si>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</si>
  <si>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</si>
  <si>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</si>
  <si>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</si>
  <si>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</si>
  <si>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</si>
  <si>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</si>
  <si>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</si>
  <si>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</si>
  <si>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</si>
  <si>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</si>
  <si>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</si>
  <si>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</si>
  <si>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</si>
  <si>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</si>
  <si>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</si>
  <si>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</si>
  <si>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</si>
  <si>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</si>
  <si>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</si>
  <si>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</si>
  <si>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</si>
  <si>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</si>
  <si>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</si>
  <si>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</si>
  <si>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</si>
  <si>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</si>
  <si>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</si>
  <si>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</si>
  <si>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</si>
  <si>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</si>
  <si>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</si>
  <si>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</si>
  <si>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</si>
  <si>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</si>
  <si>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</si>
  <si>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</si>
  <si>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</si>
  <si>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</si>
  <si>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</si>
  <si>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</si>
  <si>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</si>
  <si>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</si>
  <si>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</si>
  <si>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</si>
  <si>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</si>
  <si>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</si>
  <si>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</si>
  <si>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</si>
  <si>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</si>
  <si>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</si>
  <si>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</si>
  <si>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</si>
  <si>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</si>
  <si>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</si>
  <si>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</si>
  <si>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</si>
  <si>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</si>
  <si>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</si>
  <si>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</si>
  <si>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</si>
  <si>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</si>
  <si>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</si>
  <si>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</si>
  <si>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</si>
  <si>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</si>
  <si>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</si>
  <si>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</si>
  <si>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</si>
  <si>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</si>
  <si>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</si>
  <si>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</si>
  <si>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</si>
  <si>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</si>
  <si>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</si>
  <si>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</si>
  <si>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</si>
  <si>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</si>
  <si>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</si>
  <si>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</si>
  <si>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</si>
  <si>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</si>
  <si>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</si>
  <si>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</si>
  <si>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</si>
  <si>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</si>
  <si>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</si>
  <si>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</si>
  <si>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</si>
  <si>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</si>
  <si>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</si>
  <si>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</si>
  <si>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</si>
  <si>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</si>
  <si>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</si>
  <si>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</si>
  <si>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</si>
  <si>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</si>
  <si>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</si>
  <si>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</si>
  <si>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</si>
  <si>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</si>
  <si>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</si>
  <si>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</si>
  <si>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</si>
  <si>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</si>
  <si>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</si>
  <si>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</si>
  <si>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</si>
  <si>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</si>
  <si>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</si>
  <si>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PERF</t>
  </si>
  <si>
    <t>RK</t>
  </si>
  <si>
    <t>SEN M - 7.6KM</t>
  </si>
  <si>
    <t>MAS M - 5.6KM</t>
  </si>
  <si>
    <t>BHAUKAURALLY</t>
  </si>
  <si>
    <t>Nazir</t>
  </si>
  <si>
    <t>MATEO</t>
  </si>
  <si>
    <t>MURUGAN</t>
  </si>
  <si>
    <t xml:space="preserve">Vellen </t>
  </si>
  <si>
    <t>MAS M - 5.7KM</t>
  </si>
  <si>
    <t>SEN M - 8KM</t>
  </si>
  <si>
    <t>U20 M -5.7KM</t>
  </si>
  <si>
    <t>U18 M - 5.7KM</t>
  </si>
  <si>
    <t>U12 M - 1.1KM</t>
  </si>
  <si>
    <t>Bokhoree</t>
  </si>
  <si>
    <t>Sandeep</t>
  </si>
  <si>
    <t>Aydon</t>
  </si>
  <si>
    <t>GRENOUIILE</t>
  </si>
  <si>
    <t xml:space="preserve">Liam Amael </t>
  </si>
  <si>
    <t>VAN ZYL</t>
  </si>
  <si>
    <t>Ruben</t>
  </si>
  <si>
    <t>JODEEGADOO</t>
  </si>
  <si>
    <t>Yuvraj</t>
  </si>
  <si>
    <t>SANS FACON</t>
  </si>
  <si>
    <t>BONGARCON</t>
  </si>
  <si>
    <t>Emilio Nilesh Jush</t>
  </si>
  <si>
    <t>14.10.08</t>
  </si>
  <si>
    <t>LAGAMELLE</t>
  </si>
  <si>
    <t>Consciano Brady Xavier</t>
  </si>
  <si>
    <t>Camp Artisans</t>
  </si>
  <si>
    <t>Mary Waverly Amber</t>
  </si>
  <si>
    <t>29/10/2012</t>
  </si>
  <si>
    <t>yannick.sagor@gmail.com</t>
  </si>
  <si>
    <t>Petit Verger, Saint Pierre</t>
  </si>
  <si>
    <t>footworld.mauritius@yahoo.com</t>
  </si>
  <si>
    <t>LEGOY</t>
  </si>
  <si>
    <t>Marie Anïa Celianne</t>
  </si>
  <si>
    <t>02/04/2011</t>
  </si>
  <si>
    <t>PHILLIPE</t>
  </si>
  <si>
    <t>Melly</t>
  </si>
  <si>
    <t>02/04/2008</t>
  </si>
  <si>
    <t xml:space="preserve">MARTIN </t>
  </si>
  <si>
    <t xml:space="preserve">23, Mahadev Bittoo St. Beau Bassin </t>
  </si>
  <si>
    <t>JEDDEDU</t>
  </si>
  <si>
    <t>Rishi Raj</t>
  </si>
  <si>
    <t>Rivalland Rd, Creve Coeur</t>
  </si>
  <si>
    <t>jeddedu@gmail.com</t>
  </si>
  <si>
    <t>Narbada Cité La Cure Port Louis</t>
  </si>
  <si>
    <t>n/a</t>
  </si>
  <si>
    <t>consciano@gmail.com</t>
  </si>
  <si>
    <t>7th Mile, Triolet</t>
  </si>
  <si>
    <t>J281112000030G</t>
  </si>
  <si>
    <t>OODIAH</t>
  </si>
  <si>
    <t>James Ivans</t>
  </si>
  <si>
    <t>Camp Levieux, Rose-Hill</t>
  </si>
  <si>
    <t>O1402853001687</t>
  </si>
  <si>
    <t>LAFOUDE</t>
  </si>
  <si>
    <t>Melodie</t>
  </si>
  <si>
    <t>41 Sir Robert Scott cité la Cure</t>
  </si>
  <si>
    <t>Shana</t>
  </si>
  <si>
    <t>Route St Michel Riche Terre</t>
  </si>
  <si>
    <t xml:space="preserve">27,Rue Capitaine Ste Croix </t>
  </si>
  <si>
    <t>Coastal Road, Pointe aux Cannonniers</t>
  </si>
  <si>
    <t>cindy@wiseeyemauritius.com</t>
  </si>
  <si>
    <t>Ave des Tulip Sodnac QB</t>
  </si>
  <si>
    <t>TOULOUSE</t>
  </si>
  <si>
    <t>79 BRS 2 Valetta</t>
  </si>
  <si>
    <t>LAFLEUR</t>
  </si>
  <si>
    <t>Ashton</t>
  </si>
  <si>
    <t>Ave Dupond St BB</t>
  </si>
  <si>
    <t>CHUTOO</t>
  </si>
  <si>
    <t>Ave Lourel QB</t>
  </si>
  <si>
    <t>Rte Palma QB</t>
  </si>
  <si>
    <t>Christialina</t>
  </si>
  <si>
    <t>Resi Bambous</t>
  </si>
  <si>
    <t>ARLAPEN</t>
  </si>
  <si>
    <t>Yoanna</t>
  </si>
  <si>
    <t>Ramond Rivet Mont Roches</t>
  </si>
  <si>
    <t>KIRBY</t>
  </si>
  <si>
    <t>Kiera</t>
  </si>
  <si>
    <t xml:space="preserve">Temple Lane, Piton </t>
  </si>
  <si>
    <t>elodie.kirby@gmail.com</t>
  </si>
  <si>
    <t>Vellen</t>
  </si>
  <si>
    <t>M0804924614602</t>
  </si>
  <si>
    <t xml:space="preserve">PASCAL </t>
  </si>
  <si>
    <t>Morc VRS, G.Baie</t>
  </si>
  <si>
    <t>pascal.ilona1@gmail.com</t>
  </si>
  <si>
    <t>GRENOUILLE</t>
  </si>
  <si>
    <t>Liam Amaël</t>
  </si>
  <si>
    <t>Telegu Temple Rd, Solitude</t>
  </si>
  <si>
    <t>FANNY</t>
  </si>
  <si>
    <t>Joeyvann</t>
  </si>
  <si>
    <t xml:space="preserve">Camp Fanny Rd Chemin Grenier </t>
  </si>
  <si>
    <t>BENOIT</t>
  </si>
  <si>
    <t>Nygel</t>
  </si>
  <si>
    <t>Samson lane Baie du cap</t>
  </si>
  <si>
    <t>Lawrence</t>
  </si>
  <si>
    <t>Michael leal lane St Martin Baie du cap</t>
  </si>
  <si>
    <t>Edons</t>
  </si>
  <si>
    <t>Royal rd St Aubin</t>
  </si>
  <si>
    <t>DENIS</t>
  </si>
  <si>
    <t xml:space="preserve">JEANNETTE </t>
  </si>
  <si>
    <t>Nolan</t>
  </si>
  <si>
    <t xml:space="preserve">Champ charlot Chemin Grenier </t>
  </si>
  <si>
    <t xml:space="preserve">Eythan </t>
  </si>
  <si>
    <t xml:space="preserve">Ernest le maire Street Chemin Grenier </t>
  </si>
  <si>
    <t xml:space="preserve">Emmanuel </t>
  </si>
  <si>
    <t xml:space="preserve">Royal rd Rivere des Galets </t>
  </si>
  <si>
    <t>Dharmaditya</t>
  </si>
  <si>
    <t>Mare d'albert</t>
  </si>
  <si>
    <t>Shelomie</t>
  </si>
  <si>
    <t>Shaé</t>
  </si>
  <si>
    <t>Shannaëlle</t>
  </si>
  <si>
    <t>FAVORY</t>
  </si>
  <si>
    <t>Irina</t>
  </si>
  <si>
    <t xml:space="preserve">Royal rd Surinam </t>
  </si>
  <si>
    <t>Faith</t>
  </si>
  <si>
    <t>Union park Rose belle</t>
  </si>
  <si>
    <t>Elkena</t>
  </si>
  <si>
    <t>BOKHOREE</t>
  </si>
  <si>
    <t>21, Willoughby Avenue, Quatre Bornes, 72350</t>
  </si>
  <si>
    <t xml:space="preserve">FOOLCHUND </t>
  </si>
  <si>
    <t xml:space="preserve">Illiana </t>
  </si>
  <si>
    <t>C02, Police Quarters Coromandel</t>
  </si>
  <si>
    <t>joannafoolchund3007@gmail.com</t>
  </si>
  <si>
    <t xml:space="preserve">L'AIGUILLE </t>
  </si>
  <si>
    <t>Ave jean lebrun ollier Quatre Bornes</t>
  </si>
  <si>
    <t>mathieulaiguille@.com</t>
  </si>
  <si>
    <t xml:space="preserve">VENGCATASAMY </t>
  </si>
  <si>
    <t xml:space="preserve">Sunset ville La Caverne Vacoas </t>
  </si>
  <si>
    <t>yvengcatasamy08@icloud.com</t>
  </si>
  <si>
    <t xml:space="preserve">Mateo </t>
  </si>
  <si>
    <t xml:space="preserve">DOCKERS VILLAGE , BAIE DU TOMBEAU </t>
  </si>
  <si>
    <t>Emmeline Jetisha</t>
  </si>
  <si>
    <t>Lot 296 Morc St.Jacques Flic en flac</t>
  </si>
  <si>
    <t xml:space="preserve">M </t>
  </si>
  <si>
    <t>Rajini Devi Naidoo</t>
  </si>
  <si>
    <t>33 Avenue Gladstone  Quatre-Bornes</t>
  </si>
  <si>
    <t>GURANNA</t>
  </si>
  <si>
    <t>Rohan Hasvyn</t>
  </si>
  <si>
    <t>Stork Lane, Floreal</t>
  </si>
  <si>
    <t xml:space="preserve">G1501060016436 </t>
  </si>
  <si>
    <t>CAMADOO</t>
  </si>
  <si>
    <t>Radhakrishna</t>
  </si>
  <si>
    <t>Cité Joachim, Forest Side</t>
  </si>
  <si>
    <t>C020106000448C</t>
  </si>
  <si>
    <t>COMPETITION: CROSS COUNTRY LEG 2</t>
  </si>
  <si>
    <t>DATE:</t>
  </si>
  <si>
    <t xml:space="preserve">TEAM </t>
  </si>
  <si>
    <t>U18 M - 4.2KM</t>
  </si>
  <si>
    <t>U20 M - 5.6KM</t>
  </si>
  <si>
    <t>U20 M - 5.7KM</t>
  </si>
  <si>
    <t>VENGCATAMSA</t>
  </si>
  <si>
    <t>LIST OF BIBS - MEN</t>
  </si>
  <si>
    <t>GOVINDEN</t>
  </si>
  <si>
    <t xml:space="preserve">  </t>
  </si>
  <si>
    <t>ADONAI CANDOS AC "A"</t>
  </si>
  <si>
    <t>RISING PHOENIX AC "A"</t>
  </si>
  <si>
    <t>POUDRE D'OR AC "A"</t>
  </si>
  <si>
    <t>P-LOUIS RACERS AC "A"</t>
  </si>
  <si>
    <t>LE HOCHET AC "A"</t>
  </si>
  <si>
    <t>POUDRE D'OR AC "B"</t>
  </si>
  <si>
    <t>ANJALAY COOPEN STADIUM, MAPOU</t>
  </si>
  <si>
    <t>ST REMY AC "A"</t>
  </si>
  <si>
    <t>GYMKHANA AC "A"</t>
  </si>
  <si>
    <t>GYMKHANA AC "B"</t>
  </si>
  <si>
    <t>VENGCATAMSAMY</t>
  </si>
  <si>
    <t>HENRIETTA AC "A"</t>
  </si>
  <si>
    <t>HENRIETTA AC "B"</t>
  </si>
  <si>
    <t>LE HOCHET AC "B"</t>
  </si>
  <si>
    <t>P-LOUIS RACERS AC "B"</t>
  </si>
  <si>
    <t xml:space="preserve">CUREPIPE HARLEM AC /CH </t>
  </si>
  <si>
    <t>CUREPIPE HARLEM AC / CH "A"</t>
  </si>
  <si>
    <t>CUREPIPE HARLEM AC /CH</t>
  </si>
  <si>
    <t>ANGELS REDUIT AC "A"</t>
  </si>
  <si>
    <t>CUREPIPE HARLEM AC "A"</t>
  </si>
  <si>
    <t>AYADASSEN</t>
  </si>
  <si>
    <t>Suren</t>
  </si>
  <si>
    <t>25/11/1964</t>
  </si>
  <si>
    <t>8, Railway Square, Morc MDA, Moka</t>
  </si>
  <si>
    <t>A2511648246750</t>
  </si>
  <si>
    <t>surenayadassen@hotmail.com</t>
  </si>
  <si>
    <t xml:space="preserve">Jean Mateo </t>
  </si>
  <si>
    <t>27/03/2013</t>
  </si>
  <si>
    <t>JEROME</t>
  </si>
  <si>
    <t>Pointe aux Sables</t>
  </si>
  <si>
    <t>gedeon250@gmail.com</t>
  </si>
  <si>
    <t>Heily Kiara</t>
  </si>
  <si>
    <t>Palma, Quatre Bornes</t>
  </si>
  <si>
    <t>Deokumar</t>
  </si>
  <si>
    <t>K060281250033G</t>
  </si>
  <si>
    <t xml:space="preserve"> Benoit</t>
  </si>
  <si>
    <t>Avenue Tiranon 1 Sodnac, Quatre Bornes</t>
  </si>
  <si>
    <t>J300690280724B</t>
  </si>
  <si>
    <t>BIENAIMÉ</t>
  </si>
  <si>
    <t>Hontencia lane Q.Militaire</t>
  </si>
  <si>
    <t>Marie Grace Maeva</t>
  </si>
  <si>
    <t>BAIE DU NORD</t>
  </si>
  <si>
    <t>A090812009475E</t>
  </si>
  <si>
    <t>Guynelya</t>
  </si>
  <si>
    <t>CAMP PINTADE</t>
  </si>
  <si>
    <t>L2902120026667</t>
  </si>
  <si>
    <t>Maria Amber Maeva</t>
  </si>
  <si>
    <t>38, Morcellement Ber, La Caverne, Vacoas</t>
  </si>
  <si>
    <t>Q050815008045E</t>
  </si>
  <si>
    <t>Zeeno</t>
  </si>
  <si>
    <t xml:space="preserve">Camp Barbe, Chemin Grenier </t>
  </si>
  <si>
    <t>ginobe1975@gmail.com</t>
  </si>
  <si>
    <t>BASOODELSING</t>
  </si>
  <si>
    <t xml:space="preserve">Veersingh </t>
  </si>
  <si>
    <t>JAMAEL</t>
  </si>
  <si>
    <t>LINCOLN</t>
  </si>
  <si>
    <t>Luke</t>
  </si>
  <si>
    <t>STANLEY/TREFLES AC</t>
  </si>
  <si>
    <t>CUREPIPE HARLEM AC /CH "B"</t>
  </si>
  <si>
    <t>CUREPIPE HARLEM AC / CH</t>
  </si>
  <si>
    <t>BOYS - U10</t>
  </si>
  <si>
    <t>BOYS - U12</t>
  </si>
  <si>
    <t>RIVIÈRE DES CRÉOLES SOUTHERN LIONS AC "A"</t>
  </si>
  <si>
    <t>CUREPIPE HARLEM AC CH "A"</t>
  </si>
  <si>
    <t xml:space="preserve">MEN - SENIOR </t>
  </si>
  <si>
    <t>MEDINE AC "A"</t>
  </si>
  <si>
    <t>MEN - U20</t>
  </si>
  <si>
    <t>BOYS - U16</t>
  </si>
  <si>
    <t>START LIST</t>
  </si>
  <si>
    <t>COMPETITION: VITAL CROSS COUNTRY LEAGUE -  LEG 4</t>
  </si>
  <si>
    <t>DATE: 20 SEPTEMBER 2025</t>
  </si>
  <si>
    <t xml:space="preserve">DISTANCE: </t>
  </si>
  <si>
    <t>ST FELIX PUBLIC BEACH</t>
  </si>
  <si>
    <t>BOYS - U14</t>
  </si>
  <si>
    <t>MEN - U18</t>
  </si>
  <si>
    <t>CUREPIPE HARLEM AC /CH "A"</t>
  </si>
  <si>
    <t>ST. FELIX PUBLIC BEACH</t>
  </si>
  <si>
    <t xml:space="preserve"> DISTANCE: </t>
  </si>
  <si>
    <t>MEN - MASTERS</t>
  </si>
  <si>
    <t xml:space="preserve">                             DATE: 20 SEPTEMBER 2025</t>
  </si>
  <si>
    <t>CANGY</t>
  </si>
  <si>
    <t>Christ Yvon</t>
  </si>
  <si>
    <t>U 18</t>
  </si>
  <si>
    <t xml:space="preserve">POUDRE D'OR AC </t>
  </si>
  <si>
    <t>MAILLARD</t>
  </si>
  <si>
    <t>Jean Giulio Christ-Yan</t>
  </si>
  <si>
    <t>Laval Jacques</t>
  </si>
  <si>
    <t>Morvan</t>
  </si>
  <si>
    <t>Avana</t>
  </si>
  <si>
    <t xml:space="preserve">DISTANCE: 1 KM </t>
  </si>
  <si>
    <t>1.5 KM</t>
  </si>
  <si>
    <t>3 KMS</t>
  </si>
  <si>
    <t>5 KMS</t>
  </si>
  <si>
    <t>6 KMS</t>
  </si>
  <si>
    <t>6.5 KMS</t>
  </si>
  <si>
    <t>9 KMS</t>
  </si>
  <si>
    <t xml:space="preserve">RIKEL </t>
  </si>
  <si>
    <t xml:space="preserve">Rajiv </t>
  </si>
  <si>
    <t xml:space="preserve">Dabri </t>
  </si>
  <si>
    <t>BIENAIME</t>
  </si>
  <si>
    <t xml:space="preserve">Liam </t>
  </si>
  <si>
    <t>BOOHOO</t>
  </si>
  <si>
    <t>Jean Asacl Lyas</t>
  </si>
  <si>
    <t>DE MAUDAVE BESTEL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</si>
</sst>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#0;###0"/>
    <numFmt numFmtId="166" formatCode="d/m/yyyy"/>
  </numFmts>
  <fonts count="7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b/>
      <sz val="36"/>
      <color theme="1"/>
      <name val="Calibri"/>
      <family val="2"/>
      <scheme val="minor"/>
    </font>
    <font>
      <sz val="16"/>
      <name val="Calibri"/>
      <family val="2"/>
    </font>
    <font>
      <sz val="16"/>
      <color rgb="FF000000"/>
      <name val="Calibri"/>
      <family val="2"/>
    </font>
    <font>
      <b/>
      <sz val="22"/>
      <color theme="1"/>
      <name val="Arial Black"/>
      <family val="2"/>
    </font>
    <font>
      <b/>
      <sz val="20"/>
      <color theme="1"/>
      <name val="Arial Black"/>
      <family val="2"/>
    </font>
    <font>
      <b/>
      <sz val="18"/>
      <color theme="1"/>
      <name val="Arial Black"/>
      <family val="2"/>
    </font>
    <font>
      <b/>
      <sz val="16"/>
      <color theme="1"/>
      <name val="Arial Black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Arial Black"/>
      <family val="2"/>
    </font>
    <font>
      <b/>
      <sz val="24"/>
      <color theme="1"/>
      <name val="Calibri"/>
      <family val="2"/>
      <scheme val="minor"/>
    </font>
    <font>
      <b/>
      <sz val="15"/>
      <color theme="1"/>
      <name val="Arial Black"/>
      <family val="2"/>
    </font>
    <font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4"/>
      <color theme="1"/>
      <name val="Arial Black"/>
      <family val="2"/>
    </font>
    <font>
      <b/>
      <sz val="26"/>
      <color theme="1"/>
      <name val="Arial Black"/>
      <family val="2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6100"/>
      <name val="Calibri"/>
      <family val="2"/>
    </font>
    <font>
      <sz val="18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0" fontId="76" fillId="0" borderId="0"/>
    <xf numFmtId="0" fontId="2" fillId="0" borderId="0">
      <protection locked="0"/>
    </xf>
    <xf numFmtId="0" fontId="77" fillId="8" borderId="0">
      <protection locked="0"/>
    </xf>
    <xf numFmtId="43" fontId="1" fillId="0" borderId="0" applyFont="0" applyFill="0" applyBorder="0" applyAlignment="0" applyProtection="0"/>
    <xf numFmtId="0" fontId="15" fillId="0" borderId="0"/>
    <xf numFmtId="0" fontId="11" fillId="0" borderId="0" applyNumberFormat="0" applyFill="0" applyBorder="0" applyAlignment="0" applyProtection="0"/>
    <xf numFmtId="0" fontId="1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" fillId="0" borderId="0">
      <alignment vertical="center"/>
    </xf>
    <xf numFmtId="0" fontId="17" fillId="0" borderId="0"/>
    <xf numFmtId="0" fontId="11" fillId="0" borderId="0" applyNumberFormat="0" applyFill="0" applyBorder="0" applyAlignment="0" applyProtection="0"/>
    <xf numFmtId="0" fontId="10" fillId="0" borderId="0"/>
    <xf numFmtId="43" fontId="17" fillId="0" borderId="0" applyFont="0" applyFill="0" applyBorder="0" applyAlignment="0" applyProtection="0"/>
    <xf numFmtId="0" fontId="75" fillId="0" borderId="0"/>
  </cellStyleXfs>
  <cellXfs count="594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7" fillId="0" borderId="30" xfId="22" applyNumberFormat="1" applyFont="1" applyBorder="1" applyAlignment="1">
      <alignment horizontal="center" vertical="center" wrapText="1"/>
    </xf>
    <xf numFmtId="0" fontId="38" fillId="0" borderId="30" xfId="22" applyFont="1" applyBorder="1" applyAlignment="1">
      <alignment horizontal="center" vertical="center" wrapText="1"/>
    </xf>
    <xf numFmtId="14" fontId="38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6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wrapText="1"/>
    </xf>
    <xf numFmtId="15" fontId="4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2" fillId="0" borderId="42" xfId="0" applyFont="1" applyBorder="1" applyAlignment="1" applyProtection="1">
      <alignment horizontal="center"/>
      <protection locked="0"/>
    </xf>
    <xf numFmtId="0" fontId="43" fillId="0" borderId="42" xfId="0" applyFont="1" applyBorder="1" applyAlignment="1" applyProtection="1">
      <alignment horizontal="center"/>
      <protection locked="0"/>
    </xf>
    <xf numFmtId="0" fontId="43" fillId="6" borderId="38" xfId="0" applyFont="1" applyFill="1" applyBorder="1" applyAlignment="1" applyProtection="1">
      <alignment horizontal="center"/>
      <protection locked="0"/>
    </xf>
    <xf numFmtId="0" fontId="43" fillId="6" borderId="36" xfId="0" applyFont="1" applyFill="1" applyBorder="1" applyAlignment="1" applyProtection="1">
      <alignment horizontal="center"/>
      <protection locked="0"/>
    </xf>
    <xf numFmtId="0" fontId="43" fillId="0" borderId="33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31" xfId="0" applyFont="1" applyBorder="1" applyAlignment="1">
      <alignment horizontal="left"/>
    </xf>
    <xf numFmtId="0" fontId="43" fillId="0" borderId="35" xfId="0" applyFont="1" applyBorder="1" applyAlignment="1">
      <alignment horizontal="center"/>
    </xf>
    <xf numFmtId="0" fontId="43" fillId="0" borderId="0" xfId="0" applyFont="1"/>
    <xf numFmtId="0" fontId="43" fillId="6" borderId="35" xfId="0" applyFont="1" applyFill="1" applyBorder="1" applyAlignment="1" applyProtection="1">
      <alignment horizontal="center"/>
      <protection locked="0"/>
    </xf>
    <xf numFmtId="0" fontId="43" fillId="6" borderId="24" xfId="0" applyFont="1" applyFill="1" applyBorder="1" applyAlignment="1" applyProtection="1">
      <alignment horizontal="center"/>
      <protection locked="0"/>
    </xf>
    <xf numFmtId="0" fontId="43" fillId="6" borderId="6" xfId="0" applyFont="1" applyFill="1" applyBorder="1" applyAlignment="1" applyProtection="1">
      <alignment horizontal="center"/>
      <protection locked="0"/>
    </xf>
    <xf numFmtId="0" fontId="43" fillId="6" borderId="37" xfId="0" applyFont="1" applyFill="1" applyBorder="1" applyAlignment="1" applyProtection="1">
      <alignment horizontal="center"/>
      <protection locked="0"/>
    </xf>
    <xf numFmtId="0" fontId="43" fillId="6" borderId="5" xfId="0" applyFont="1" applyFill="1" applyBorder="1" applyAlignment="1" applyProtection="1">
      <alignment horizontal="center"/>
      <protection locked="0"/>
    </xf>
    <xf numFmtId="165" fontId="44" fillId="6" borderId="35" xfId="22" applyNumberFormat="1" applyFont="1" applyFill="1" applyBorder="1" applyAlignment="1">
      <alignment horizontal="center" wrapText="1"/>
    </xf>
    <xf numFmtId="165" fontId="44" fillId="6" borderId="24" xfId="22" applyNumberFormat="1" applyFont="1" applyFill="1" applyBorder="1" applyAlignment="1">
      <alignment horizontal="center" wrapText="1"/>
    </xf>
    <xf numFmtId="0" fontId="43" fillId="0" borderId="41" xfId="0" applyFont="1" applyBorder="1" applyAlignment="1" applyProtection="1">
      <alignment horizontal="center"/>
      <protection locked="0"/>
    </xf>
    <xf numFmtId="0" fontId="43" fillId="0" borderId="39" xfId="0" applyFont="1" applyBorder="1" applyAlignment="1">
      <alignment horizontal="left"/>
    </xf>
    <xf numFmtId="0" fontId="43" fillId="0" borderId="40" xfId="0" applyFont="1" applyBorder="1" applyAlignment="1">
      <alignment horizontal="left"/>
    </xf>
    <xf numFmtId="14" fontId="43" fillId="0" borderId="40" xfId="0" applyNumberFormat="1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18" xfId="0" applyFont="1" applyBorder="1" applyAlignment="1">
      <alignment horizontal="left"/>
    </xf>
    <xf numFmtId="0" fontId="43" fillId="0" borderId="36" xfId="0" applyFont="1" applyBorder="1" applyAlignment="1">
      <alignment horizontal="center"/>
    </xf>
    <xf numFmtId="0" fontId="43" fillId="0" borderId="44" xfId="0" applyFont="1" applyBorder="1" applyAlignment="1" applyProtection="1">
      <alignment horizontal="center"/>
      <protection locked="0"/>
    </xf>
    <xf numFmtId="0" fontId="43" fillId="6" borderId="34" xfId="0" applyFont="1" applyFill="1" applyBorder="1" applyAlignment="1" applyProtection="1">
      <alignment horizontal="center"/>
      <protection locked="0"/>
    </xf>
    <xf numFmtId="0" fontId="43" fillId="6" borderId="43" xfId="0" applyFont="1" applyFill="1" applyBorder="1" applyAlignment="1" applyProtection="1">
      <alignment horizontal="center"/>
      <protection locked="0"/>
    </xf>
    <xf numFmtId="0" fontId="43" fillId="6" borderId="25" xfId="0" applyFont="1" applyFill="1" applyBorder="1" applyAlignment="1" applyProtection="1">
      <alignment horizontal="center"/>
      <protection locked="0"/>
    </xf>
    <xf numFmtId="0" fontId="43" fillId="0" borderId="45" xfId="0" applyFont="1" applyBorder="1" applyAlignment="1">
      <alignment horizontal="left"/>
    </xf>
    <xf numFmtId="0" fontId="43" fillId="0" borderId="46" xfId="0" applyFont="1" applyBorder="1" applyAlignment="1">
      <alignment horizontal="left"/>
    </xf>
    <xf numFmtId="14" fontId="43" fillId="0" borderId="46" xfId="0" applyNumberFormat="1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left"/>
    </xf>
    <xf numFmtId="0" fontId="43" fillId="0" borderId="43" xfId="0" applyFont="1" applyBorder="1" applyAlignment="1">
      <alignment horizontal="center"/>
    </xf>
    <xf numFmtId="0" fontId="0" fillId="0" borderId="4" xfId="0" applyBorder="1"/>
    <xf numFmtId="0" fontId="36" fillId="0" borderId="1" xfId="0" applyFont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8" fillId="0" borderId="2" xfId="0" applyFont="1" applyBorder="1" applyAlignment="1">
      <alignment horizontal="left"/>
    </xf>
    <xf numFmtId="14" fontId="48" fillId="0" borderId="2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31" xfId="0" applyFont="1" applyBorder="1" applyAlignment="1">
      <alignment horizontal="left"/>
    </xf>
    <xf numFmtId="0" fontId="48" fillId="0" borderId="46" xfId="0" applyFont="1" applyBorder="1" applyAlignment="1">
      <alignment horizontal="left"/>
    </xf>
    <xf numFmtId="14" fontId="48" fillId="0" borderId="46" xfId="0" applyNumberFormat="1" applyFont="1" applyBorder="1" applyAlignment="1">
      <alignment horizontal="center"/>
    </xf>
    <xf numFmtId="0" fontId="48" fillId="0" borderId="46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48" fillId="0" borderId="40" xfId="0" applyFont="1" applyBorder="1" applyAlignment="1">
      <alignment horizontal="left"/>
    </xf>
    <xf numFmtId="14" fontId="48" fillId="0" borderId="40" xfId="0" applyNumberFormat="1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47" fillId="6" borderId="2" xfId="0" applyFont="1" applyFill="1" applyBorder="1" applyAlignment="1" applyProtection="1">
      <alignment horizontal="center"/>
      <protection locked="0"/>
    </xf>
    <xf numFmtId="0" fontId="50" fillId="0" borderId="0" xfId="0" applyFont="1" applyAlignment="1">
      <alignment wrapText="1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2" fontId="48" fillId="0" borderId="31" xfId="0" applyNumberFormat="1" applyFont="1" applyBorder="1" applyAlignment="1">
      <alignment horizontal="left"/>
    </xf>
    <xf numFmtId="0" fontId="51" fillId="0" borderId="42" xfId="0" applyFont="1" applyBorder="1" applyAlignment="1" applyProtection="1">
      <alignment horizontal="center"/>
      <protection locked="0"/>
    </xf>
    <xf numFmtId="0" fontId="52" fillId="0" borderId="2" xfId="0" applyFont="1" applyBorder="1" applyAlignment="1">
      <alignment horizontal="left"/>
    </xf>
    <xf numFmtId="14" fontId="52" fillId="0" borderId="2" xfId="0" applyNumberFormat="1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1" xfId="0" applyFont="1" applyBorder="1" applyAlignment="1">
      <alignment horizontal="left"/>
    </xf>
    <xf numFmtId="2" fontId="52" fillId="0" borderId="31" xfId="0" applyNumberFormat="1" applyFont="1" applyBorder="1" applyAlignment="1">
      <alignment horizontal="left"/>
    </xf>
    <xf numFmtId="0" fontId="34" fillId="6" borderId="2" xfId="0" applyFont="1" applyFill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6" fillId="0" borderId="31" xfId="0" applyFont="1" applyBorder="1" applyAlignment="1">
      <alignment horizontal="left"/>
    </xf>
    <xf numFmtId="0" fontId="43" fillId="6" borderId="2" xfId="0" applyFont="1" applyFill="1" applyBorder="1" applyAlignment="1" applyProtection="1">
      <alignment horizontal="center"/>
      <protection locked="0"/>
    </xf>
    <xf numFmtId="0" fontId="46" fillId="6" borderId="2" xfId="0" applyFont="1" applyFill="1" applyBorder="1" applyAlignment="1">
      <alignment horizontal="center"/>
    </xf>
    <xf numFmtId="0" fontId="55" fillId="0" borderId="30" xfId="22" applyFont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2" fillId="0" borderId="0" xfId="0" applyFont="1"/>
    <xf numFmtId="0" fontId="34" fillId="0" borderId="0" xfId="0" applyFont="1"/>
    <xf numFmtId="0" fontId="46" fillId="0" borderId="56" xfId="0" applyFont="1" applyBorder="1" applyAlignment="1">
      <alignment horizontal="center"/>
    </xf>
    <xf numFmtId="0" fontId="46" fillId="0" borderId="7" xfId="0" applyFont="1" applyBorder="1" applyAlignment="1">
      <alignment horizontal="left"/>
    </xf>
    <xf numFmtId="0" fontId="43" fillId="6" borderId="40" xfId="0" applyFont="1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/>
    <xf numFmtId="0" fontId="34" fillId="0" borderId="46" xfId="0" applyFont="1" applyBorder="1" applyAlignment="1">
      <alignment horizont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 wrapText="1"/>
    </xf>
    <xf numFmtId="0" fontId="35" fillId="0" borderId="0" xfId="0" applyFont="1" applyAlignment="1">
      <alignment horizontal="right" vertical="center" wrapText="1"/>
    </xf>
    <xf numFmtId="15" fontId="22" fillId="0" borderId="0" xfId="0" applyNumberFormat="1" applyFont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59" xfId="0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36" xfId="0" applyFill="1" applyBorder="1" applyAlignment="1" applyProtection="1">
      <alignment horizont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14" fontId="0" fillId="0" borderId="53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65" fontId="19" fillId="6" borderId="35" xfId="22" applyNumberFormat="1" applyFont="1" applyFill="1" applyBorder="1" applyAlignment="1">
      <alignment horizontal="center" vertical="center" wrapText="1"/>
    </xf>
    <xf numFmtId="165" fontId="19" fillId="6" borderId="24" xfId="22" applyNumberFormat="1" applyFont="1" applyFill="1" applyBorder="1" applyAlignment="1">
      <alignment horizontal="center" vertical="center" wrapText="1"/>
    </xf>
    <xf numFmtId="0" fontId="36" fillId="0" borderId="57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4" xfId="0" applyFont="1" applyBorder="1"/>
    <xf numFmtId="0" fontId="34" fillId="0" borderId="32" xfId="0" applyFont="1" applyBorder="1"/>
    <xf numFmtId="0" fontId="0" fillId="0" borderId="3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6" fillId="0" borderId="42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46" fillId="0" borderId="2" xfId="0" applyFont="1" applyBorder="1" applyAlignment="1">
      <alignment horizontal="center" vertical="center"/>
    </xf>
    <xf numFmtId="0" fontId="46" fillId="6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7" fillId="0" borderId="2" xfId="0" applyFont="1" applyBorder="1" applyAlignment="1" applyProtection="1">
      <alignment horizontal="center" vertical="center"/>
      <protection locked="0"/>
    </xf>
    <xf numFmtId="14" fontId="47" fillId="0" borderId="2" xfId="0" applyNumberFormat="1" applyFont="1" applyBorder="1" applyAlignment="1">
      <alignment horizontal="center" vertical="center"/>
    </xf>
    <xf numFmtId="0" fontId="47" fillId="6" borderId="2" xfId="0" applyFont="1" applyFill="1" applyBorder="1" applyAlignment="1" applyProtection="1">
      <alignment horizontal="center" vertical="center"/>
      <protection locked="0"/>
    </xf>
    <xf numFmtId="0" fontId="47" fillId="7" borderId="2" xfId="0" applyFont="1" applyFill="1" applyBorder="1" applyAlignment="1" applyProtection="1">
      <alignment horizontal="center"/>
      <protection locked="0"/>
    </xf>
    <xf numFmtId="0" fontId="57" fillId="0" borderId="2" xfId="22" applyFont="1" applyBorder="1" applyAlignment="1">
      <alignment horizontal="center" vertical="center" wrapText="1"/>
    </xf>
    <xf numFmtId="165" fontId="58" fillId="6" borderId="2" xfId="22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quotePrefix="1" applyFont="1" applyAlignment="1">
      <alignment horizontal="left"/>
    </xf>
    <xf numFmtId="0" fontId="48" fillId="6" borderId="40" xfId="0" applyFont="1" applyFill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9" xfId="0" applyFont="1" applyBorder="1" applyAlignment="1">
      <alignment horizontal="left"/>
    </xf>
    <xf numFmtId="0" fontId="34" fillId="0" borderId="60" xfId="0" applyFont="1" applyBorder="1" applyAlignment="1" applyProtection="1">
      <alignment horizontal="center"/>
      <protection locked="0"/>
    </xf>
    <xf numFmtId="2" fontId="48" fillId="0" borderId="18" xfId="0" applyNumberFormat="1" applyFont="1" applyBorder="1" applyAlignment="1">
      <alignment horizontal="left"/>
    </xf>
    <xf numFmtId="0" fontId="34" fillId="0" borderId="59" xfId="0" applyFont="1" applyBorder="1" applyAlignment="1" applyProtection="1">
      <alignment horizontal="center"/>
      <protection locked="0"/>
    </xf>
    <xf numFmtId="0" fontId="34" fillId="0" borderId="59" xfId="0" applyFont="1" applyBorder="1" applyAlignment="1">
      <alignment horizontal="center"/>
    </xf>
    <xf numFmtId="0" fontId="46" fillId="0" borderId="59" xfId="0" applyFont="1" applyBorder="1" applyAlignment="1">
      <alignment horizontal="center"/>
    </xf>
    <xf numFmtId="0" fontId="34" fillId="0" borderId="57" xfId="0" applyFont="1" applyBorder="1" applyAlignment="1" applyProtection="1">
      <alignment horizontal="center"/>
      <protection locked="0"/>
    </xf>
    <xf numFmtId="0" fontId="48" fillId="0" borderId="59" xfId="0" applyFont="1" applyBorder="1" applyAlignment="1">
      <alignment horizontal="center"/>
    </xf>
    <xf numFmtId="0" fontId="52" fillId="0" borderId="46" xfId="0" applyFont="1" applyBorder="1" applyAlignment="1">
      <alignment horizontal="left"/>
    </xf>
    <xf numFmtId="14" fontId="52" fillId="0" borderId="46" xfId="0" applyNumberFormat="1" applyFont="1" applyBorder="1" applyAlignment="1">
      <alignment horizontal="center"/>
    </xf>
    <xf numFmtId="0" fontId="52" fillId="0" borderId="46" xfId="0" applyFont="1" applyBorder="1" applyAlignment="1">
      <alignment horizontal="center"/>
    </xf>
    <xf numFmtId="0" fontId="52" fillId="0" borderId="47" xfId="0" applyFont="1" applyBorder="1" applyAlignment="1">
      <alignment horizontal="left"/>
    </xf>
    <xf numFmtId="0" fontId="52" fillId="0" borderId="40" xfId="0" applyFont="1" applyBorder="1" applyAlignment="1">
      <alignment horizontal="left"/>
    </xf>
    <xf numFmtId="14" fontId="52" fillId="0" borderId="40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/>
    </xf>
    <xf numFmtId="0" fontId="52" fillId="0" borderId="18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42" fillId="0" borderId="42" xfId="0" applyFont="1" applyBorder="1" applyAlignment="1" applyProtection="1">
      <alignment horizontal="left"/>
      <protection locked="0"/>
    </xf>
    <xf numFmtId="0" fontId="34" fillId="0" borderId="59" xfId="0" applyFont="1" applyBorder="1" applyAlignment="1" applyProtection="1">
      <alignment horizontal="left"/>
      <protection locked="0"/>
    </xf>
    <xf numFmtId="0" fontId="34" fillId="0" borderId="31" xfId="0" applyFont="1" applyBorder="1" applyAlignment="1">
      <alignment horizontal="left"/>
    </xf>
    <xf numFmtId="2" fontId="34" fillId="0" borderId="31" xfId="0" applyNumberFormat="1" applyFont="1" applyBorder="1" applyAlignment="1">
      <alignment horizontal="left"/>
    </xf>
    <xf numFmtId="0" fontId="63" fillId="0" borderId="59" xfId="0" applyFont="1" applyBorder="1" applyAlignment="1" applyProtection="1">
      <alignment horizontal="center"/>
      <protection locked="0"/>
    </xf>
    <xf numFmtId="0" fontId="64" fillId="6" borderId="2" xfId="0" applyFont="1" applyFill="1" applyBorder="1" applyAlignment="1">
      <alignment horizontal="center"/>
    </xf>
    <xf numFmtId="0" fontId="64" fillId="0" borderId="2" xfId="0" applyFont="1" applyBorder="1" applyAlignment="1">
      <alignment horizontal="left"/>
    </xf>
    <xf numFmtId="14" fontId="64" fillId="0" borderId="2" xfId="0" applyNumberFormat="1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59" fillId="0" borderId="0" xfId="0" applyFont="1"/>
    <xf numFmtId="0" fontId="61" fillId="0" borderId="0" xfId="0" applyFont="1"/>
    <xf numFmtId="0" fontId="45" fillId="0" borderId="0" xfId="0" applyFont="1"/>
    <xf numFmtId="0" fontId="34" fillId="0" borderId="0" xfId="0" quotePrefix="1" applyFont="1"/>
    <xf numFmtId="0" fontId="52" fillId="6" borderId="2" xfId="0" applyFont="1" applyFill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6" borderId="2" xfId="0" applyFont="1" applyFill="1" applyBorder="1" applyAlignment="1">
      <alignment horizontal="center"/>
    </xf>
    <xf numFmtId="0" fontId="51" fillId="0" borderId="59" xfId="0" applyFont="1" applyBorder="1" applyAlignment="1" applyProtection="1">
      <alignment horizontal="center"/>
      <protection locked="0"/>
    </xf>
    <xf numFmtId="0" fontId="51" fillId="0" borderId="59" xfId="0" applyFont="1" applyBorder="1" applyAlignment="1">
      <alignment horizontal="center"/>
    </xf>
    <xf numFmtId="0" fontId="51" fillId="0" borderId="57" xfId="0" applyFont="1" applyBorder="1" applyAlignment="1" applyProtection="1">
      <alignment horizontal="center"/>
      <protection locked="0"/>
    </xf>
    <xf numFmtId="0" fontId="52" fillId="6" borderId="46" xfId="0" applyFont="1" applyFill="1" applyBorder="1" applyAlignment="1" applyProtection="1">
      <alignment horizontal="center"/>
      <protection locked="0"/>
    </xf>
    <xf numFmtId="0" fontId="51" fillId="0" borderId="60" xfId="0" applyFont="1" applyBorder="1" applyAlignment="1" applyProtection="1">
      <alignment horizontal="center"/>
      <protection locked="0"/>
    </xf>
    <xf numFmtId="0" fontId="52" fillId="6" borderId="40" xfId="0" applyFont="1" applyFill="1" applyBorder="1" applyAlignment="1" applyProtection="1">
      <alignment horizontal="center"/>
      <protection locked="0"/>
    </xf>
    <xf numFmtId="0" fontId="34" fillId="0" borderId="47" xfId="0" applyFont="1" applyBorder="1" applyAlignment="1">
      <alignment horizontal="left"/>
    </xf>
    <xf numFmtId="0" fontId="36" fillId="0" borderId="10" xfId="0" applyFont="1" applyBorder="1" applyAlignment="1">
      <alignment horizontal="center"/>
    </xf>
    <xf numFmtId="166" fontId="48" fillId="0" borderId="2" xfId="0" applyNumberFormat="1" applyFont="1" applyBorder="1" applyAlignment="1">
      <alignment horizontal="center"/>
    </xf>
    <xf numFmtId="0" fontId="50" fillId="0" borderId="15" xfId="0" applyFont="1" applyBorder="1" applyAlignment="1">
      <alignment horizontal="right" wrapText="1"/>
    </xf>
    <xf numFmtId="0" fontId="34" fillId="0" borderId="40" xfId="0" applyFont="1" applyBorder="1" applyAlignment="1" applyProtection="1">
      <alignment horizontal="center"/>
      <protection locked="0"/>
    </xf>
    <xf numFmtId="0" fontId="34" fillId="0" borderId="2" xfId="0" applyFont="1" applyBorder="1" applyAlignment="1" applyProtection="1">
      <alignment horizontal="center"/>
      <protection locked="0"/>
    </xf>
    <xf numFmtId="0" fontId="63" fillId="0" borderId="2" xfId="0" applyFont="1" applyBorder="1" applyAlignment="1" applyProtection="1">
      <alignment horizontal="center"/>
      <protection locked="0"/>
    </xf>
    <xf numFmtId="0" fontId="34" fillId="0" borderId="46" xfId="0" applyFont="1" applyBorder="1" applyAlignment="1" applyProtection="1">
      <alignment horizontal="center"/>
      <protection locked="0"/>
    </xf>
    <xf numFmtId="0" fontId="69" fillId="0" borderId="2" xfId="0" applyFont="1" applyBorder="1" applyAlignment="1">
      <alignment horizontal="center"/>
    </xf>
    <xf numFmtId="2" fontId="69" fillId="0" borderId="31" xfId="0" applyNumberFormat="1" applyFont="1" applyBorder="1" applyAlignment="1">
      <alignment horizontal="left"/>
    </xf>
    <xf numFmtId="0" fontId="51" fillId="0" borderId="40" xfId="0" applyFont="1" applyBorder="1" applyAlignment="1" applyProtection="1">
      <alignment horizontal="center"/>
      <protection locked="0"/>
    </xf>
    <xf numFmtId="0" fontId="51" fillId="0" borderId="2" xfId="0" applyFont="1" applyBorder="1" applyAlignment="1" applyProtection="1">
      <alignment horizontal="center"/>
      <protection locked="0"/>
    </xf>
    <xf numFmtId="0" fontId="51" fillId="0" borderId="2" xfId="0" applyFont="1" applyBorder="1" applyAlignment="1">
      <alignment horizontal="center"/>
    </xf>
    <xf numFmtId="0" fontId="51" fillId="0" borderId="46" xfId="0" applyFont="1" applyBorder="1" applyAlignment="1" applyProtection="1">
      <alignment horizontal="center"/>
      <protection locked="0"/>
    </xf>
    <xf numFmtId="0" fontId="48" fillId="6" borderId="46" xfId="0" applyFont="1" applyFill="1" applyBorder="1" applyAlignment="1">
      <alignment horizontal="center"/>
    </xf>
    <xf numFmtId="0" fontId="53" fillId="0" borderId="0" xfId="0" applyFont="1" applyAlignment="1">
      <alignment wrapText="1"/>
    </xf>
    <xf numFmtId="0" fontId="34" fillId="0" borderId="61" xfId="0" applyFont="1" applyBorder="1" applyAlignment="1" applyProtection="1">
      <alignment horizontal="center"/>
      <protection locked="0"/>
    </xf>
    <xf numFmtId="0" fontId="34" fillId="0" borderId="62" xfId="0" applyFont="1" applyBorder="1" applyAlignment="1" applyProtection="1">
      <alignment horizontal="center"/>
      <protection locked="0"/>
    </xf>
    <xf numFmtId="0" fontId="48" fillId="6" borderId="62" xfId="0" applyFont="1" applyFill="1" applyBorder="1" applyAlignment="1">
      <alignment horizontal="center"/>
    </xf>
    <xf numFmtId="0" fontId="48" fillId="0" borderId="62" xfId="0" applyFont="1" applyBorder="1" applyAlignment="1">
      <alignment horizontal="left"/>
    </xf>
    <xf numFmtId="14" fontId="48" fillId="0" borderId="62" xfId="0" applyNumberFormat="1" applyFont="1" applyBorder="1" applyAlignment="1">
      <alignment horizontal="center"/>
    </xf>
    <xf numFmtId="0" fontId="48" fillId="0" borderId="62" xfId="0" applyFont="1" applyBorder="1" applyAlignment="1">
      <alignment horizontal="center"/>
    </xf>
    <xf numFmtId="2" fontId="46" fillId="0" borderId="31" xfId="0" applyNumberFormat="1" applyFont="1" applyBorder="1" applyAlignment="1">
      <alignment horizontal="left"/>
    </xf>
    <xf numFmtId="0" fontId="62" fillId="0" borderId="0" xfId="0" quotePrefix="1" applyFont="1"/>
    <xf numFmtId="0" fontId="34" fillId="0" borderId="62" xfId="0" applyFont="1" applyBorder="1" applyAlignment="1">
      <alignment horizontal="center"/>
    </xf>
    <xf numFmtId="0" fontId="34" fillId="0" borderId="63" xfId="0" applyFont="1" applyBorder="1" applyAlignment="1">
      <alignment horizontal="left"/>
    </xf>
    <xf numFmtId="0" fontId="46" fillId="0" borderId="69" xfId="0" applyFont="1" applyBorder="1" applyAlignment="1">
      <alignment horizontal="center"/>
    </xf>
    <xf numFmtId="0" fontId="46" fillId="0" borderId="67" xfId="0" applyFont="1" applyBorder="1" applyAlignment="1">
      <alignment horizontal="center"/>
    </xf>
    <xf numFmtId="0" fontId="46" fillId="6" borderId="13" xfId="0" applyFont="1" applyFill="1" applyBorder="1" applyAlignment="1">
      <alignment horizontal="center"/>
    </xf>
    <xf numFmtId="0" fontId="46" fillId="6" borderId="17" xfId="0" applyFont="1" applyFill="1" applyBorder="1" applyAlignment="1">
      <alignment horizontal="center"/>
    </xf>
    <xf numFmtId="0" fontId="46" fillId="0" borderId="69" xfId="0" applyFont="1" applyBorder="1" applyAlignment="1">
      <alignment horizontal="left"/>
    </xf>
    <xf numFmtId="0" fontId="46" fillId="0" borderId="67" xfId="0" applyFont="1" applyBorder="1" applyAlignment="1">
      <alignment horizontal="left"/>
    </xf>
    <xf numFmtId="0" fontId="46" fillId="0" borderId="68" xfId="0" applyFont="1" applyBorder="1" applyAlignment="1">
      <alignment horizontal="center"/>
    </xf>
    <xf numFmtId="0" fontId="46" fillId="0" borderId="68" xfId="0" applyFont="1" applyBorder="1" applyAlignment="1">
      <alignment horizontal="left"/>
    </xf>
    <xf numFmtId="0" fontId="46" fillId="0" borderId="13" xfId="0" applyFont="1" applyBorder="1" applyAlignment="1">
      <alignment horizontal="left"/>
    </xf>
    <xf numFmtId="0" fontId="51" fillId="0" borderId="64" xfId="0" applyFont="1" applyBorder="1" applyAlignment="1" applyProtection="1">
      <alignment horizontal="center"/>
      <protection locked="0"/>
    </xf>
    <xf numFmtId="0" fontId="52" fillId="0" borderId="53" xfId="0" applyFont="1" applyBorder="1" applyAlignment="1">
      <alignment horizontal="left"/>
    </xf>
    <xf numFmtId="14" fontId="52" fillId="0" borderId="53" xfId="0" applyNumberFormat="1" applyFont="1" applyBorder="1" applyAlignment="1">
      <alignment horizontal="center"/>
    </xf>
    <xf numFmtId="0" fontId="52" fillId="0" borderId="53" xfId="0" applyFont="1" applyBorder="1" applyAlignment="1">
      <alignment horizontal="center"/>
    </xf>
    <xf numFmtId="0" fontId="51" fillId="0" borderId="51" xfId="0" applyFont="1" applyBorder="1" applyAlignment="1" applyProtection="1">
      <alignment horizontal="center"/>
      <protection locked="0"/>
    </xf>
    <xf numFmtId="0" fontId="43" fillId="6" borderId="66" xfId="0" applyFont="1" applyFill="1" applyBorder="1" applyAlignment="1" applyProtection="1">
      <alignment horizontal="center"/>
      <protection locked="0"/>
    </xf>
    <xf numFmtId="0" fontId="52" fillId="6" borderId="66" xfId="0" applyFont="1" applyFill="1" applyBorder="1" applyAlignment="1" applyProtection="1">
      <alignment horizontal="center"/>
      <protection locked="0"/>
    </xf>
    <xf numFmtId="0" fontId="52" fillId="0" borderId="51" xfId="0" applyFont="1" applyBorder="1" applyAlignment="1">
      <alignment horizontal="left"/>
    </xf>
    <xf numFmtId="0" fontId="52" fillId="0" borderId="54" xfId="0" applyFont="1" applyBorder="1" applyAlignment="1">
      <alignment horizontal="left"/>
    </xf>
    <xf numFmtId="0" fontId="72" fillId="0" borderId="0" xfId="0" applyFont="1" applyAlignment="1">
      <alignment horizontal="center"/>
    </xf>
    <xf numFmtId="0" fontId="73" fillId="0" borderId="0" xfId="0" applyFont="1"/>
    <xf numFmtId="0" fontId="72" fillId="0" borderId="0" xfId="0" quotePrefix="1" applyFont="1" applyAlignment="1">
      <alignment horizontal="left"/>
    </xf>
    <xf numFmtId="0" fontId="72" fillId="0" borderId="0" xfId="0" applyFont="1"/>
    <xf numFmtId="0" fontId="46" fillId="0" borderId="19" xfId="0" applyFont="1" applyBorder="1" applyAlignment="1">
      <alignment horizontal="center"/>
    </xf>
    <xf numFmtId="0" fontId="53" fillId="0" borderId="50" xfId="0" applyFont="1" applyBorder="1" applyAlignment="1">
      <alignment horizontal="center"/>
    </xf>
    <xf numFmtId="0" fontId="53" fillId="0" borderId="60" xfId="0" applyFont="1" applyBorder="1" applyAlignment="1" applyProtection="1">
      <alignment horizontal="center"/>
      <protection locked="0"/>
    </xf>
    <xf numFmtId="0" fontId="53" fillId="0" borderId="40" xfId="0" applyFont="1" applyBorder="1" applyAlignment="1" applyProtection="1">
      <alignment horizontal="center"/>
      <protection locked="0"/>
    </xf>
    <xf numFmtId="0" fontId="74" fillId="6" borderId="40" xfId="0" applyFont="1" applyFill="1" applyBorder="1" applyAlignment="1" applyProtection="1">
      <alignment horizontal="center"/>
      <protection locked="0"/>
    </xf>
    <xf numFmtId="0" fontId="74" fillId="0" borderId="40" xfId="0" applyFont="1" applyBorder="1"/>
    <xf numFmtId="14" fontId="74" fillId="0" borderId="40" xfId="0" applyNumberFormat="1" applyFont="1" applyBorder="1" applyAlignment="1">
      <alignment horizontal="center"/>
    </xf>
    <xf numFmtId="0" fontId="74" fillId="0" borderId="40" xfId="0" applyFont="1" applyBorder="1" applyAlignment="1">
      <alignment horizontal="center"/>
    </xf>
    <xf numFmtId="0" fontId="74" fillId="0" borderId="40" xfId="0" applyFont="1" applyBorder="1" applyAlignment="1">
      <alignment horizontal="left"/>
    </xf>
    <xf numFmtId="2" fontId="74" fillId="0" borderId="18" xfId="0" applyNumberFormat="1" applyFont="1" applyBorder="1" applyAlignment="1">
      <alignment horizontal="left"/>
    </xf>
    <xf numFmtId="0" fontId="53" fillId="0" borderId="0" xfId="0" applyFont="1" applyAlignment="1">
      <alignment horizontal="center"/>
    </xf>
    <xf numFmtId="0" fontId="53" fillId="0" borderId="59" xfId="0" applyFont="1" applyBorder="1" applyAlignment="1" applyProtection="1">
      <alignment horizontal="center"/>
      <protection locked="0"/>
    </xf>
    <xf numFmtId="0" fontId="53" fillId="0" borderId="2" xfId="0" applyFont="1" applyBorder="1" applyAlignment="1" applyProtection="1">
      <alignment horizontal="center"/>
      <protection locked="0"/>
    </xf>
    <xf numFmtId="0" fontId="74" fillId="6" borderId="2" xfId="0" applyFont="1" applyFill="1" applyBorder="1" applyAlignment="1" applyProtection="1">
      <alignment horizontal="center"/>
      <protection locked="0"/>
    </xf>
    <xf numFmtId="0" fontId="74" fillId="0" borderId="2" xfId="0" applyFont="1" applyBorder="1"/>
    <xf numFmtId="14" fontId="74" fillId="0" borderId="2" xfId="0" applyNumberFormat="1" applyFont="1" applyBorder="1" applyAlignment="1">
      <alignment horizontal="center"/>
    </xf>
    <xf numFmtId="0" fontId="74" fillId="0" borderId="2" xfId="0" applyFont="1" applyBorder="1" applyAlignment="1">
      <alignment horizontal="center"/>
    </xf>
    <xf numFmtId="0" fontId="74" fillId="0" borderId="2" xfId="0" applyFont="1" applyBorder="1" applyAlignment="1">
      <alignment horizontal="left"/>
    </xf>
    <xf numFmtId="2" fontId="74" fillId="0" borderId="31" xfId="0" applyNumberFormat="1" applyFont="1" applyBorder="1" applyAlignment="1">
      <alignment horizontal="left"/>
    </xf>
    <xf numFmtId="0" fontId="53" fillId="0" borderId="31" xfId="0" applyFont="1" applyBorder="1" applyAlignment="1">
      <alignment horizontal="left"/>
    </xf>
    <xf numFmtId="0" fontId="53" fillId="0" borderId="59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6" borderId="2" xfId="0" applyFont="1" applyFill="1" applyBorder="1" applyAlignment="1">
      <alignment horizontal="center"/>
    </xf>
    <xf numFmtId="0" fontId="53" fillId="0" borderId="2" xfId="0" applyFont="1" applyBorder="1"/>
    <xf numFmtId="0" fontId="53" fillId="0" borderId="2" xfId="0" applyFont="1" applyBorder="1" applyAlignment="1">
      <alignment horizontal="left"/>
    </xf>
    <xf numFmtId="0" fontId="74" fillId="0" borderId="31" xfId="0" applyFont="1" applyBorder="1" applyAlignment="1">
      <alignment horizontal="left"/>
    </xf>
    <xf numFmtId="0" fontId="53" fillId="0" borderId="42" xfId="0" applyFont="1" applyBorder="1" applyAlignment="1" applyProtection="1">
      <alignment horizontal="center"/>
      <protection locked="0"/>
    </xf>
    <xf numFmtId="0" fontId="74" fillId="0" borderId="0" xfId="0" applyFont="1"/>
    <xf numFmtId="0" fontId="74" fillId="0" borderId="59" xfId="0" applyFont="1" applyBorder="1" applyAlignment="1">
      <alignment horizontal="center"/>
    </xf>
    <xf numFmtId="0" fontId="74" fillId="6" borderId="2" xfId="0" applyFont="1" applyFill="1" applyBorder="1" applyAlignment="1">
      <alignment horizontal="center"/>
    </xf>
    <xf numFmtId="2" fontId="53" fillId="0" borderId="31" xfId="0" applyNumberFormat="1" applyFont="1" applyBorder="1" applyAlignment="1">
      <alignment horizontal="left"/>
    </xf>
    <xf numFmtId="0" fontId="74" fillId="0" borderId="42" xfId="0" applyFont="1" applyBorder="1" applyAlignment="1" applyProtection="1">
      <alignment horizontal="center"/>
      <protection locked="0"/>
    </xf>
    <xf numFmtId="0" fontId="53" fillId="0" borderId="57" xfId="0" applyFont="1" applyBorder="1" applyAlignment="1" applyProtection="1">
      <alignment horizontal="center"/>
      <protection locked="0"/>
    </xf>
    <xf numFmtId="0" fontId="53" fillId="0" borderId="46" xfId="0" applyFont="1" applyBorder="1" applyAlignment="1" applyProtection="1">
      <alignment horizontal="center"/>
      <protection locked="0"/>
    </xf>
    <xf numFmtId="0" fontId="74" fillId="6" borderId="46" xfId="0" applyFont="1" applyFill="1" applyBorder="1" applyAlignment="1" applyProtection="1">
      <alignment horizontal="center"/>
      <protection locked="0"/>
    </xf>
    <xf numFmtId="0" fontId="74" fillId="0" borderId="46" xfId="0" applyFont="1" applyBorder="1"/>
    <xf numFmtId="14" fontId="74" fillId="0" borderId="46" xfId="0" applyNumberFormat="1" applyFont="1" applyBorder="1" applyAlignment="1">
      <alignment horizontal="center"/>
    </xf>
    <xf numFmtId="0" fontId="74" fillId="0" borderId="46" xfId="0" applyFont="1" applyBorder="1" applyAlignment="1">
      <alignment horizontal="center"/>
    </xf>
    <xf numFmtId="0" fontId="74" fillId="0" borderId="46" xfId="0" applyFont="1" applyBorder="1" applyAlignment="1">
      <alignment horizontal="left"/>
    </xf>
    <xf numFmtId="0" fontId="74" fillId="0" borderId="47" xfId="0" applyFont="1" applyBorder="1" applyAlignment="1">
      <alignment horizontal="left"/>
    </xf>
    <xf numFmtId="0" fontId="53" fillId="0" borderId="15" xfId="0" applyFont="1" applyBorder="1" applyAlignment="1">
      <alignment horizontal="right" wrapText="1"/>
    </xf>
    <xf numFmtId="0" fontId="48" fillId="7" borderId="2" xfId="0" applyFont="1" applyFill="1" applyBorder="1" applyAlignment="1" applyProtection="1">
      <alignment horizontal="center"/>
      <protection locked="0"/>
    </xf>
    <xf numFmtId="0" fontId="34" fillId="7" borderId="2" xfId="0" applyFont="1" applyFill="1" applyBorder="1" applyAlignment="1" applyProtection="1">
      <alignment horizontal="center"/>
      <protection locked="0"/>
    </xf>
    <xf numFmtId="0" fontId="53" fillId="0" borderId="15" xfId="0" applyFont="1" applyBorder="1" applyAlignment="1">
      <alignment wrapText="1"/>
    </xf>
    <xf numFmtId="0" fontId="46" fillId="0" borderId="61" xfId="0" applyFont="1" applyBorder="1" applyAlignment="1">
      <alignment horizontal="center"/>
    </xf>
    <xf numFmtId="0" fontId="46" fillId="0" borderId="62" xfId="0" applyFont="1" applyBorder="1" applyAlignment="1">
      <alignment horizontal="center"/>
    </xf>
    <xf numFmtId="0" fontId="34" fillId="6" borderId="62" xfId="0" applyFont="1" applyFill="1" applyBorder="1" applyAlignment="1">
      <alignment horizontal="center"/>
    </xf>
    <xf numFmtId="0" fontId="46" fillId="0" borderId="62" xfId="0" applyFont="1" applyBorder="1" applyAlignment="1">
      <alignment horizontal="left"/>
    </xf>
    <xf numFmtId="0" fontId="46" fillId="0" borderId="6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71" fillId="0" borderId="0" xfId="0" applyFont="1"/>
    <xf numFmtId="0" fontId="41" fillId="0" borderId="0" xfId="0" applyFont="1"/>
    <xf numFmtId="0" fontId="60" fillId="0" borderId="0" xfId="0" applyFont="1"/>
    <xf numFmtId="0" fontId="61" fillId="0" borderId="0" xfId="0" applyFont="1" applyAlignment="1">
      <alignment horizontal="right"/>
    </xf>
    <xf numFmtId="0" fontId="53" fillId="0" borderId="0" xfId="0" quotePrefix="1" applyFont="1"/>
    <xf numFmtId="0" fontId="53" fillId="0" borderId="0" xfId="0" quotePrefix="1" applyFont="1" applyAlignment="1">
      <alignment horizontal="left"/>
    </xf>
    <xf numFmtId="0" fontId="78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66" fillId="0" borderId="15" xfId="0" applyFont="1" applyBorder="1" applyAlignment="1">
      <alignment wrapText="1"/>
    </xf>
    <xf numFmtId="0" fontId="34" fillId="0" borderId="10" xfId="0" applyFont="1" applyBorder="1" applyAlignment="1">
      <alignment horizontal="center"/>
    </xf>
    <xf numFmtId="0" fontId="34" fillId="0" borderId="3" xfId="0" applyFont="1" applyBorder="1"/>
    <xf numFmtId="0" fontId="34" fillId="0" borderId="4" xfId="0" applyFont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48" fillId="0" borderId="40" xfId="0" applyFont="1" applyBorder="1"/>
    <xf numFmtId="0" fontId="48" fillId="0" borderId="2" xfId="0" applyFont="1" applyBorder="1"/>
    <xf numFmtId="0" fontId="34" fillId="0" borderId="42" xfId="0" applyFont="1" applyBorder="1" applyAlignment="1" applyProtection="1">
      <alignment horizontal="center"/>
      <protection locked="0"/>
    </xf>
    <xf numFmtId="0" fontId="34" fillId="0" borderId="50" xfId="0" applyFont="1" applyBorder="1" applyAlignment="1" applyProtection="1">
      <alignment horizontal="center"/>
      <protection locked="0"/>
    </xf>
    <xf numFmtId="2" fontId="48" fillId="0" borderId="2" xfId="0" applyNumberFormat="1" applyFont="1" applyBorder="1" applyAlignment="1">
      <alignment horizontal="left"/>
    </xf>
    <xf numFmtId="0" fontId="36" fillId="0" borderId="59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left"/>
    </xf>
    <xf numFmtId="0" fontId="43" fillId="0" borderId="2" xfId="0" applyFont="1" applyBorder="1"/>
    <xf numFmtId="0" fontId="34" fillId="0" borderId="2" xfId="0" applyFont="1" applyBorder="1"/>
    <xf numFmtId="0" fontId="43" fillId="0" borderId="31" xfId="0" applyFont="1" applyBorder="1"/>
    <xf numFmtId="0" fontId="34" fillId="0" borderId="57" xfId="0" applyFont="1" applyBorder="1" applyAlignment="1">
      <alignment horizontal="center"/>
    </xf>
    <xf numFmtId="0" fontId="34" fillId="0" borderId="46" xfId="0" applyFont="1" applyBorder="1"/>
    <xf numFmtId="0" fontId="48" fillId="0" borderId="0" xfId="0" applyFont="1"/>
    <xf numFmtId="0" fontId="50" fillId="0" borderId="0" xfId="0" quotePrefix="1" applyFont="1"/>
    <xf numFmtId="0" fontId="67" fillId="0" borderId="0" xfId="0" quotePrefix="1" applyFont="1"/>
    <xf numFmtId="0" fontId="49" fillId="0" borderId="3" xfId="0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49" fillId="0" borderId="65" xfId="0" applyFont="1" applyBorder="1" applyAlignment="1">
      <alignment horizontal="center"/>
    </xf>
    <xf numFmtId="0" fontId="49" fillId="0" borderId="3" xfId="0" applyFont="1" applyBorder="1" applyAlignment="1">
      <alignment horizontal="left"/>
    </xf>
    <xf numFmtId="0" fontId="49" fillId="0" borderId="10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60" xfId="0" applyFont="1" applyBorder="1" applyAlignment="1">
      <alignment horizontal="center"/>
    </xf>
    <xf numFmtId="0" fontId="49" fillId="0" borderId="40" xfId="0" applyFont="1" applyBorder="1" applyAlignment="1">
      <alignment horizontal="center"/>
    </xf>
    <xf numFmtId="0" fontId="49" fillId="0" borderId="40" xfId="0" applyFont="1" applyBorder="1" applyAlignment="1">
      <alignment horizontal="left"/>
    </xf>
    <xf numFmtId="0" fontId="49" fillId="0" borderId="18" xfId="0" applyFont="1" applyBorder="1" applyAlignment="1">
      <alignment horizontal="center"/>
    </xf>
    <xf numFmtId="0" fontId="48" fillId="0" borderId="40" xfId="0" applyFont="1" applyBorder="1" applyAlignment="1" applyProtection="1">
      <alignment horizontal="center"/>
      <protection locked="0"/>
    </xf>
    <xf numFmtId="2" fontId="48" fillId="0" borderId="18" xfId="0" applyNumberFormat="1" applyFont="1" applyBorder="1" applyAlignment="1">
      <alignment horizontal="center"/>
    </xf>
    <xf numFmtId="0" fontId="48" fillId="0" borderId="2" xfId="0" applyFont="1" applyBorder="1" applyAlignment="1" applyProtection="1">
      <alignment horizontal="center"/>
      <protection locked="0"/>
    </xf>
    <xf numFmtId="0" fontId="48" fillId="0" borderId="31" xfId="0" applyFont="1" applyBorder="1" applyAlignment="1">
      <alignment horizontal="center"/>
    </xf>
    <xf numFmtId="2" fontId="48" fillId="0" borderId="31" xfId="0" applyNumberFormat="1" applyFont="1" applyBorder="1" applyAlignment="1">
      <alignment horizontal="center"/>
    </xf>
    <xf numFmtId="2" fontId="34" fillId="0" borderId="31" xfId="0" applyNumberFormat="1" applyFont="1" applyBorder="1" applyAlignment="1">
      <alignment horizontal="center"/>
    </xf>
    <xf numFmtId="0" fontId="36" fillId="0" borderId="2" xfId="0" applyFont="1" applyBorder="1" applyAlignment="1">
      <alignment horizontal="left"/>
    </xf>
    <xf numFmtId="0" fontId="49" fillId="0" borderId="59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2" xfId="0" applyFont="1" applyBorder="1" applyAlignment="1">
      <alignment horizontal="left"/>
    </xf>
    <xf numFmtId="0" fontId="49" fillId="0" borderId="31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9" fillId="0" borderId="46" xfId="0" applyFont="1" applyBorder="1" applyAlignment="1">
      <alignment horizontal="center"/>
    </xf>
    <xf numFmtId="0" fontId="49" fillId="0" borderId="46" xfId="0" applyFont="1" applyBorder="1" applyAlignment="1">
      <alignment horizontal="left"/>
    </xf>
    <xf numFmtId="0" fontId="49" fillId="0" borderId="47" xfId="0" applyFont="1" applyBorder="1" applyAlignment="1">
      <alignment horizontal="center"/>
    </xf>
    <xf numFmtId="0" fontId="61" fillId="0" borderId="15" xfId="0" applyFont="1" applyBorder="1" applyAlignment="1">
      <alignment horizontal="right" wrapText="1"/>
    </xf>
    <xf numFmtId="0" fontId="61" fillId="0" borderId="15" xfId="0" applyFont="1" applyBorder="1" applyAlignment="1">
      <alignment horizontal="center" wrapText="1"/>
    </xf>
    <xf numFmtId="0" fontId="46" fillId="0" borderId="1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0" fontId="46" fillId="0" borderId="70" xfId="0" applyFont="1" applyBorder="1" applyAlignment="1">
      <alignment horizontal="center"/>
    </xf>
    <xf numFmtId="0" fontId="46" fillId="0" borderId="53" xfId="0" applyFont="1" applyBorder="1" applyAlignment="1">
      <alignment horizontal="center"/>
    </xf>
    <xf numFmtId="0" fontId="46" fillId="0" borderId="53" xfId="0" applyFont="1" applyBorder="1" applyAlignment="1">
      <alignment horizontal="left"/>
    </xf>
    <xf numFmtId="0" fontId="46" fillId="0" borderId="52" xfId="0" applyFont="1" applyBorder="1" applyAlignment="1">
      <alignment horizontal="left"/>
    </xf>
    <xf numFmtId="0" fontId="48" fillId="0" borderId="39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48" fillId="0" borderId="18" xfId="0" applyFont="1" applyBorder="1" applyAlignment="1">
      <alignment horizontal="left"/>
    </xf>
    <xf numFmtId="0" fontId="46" fillId="0" borderId="33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48" fillId="0" borderId="33" xfId="0" applyFont="1" applyBorder="1" applyAlignment="1" applyProtection="1">
      <alignment horizontal="center"/>
      <protection locked="0"/>
    </xf>
    <xf numFmtId="0" fontId="48" fillId="0" borderId="39" xfId="0" applyFont="1" applyBorder="1" applyAlignment="1" applyProtection="1">
      <alignment horizontal="center"/>
      <protection locked="0"/>
    </xf>
    <xf numFmtId="0" fontId="48" fillId="0" borderId="2" xfId="0" applyFont="1" applyBorder="1" applyAlignment="1" applyProtection="1">
      <alignment horizontal="left"/>
      <protection locked="0"/>
    </xf>
    <xf numFmtId="14" fontId="48" fillId="0" borderId="2" xfId="0" applyNumberFormat="1" applyFont="1" applyBorder="1" applyAlignment="1">
      <alignment horizontal="left"/>
    </xf>
    <xf numFmtId="165" fontId="70" fillId="0" borderId="2" xfId="22" applyNumberFormat="1" applyFont="1" applyBorder="1" applyAlignment="1">
      <alignment horizontal="center" wrapText="1"/>
    </xf>
    <xf numFmtId="0" fontId="48" fillId="0" borderId="71" xfId="0" applyFont="1" applyBorder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48" fillId="0" borderId="57" xfId="0" applyFont="1" applyBorder="1" applyAlignment="1">
      <alignment horizontal="center"/>
    </xf>
    <xf numFmtId="0" fontId="48" fillId="0" borderId="46" xfId="0" applyFont="1" applyBorder="1" applyAlignment="1" applyProtection="1">
      <alignment horizontal="center"/>
      <protection locked="0"/>
    </xf>
    <xf numFmtId="0" fontId="48" fillId="0" borderId="46" xfId="0" applyFont="1" applyBorder="1" applyAlignment="1">
      <alignment vertical="center"/>
    </xf>
    <xf numFmtId="14" fontId="48" fillId="0" borderId="46" xfId="0" applyNumberFormat="1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47" xfId="0" applyFont="1" applyBorder="1" applyAlignment="1">
      <alignment horizontal="left" vertical="center"/>
    </xf>
    <xf numFmtId="0" fontId="42" fillId="0" borderId="55" xfId="0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14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0" fillId="0" borderId="0" xfId="0" applyFont="1" applyAlignment="1">
      <alignment horizontal="left" wrapText="1"/>
    </xf>
    <xf numFmtId="0" fontId="53" fillId="0" borderId="0" xfId="0" applyFont="1"/>
    <xf numFmtId="0" fontId="22" fillId="0" borderId="0" xfId="0" applyFont="1" applyAlignment="1">
      <alignment horizontal="center" wrapText="1"/>
    </xf>
    <xf numFmtId="0" fontId="36" fillId="0" borderId="1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46" fillId="0" borderId="3" xfId="0" applyFont="1" applyBorder="1" applyAlignment="1">
      <alignment horizontal="center"/>
    </xf>
    <xf numFmtId="0" fontId="46" fillId="0" borderId="3" xfId="0" applyFont="1" applyBorder="1" applyAlignment="1">
      <alignment horizontal="left"/>
    </xf>
    <xf numFmtId="0" fontId="46" fillId="0" borderId="4" xfId="0" applyFont="1" applyBorder="1" applyAlignment="1">
      <alignment horizontal="left"/>
    </xf>
    <xf numFmtId="0" fontId="46" fillId="0" borderId="32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50" xfId="0" applyFont="1" applyBorder="1" applyAlignment="1">
      <alignment horizontal="left"/>
    </xf>
    <xf numFmtId="0" fontId="34" fillId="0" borderId="41" xfId="0" applyFont="1" applyBorder="1" applyAlignment="1" applyProtection="1">
      <alignment horizontal="left"/>
      <protection locked="0"/>
    </xf>
    <xf numFmtId="0" fontId="34" fillId="0" borderId="55" xfId="0" applyFont="1" applyBorder="1" applyAlignment="1" applyProtection="1">
      <alignment horizontal="center"/>
      <protection locked="0"/>
    </xf>
    <xf numFmtId="0" fontId="48" fillId="0" borderId="73" xfId="0" applyFont="1" applyBorder="1" applyAlignment="1" applyProtection="1">
      <alignment horizontal="left"/>
      <protection locked="0"/>
    </xf>
    <xf numFmtId="14" fontId="48" fillId="0" borderId="40" xfId="0" applyNumberFormat="1" applyFont="1" applyBorder="1" applyAlignment="1">
      <alignment horizontal="left"/>
    </xf>
    <xf numFmtId="0" fontId="48" fillId="0" borderId="55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55" xfId="0" applyFont="1" applyBorder="1" applyAlignment="1">
      <alignment horizontal="center"/>
    </xf>
    <xf numFmtId="0" fontId="48" fillId="0" borderId="73" xfId="0" applyFont="1" applyBorder="1" applyAlignment="1">
      <alignment horizontal="left"/>
    </xf>
    <xf numFmtId="0" fontId="34" fillId="0" borderId="50" xfId="0" applyFont="1" applyBorder="1" applyAlignment="1" applyProtection="1">
      <alignment horizontal="left"/>
      <protection locked="0"/>
    </xf>
    <xf numFmtId="0" fontId="48" fillId="0" borderId="0" xfId="0" applyFont="1" applyAlignment="1" applyProtection="1">
      <alignment horizontal="left"/>
      <protection locked="0"/>
    </xf>
    <xf numFmtId="14" fontId="48" fillId="0" borderId="62" xfId="0" applyNumberFormat="1" applyFont="1" applyBorder="1" applyAlignment="1">
      <alignment horizontal="left"/>
    </xf>
    <xf numFmtId="2" fontId="48" fillId="0" borderId="63" xfId="0" applyNumberFormat="1" applyFont="1" applyBorder="1" applyAlignment="1">
      <alignment horizontal="left"/>
    </xf>
    <xf numFmtId="0" fontId="34" fillId="0" borderId="59" xfId="0" applyFont="1" applyBorder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14" fontId="48" fillId="0" borderId="0" xfId="0" applyNumberFormat="1" applyFont="1" applyAlignment="1">
      <alignment horizontal="left"/>
    </xf>
    <xf numFmtId="2" fontId="48" fillId="0" borderId="6" xfId="0" applyNumberFormat="1" applyFont="1" applyBorder="1" applyAlignment="1">
      <alignment horizontal="left"/>
    </xf>
    <xf numFmtId="0" fontId="46" fillId="0" borderId="57" xfId="0" applyFont="1" applyBorder="1" applyAlignment="1">
      <alignment horizontal="left"/>
    </xf>
    <xf numFmtId="0" fontId="46" fillId="0" borderId="46" xfId="0" applyFont="1" applyBorder="1" applyAlignment="1">
      <alignment horizontal="center"/>
    </xf>
    <xf numFmtId="0" fontId="46" fillId="0" borderId="46" xfId="0" applyFont="1" applyBorder="1" applyAlignment="1">
      <alignment horizontal="left"/>
    </xf>
    <xf numFmtId="0" fontId="46" fillId="0" borderId="47" xfId="0" applyFont="1" applyBorder="1" applyAlignment="1">
      <alignment horizontal="left"/>
    </xf>
    <xf numFmtId="0" fontId="34" fillId="0" borderId="58" xfId="0" applyFont="1" applyBorder="1" applyAlignment="1">
      <alignment horizontal="left"/>
    </xf>
    <xf numFmtId="0" fontId="34" fillId="0" borderId="48" xfId="0" applyFont="1" applyBorder="1" applyAlignment="1">
      <alignment horizontal="left"/>
    </xf>
    <xf numFmtId="0" fontId="34" fillId="0" borderId="49" xfId="0" applyFont="1" applyBorder="1" applyAlignment="1">
      <alignment horizontal="left"/>
    </xf>
    <xf numFmtId="0" fontId="34" fillId="0" borderId="61" xfId="0" applyFont="1" applyBorder="1" applyAlignment="1">
      <alignment horizontal="left"/>
    </xf>
    <xf numFmtId="0" fontId="34" fillId="0" borderId="62" xfId="0" applyFont="1" applyBorder="1" applyAlignment="1">
      <alignment horizontal="left"/>
    </xf>
    <xf numFmtId="0" fontId="50" fillId="0" borderId="59" xfId="0" applyFont="1" applyBorder="1" applyAlignment="1" applyProtection="1">
      <alignment horizontal="center"/>
      <protection locked="0"/>
    </xf>
    <xf numFmtId="0" fontId="50" fillId="0" borderId="2" xfId="0" applyFont="1" applyBorder="1" applyAlignment="1" applyProtection="1">
      <alignment horizontal="center"/>
      <protection locked="0"/>
    </xf>
    <xf numFmtId="0" fontId="68" fillId="0" borderId="2" xfId="0" applyFont="1" applyBorder="1" applyAlignment="1" applyProtection="1">
      <alignment horizontal="center"/>
      <protection locked="0"/>
    </xf>
    <xf numFmtId="0" fontId="68" fillId="0" borderId="2" xfId="0" applyFont="1" applyBorder="1" applyAlignment="1">
      <alignment horizontal="left"/>
    </xf>
    <xf numFmtId="14" fontId="68" fillId="0" borderId="2" xfId="0" applyNumberFormat="1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2" fontId="68" fillId="0" borderId="31" xfId="0" applyNumberFormat="1" applyFont="1" applyBorder="1" applyAlignment="1">
      <alignment horizontal="left"/>
    </xf>
    <xf numFmtId="0" fontId="50" fillId="0" borderId="50" xfId="0" applyFont="1" applyBorder="1" applyAlignment="1">
      <alignment horizontal="center"/>
    </xf>
    <xf numFmtId="0" fontId="50" fillId="0" borderId="60" xfId="0" applyFont="1" applyBorder="1" applyAlignment="1" applyProtection="1">
      <alignment horizontal="center"/>
      <protection locked="0"/>
    </xf>
    <xf numFmtId="0" fontId="50" fillId="0" borderId="40" xfId="0" applyFont="1" applyBorder="1" applyAlignment="1" applyProtection="1">
      <alignment horizontal="center"/>
      <protection locked="0"/>
    </xf>
    <xf numFmtId="0" fontId="68" fillId="0" borderId="40" xfId="0" applyFont="1" applyBorder="1" applyAlignment="1" applyProtection="1">
      <alignment horizontal="center"/>
      <protection locked="0"/>
    </xf>
    <xf numFmtId="0" fontId="68" fillId="0" borderId="40" xfId="0" applyFont="1" applyBorder="1" applyAlignment="1">
      <alignment horizontal="left"/>
    </xf>
    <xf numFmtId="14" fontId="68" fillId="0" borderId="40" xfId="0" applyNumberFormat="1" applyFont="1" applyBorder="1" applyAlignment="1">
      <alignment horizontal="center"/>
    </xf>
    <xf numFmtId="0" fontId="68" fillId="0" borderId="40" xfId="0" applyFont="1" applyBorder="1" applyAlignment="1">
      <alignment horizontal="center"/>
    </xf>
    <xf numFmtId="2" fontId="68" fillId="0" borderId="18" xfId="0" applyNumberFormat="1" applyFont="1" applyBorder="1" applyAlignment="1">
      <alignment horizontal="left"/>
    </xf>
    <xf numFmtId="0" fontId="50" fillId="0" borderId="0" xfId="0" applyFont="1" applyAlignment="1">
      <alignment horizontal="center"/>
    </xf>
    <xf numFmtId="0" fontId="68" fillId="0" borderId="18" xfId="0" applyFont="1" applyBorder="1" applyAlignment="1">
      <alignment horizontal="left"/>
    </xf>
    <xf numFmtId="0" fontId="68" fillId="0" borderId="31" xfId="0" applyFont="1" applyBorder="1" applyAlignment="1">
      <alignment horizontal="left"/>
    </xf>
    <xf numFmtId="0" fontId="50" fillId="0" borderId="42" xfId="0" applyFont="1" applyBorder="1" applyAlignment="1" applyProtection="1">
      <alignment horizontal="center"/>
      <protection locked="0"/>
    </xf>
    <xf numFmtId="0" fontId="68" fillId="0" borderId="0" xfId="0" applyFont="1"/>
    <xf numFmtId="0" fontId="50" fillId="0" borderId="50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/>
    </xf>
    <xf numFmtId="0" fontId="68" fillId="0" borderId="0" xfId="0" applyFont="1" applyAlignment="1" applyProtection="1">
      <alignment horizontal="center"/>
      <protection locked="0"/>
    </xf>
    <xf numFmtId="14" fontId="68" fillId="0" borderId="0" xfId="0" applyNumberFormat="1" applyFont="1" applyAlignment="1">
      <alignment horizontal="center"/>
    </xf>
    <xf numFmtId="0" fontId="68" fillId="0" borderId="0" xfId="0" applyFont="1" applyAlignment="1">
      <alignment horizontal="left"/>
    </xf>
    <xf numFmtId="0" fontId="50" fillId="0" borderId="57" xfId="0" applyFont="1" applyBorder="1" applyAlignment="1">
      <alignment horizontal="center"/>
    </xf>
    <xf numFmtId="0" fontId="50" fillId="0" borderId="46" xfId="0" applyFont="1" applyBorder="1" applyAlignment="1">
      <alignment horizontal="center"/>
    </xf>
    <xf numFmtId="0" fontId="50" fillId="0" borderId="46" xfId="0" applyFont="1" applyBorder="1" applyAlignment="1">
      <alignment horizontal="left"/>
    </xf>
    <xf numFmtId="0" fontId="50" fillId="0" borderId="47" xfId="0" applyFont="1" applyBorder="1" applyAlignment="1">
      <alignment horizontal="left"/>
    </xf>
    <xf numFmtId="0" fontId="48" fillId="0" borderId="71" xfId="0" applyFont="1" applyBorder="1" applyAlignment="1">
      <alignment horizontal="center"/>
    </xf>
    <xf numFmtId="0" fontId="34" fillId="0" borderId="70" xfId="0" applyFont="1" applyBorder="1" applyAlignment="1">
      <alignment horizontal="left"/>
    </xf>
    <xf numFmtId="0" fontId="46" fillId="0" borderId="41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8" fillId="0" borderId="66" xfId="0" applyFont="1" applyBorder="1" applyAlignment="1">
      <alignment horizontal="left"/>
    </xf>
    <xf numFmtId="0" fontId="46" fillId="0" borderId="73" xfId="0" applyFont="1" applyBorder="1" applyAlignment="1">
      <alignment horizontal="left"/>
    </xf>
    <xf numFmtId="0" fontId="48" fillId="0" borderId="66" xfId="0" applyFont="1" applyBorder="1" applyAlignment="1" applyProtection="1">
      <alignment horizontal="left"/>
      <protection locked="0"/>
    </xf>
    <xf numFmtId="0" fontId="46" fillId="0" borderId="40" xfId="0" applyFont="1" applyBorder="1" applyAlignment="1">
      <alignment horizontal="left"/>
    </xf>
    <xf numFmtId="0" fontId="48" fillId="0" borderId="53" xfId="0" applyFont="1" applyBorder="1" applyAlignment="1">
      <alignment horizontal="left"/>
    </xf>
    <xf numFmtId="14" fontId="48" fillId="0" borderId="53" xfId="0" applyNumberFormat="1" applyFont="1" applyBorder="1" applyAlignment="1">
      <alignment horizontal="left"/>
    </xf>
    <xf numFmtId="0" fontId="48" fillId="0" borderId="5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8" fillId="0" borderId="72" xfId="0" applyFont="1" applyBorder="1" applyAlignment="1">
      <alignment horizontal="left"/>
    </xf>
    <xf numFmtId="0" fontId="46" fillId="0" borderId="55" xfId="0" applyFont="1" applyBorder="1" applyAlignment="1">
      <alignment horizontal="left"/>
    </xf>
    <xf numFmtId="0" fontId="48" fillId="0" borderId="52" xfId="0" applyFont="1" applyBorder="1" applyAlignment="1">
      <alignment horizontal="left"/>
    </xf>
    <xf numFmtId="0" fontId="46" fillId="0" borderId="18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61" fillId="0" borderId="0" xfId="0" applyFont="1" applyAlignment="1">
      <alignment horizontal="right" indent="1"/>
    </xf>
    <xf numFmtId="0" fontId="71" fillId="0" borderId="0" xfId="0" applyFont="1" applyAlignment="1">
      <alignment horizontal="center"/>
    </xf>
    <xf numFmtId="0" fontId="61" fillId="0" borderId="0" xfId="0" applyFont="1" applyAlignment="1">
      <alignment horizontal="right" wrapText="1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2" fillId="0" borderId="0" xfId="0" quotePrefix="1" applyFont="1" applyAlignment="1">
      <alignment horizontal="left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right" indent="1"/>
    </xf>
    <xf numFmtId="0" fontId="72" fillId="0" borderId="0" xfId="0" applyFont="1" applyAlignment="1">
      <alignment horizontal="right" wrapText="1"/>
    </xf>
    <xf numFmtId="0" fontId="60" fillId="0" borderId="0" xfId="0" quotePrefix="1" applyFont="1" applyAlignment="1">
      <alignment horizontal="left"/>
    </xf>
    <xf numFmtId="0" fontId="61" fillId="0" borderId="0" xfId="0" applyFont="1" applyAlignment="1">
      <alignment horizontal="right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65" fillId="0" borderId="0" xfId="0" quotePrefix="1" applyFont="1" applyAlignment="1">
      <alignment horizontal="left"/>
    </xf>
    <xf numFmtId="0" fontId="62" fillId="0" borderId="0" xfId="0" applyFont="1" applyAlignment="1">
      <alignment horizontal="right" wrapText="1"/>
    </xf>
    <xf numFmtId="0" fontId="62" fillId="0" borderId="0" xfId="0" applyFont="1" applyAlignment="1">
      <alignment horizontal="center" wrapText="1"/>
    </xf>
    <xf numFmtId="0" fontId="56" fillId="0" borderId="0" xfId="0" applyFont="1" applyAlignment="1">
      <alignment horizontal="center" vertical="center"/>
    </xf>
    <xf numFmtId="0" fontId="34" fillId="0" borderId="0" xfId="0" quotePrefix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54">
    <cellStyle name="Comma 2" xfId="1" xr:uid="{00000000-0005-0000-0000-000000000000}"/>
    <cellStyle name="Comma 2 2" xfId="24" xr:uid="{00000000-0005-0000-0000-000000000000}"/>
    <cellStyle name="Comma 3" xfId="2" xr:uid="{00000000-0005-0000-0000-000001000000}"/>
    <cellStyle name="Comma 3 2" xfId="25" xr:uid="{00000000-0005-0000-0000-000001000000}"/>
    <cellStyle name="Comma 4" xfId="3" xr:uid="{00000000-0005-0000-0000-000002000000}"/>
    <cellStyle name="Comma 4 2" xfId="26" xr:uid="{00000000-0005-0000-0000-000002000000}"/>
    <cellStyle name="Comma 5" xfId="4" xr:uid="{00000000-0005-0000-0000-000003000000}"/>
    <cellStyle name="Comma 5 2" xfId="27" xr:uid="{00000000-0005-0000-0000-000003000000}"/>
    <cellStyle name="Comma 5 3" xfId="29" xr:uid="{00000000-0005-0000-0000-000003000000}"/>
    <cellStyle name="Comma 5 4" xfId="30" xr:uid="{00000000-0005-0000-0000-000003000000}"/>
    <cellStyle name="Comma 5 5" xfId="31" xr:uid="{B14ACB66-EFB1-4B8B-B508-E0F38A3CC00D}"/>
    <cellStyle name="Comma 5 6" xfId="32" xr:uid="{00000000-0005-0000-0000-000003000000}"/>
    <cellStyle name="Comma 5 7" xfId="35" xr:uid="{F28CBD82-D18E-476B-8DED-7D4CCBD9D669}"/>
    <cellStyle name="Comma 5 8" xfId="39" xr:uid="{64DA7D88-A265-4864-8614-5D84C207B7EC}"/>
    <cellStyle name="Comma 6" xfId="52" xr:uid="{E32EC4E5-3EB6-42CF-8A4A-E147939BDF77}"/>
    <cellStyle name="Good 2" xfId="38" xr:uid="{28884F7C-CDDD-4EFE-A5AD-CB7720F49B89}"/>
    <cellStyle name="Hyperlink 2" xfId="5" xr:uid="{00000000-0005-0000-0000-000004000000}"/>
    <cellStyle name="Hyperlink 2 2" xfId="6" xr:uid="{00000000-0005-0000-0000-000005000000}"/>
    <cellStyle name="Hyperlink 2 2 2" xfId="7" xr:uid="{00000000-0005-0000-0000-000006000000}"/>
    <cellStyle name="Hyperlink 3" xfId="8" xr:uid="{00000000-0005-0000-0000-000007000000}"/>
    <cellStyle name="Hyperlink 4" xfId="50" xr:uid="{FA1A1879-9FF3-4775-AAF3-9AE204101CCE}"/>
    <cellStyle name="Hyperlink 5" xfId="41" xr:uid="{4769DB38-FCB8-4339-97C3-DFDA9C2EC7A8}"/>
    <cellStyle name="Normal" xfId="0" builtinId="0"/>
    <cellStyle name="Normal 10" xfId="9" xr:uid="{00000000-0005-0000-0000-000009000000}"/>
    <cellStyle name="Normal 11" xfId="33" xr:uid="{93516858-BC32-49B6-BA11-8B923181481F}"/>
    <cellStyle name="Normal 11 2" xfId="40" xr:uid="{5595A0A3-5FB0-4029-96AC-CB3D117B9F29}"/>
    <cellStyle name="Normal 12" xfId="34" xr:uid="{B16E5558-6893-44E9-B840-DB319BB40BEE}"/>
    <cellStyle name="Normal 13" xfId="36" xr:uid="{85A5E4C1-4487-4D70-9939-CD4C05FA287F}"/>
    <cellStyle name="Normal 14" xfId="53" xr:uid="{B5317D53-1B60-4748-9E5A-8F41F23B0DE8}"/>
    <cellStyle name="Normal 15" xfId="45" xr:uid="{3DE06FEB-4669-4398-835D-5D0DCD523B7C}"/>
    <cellStyle name="Normal 16" xfId="48" xr:uid="{3C118A98-34C1-4248-9A01-3F4E17E4494D}"/>
    <cellStyle name="Normal 17" xfId="51" xr:uid="{98F2C498-8339-426E-BBBD-B8AA5B41640C}"/>
    <cellStyle name="Normal 18" xfId="47" xr:uid="{D78F35B8-8F0F-4AFD-BFD8-51F81124E8BC}"/>
    <cellStyle name="Normal 19" xfId="42" xr:uid="{F4F04FF9-0705-40CB-862D-933F90470C45}"/>
    <cellStyle name="Normal 2" xfId="10" xr:uid="{00000000-0005-0000-0000-00000A000000}"/>
    <cellStyle name="Normal 2 2" xfId="11" xr:uid="{00000000-0005-0000-0000-00000B000000}"/>
    <cellStyle name="Normal 2 2 2" xfId="37" xr:uid="{FD82ED07-F5EE-4D5F-8D5A-EC3AE34D7DF1}"/>
    <cellStyle name="Normal 2 3" xfId="12" xr:uid="{00000000-0005-0000-0000-00000C000000}"/>
    <cellStyle name="Normal 20" xfId="46" xr:uid="{ACE122F3-517F-4CE1-AB8F-F4AEDE089284}"/>
    <cellStyle name="Normal 21" xfId="43" xr:uid="{CEB2CEE4-68CC-4C27-B450-7A7EBFFB90B6}"/>
    <cellStyle name="Normal 3" xfId="13" xr:uid="{00000000-0005-0000-0000-00000D000000}"/>
    <cellStyle name="Normal 3 2" xfId="14" xr:uid="{00000000-0005-0000-0000-00000E000000}"/>
    <cellStyle name="Normal 3 2 2" xfId="15" xr:uid="{00000000-0005-0000-0000-00000F000000}"/>
    <cellStyle name="Normal 4" xfId="16" xr:uid="{00000000-0005-0000-0000-000010000000}"/>
    <cellStyle name="Normal 4 2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8" xr:uid="{00000000-0005-0000-0000-000012000000}"/>
    <cellStyle name="Normal 6" xfId="20" xr:uid="{00000000-0005-0000-0000-000014000000}"/>
    <cellStyle name="Normal 7" xfId="21" xr:uid="{00000000-0005-0000-0000-000015000000}"/>
    <cellStyle name="Normal 7 2" xfId="44" xr:uid="{580ED8B1-B6A4-475C-A5C1-A39FF6A09830}"/>
    <cellStyle name="Normal 8" xfId="22" xr:uid="{00000000-0005-0000-0000-000016000000}"/>
    <cellStyle name="Normal 8 2" xfId="49" xr:uid="{E195F73C-87E9-4480-B637-7A80DDEAE540}"/>
    <cellStyle name="Normal 9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68836</xdr:colOff>
      <xdr:row>0</xdr:row>
      <xdr:rowOff>0</xdr:rowOff>
    </xdr:from>
    <xdr:to>
      <xdr:col>6</xdr:col>
      <xdr:colOff>64835</xdr:colOff>
      <xdr:row>3</xdr:row>
      <xdr:rowOff>154963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6" y="0"/>
          <a:ext cx="1819356" cy="9986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4447134</xdr:colOff>
      <xdr:row>0</xdr:row>
      <xdr:rowOff>92849</xdr:rowOff>
    </xdr:from>
    <xdr:to>
      <xdr:col>13</xdr:col>
      <xdr:colOff>2523</xdr:colOff>
      <xdr:row>3</xdr:row>
      <xdr:rowOff>171290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3491" y="92849"/>
          <a:ext cx="1964353" cy="92208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534842</xdr:colOff>
      <xdr:row>3</xdr:row>
      <xdr:rowOff>17531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844294-053D-41AF-97FA-5203B6083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7521" cy="820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2385652</xdr:colOff>
      <xdr:row>0</xdr:row>
      <xdr:rowOff>0</xdr:rowOff>
    </xdr:from>
    <xdr:to>
      <xdr:col>12</xdr:col>
      <xdr:colOff>1005369</xdr:colOff>
      <xdr:row>3</xdr:row>
      <xdr:rowOff>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6323F7-33EC-4DB1-BAA4-9EB5C05D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1509" y="0"/>
          <a:ext cx="1967074" cy="80370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287192</xdr:colOff>
      <xdr:row>2</xdr:row>
      <xdr:rowOff>121228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015843-5136-488A-B654-4BCF1DCB6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510" cy="1056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5285583</xdr:colOff>
      <xdr:row>0</xdr:row>
      <xdr:rowOff>207818</xdr:rowOff>
    </xdr:from>
    <xdr:to>
      <xdr:col>12</xdr:col>
      <xdr:colOff>1562521</xdr:colOff>
      <xdr:row>2</xdr:row>
      <xdr:rowOff>138545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C30639-B2AE-481E-ADEE-7BB5F2EF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0492" y="207818"/>
          <a:ext cx="1974620" cy="86590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277667</xdr:colOff>
      <xdr:row>2</xdr:row>
      <xdr:rowOff>61074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10253D-2E11-496E-B07B-1C52CFA56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81" cy="700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3170784</xdr:colOff>
      <xdr:row>0</xdr:row>
      <xdr:rowOff>13607</xdr:rowOff>
    </xdr:from>
    <xdr:to>
      <xdr:col>11</xdr:col>
      <xdr:colOff>5243</xdr:colOff>
      <xdr:row>2</xdr:row>
      <xdr:rowOff>58031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605C7-F442-47C7-AB68-0941AE152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463" y="13607"/>
          <a:ext cx="1977959" cy="68396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0</xdr:row>
      <xdr:rowOff>40821</xdr:rowOff>
    </xdr:from>
    <xdr:to>
      <xdr:col>6</xdr:col>
      <xdr:colOff>440953</xdr:colOff>
      <xdr:row>2</xdr:row>
      <xdr:rowOff>101895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9811E-4C06-432A-8C2C-B6315162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40821"/>
          <a:ext cx="1828881" cy="727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2775857</xdr:colOff>
      <xdr:row>0</xdr:row>
      <xdr:rowOff>0</xdr:rowOff>
    </xdr:from>
    <xdr:to>
      <xdr:col>13</xdr:col>
      <xdr:colOff>139633</xdr:colOff>
      <xdr:row>2</xdr:row>
      <xdr:rowOff>17210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6A64B2-FD94-4BEE-A731-0D4C998CF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3678" y="244928"/>
          <a:ext cx="1976598" cy="68396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3007178</xdr:colOff>
      <xdr:row>0</xdr:row>
      <xdr:rowOff>0</xdr:rowOff>
    </xdr:from>
    <xdr:to>
      <xdr:col>12</xdr:col>
      <xdr:colOff>1445919</xdr:colOff>
      <xdr:row>3</xdr:row>
      <xdr:rowOff>17210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DE53D-928D-4C59-A131-67480A1BC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7428" y="0"/>
          <a:ext cx="1976598" cy="68396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40822</xdr:colOff>
      <xdr:row>0</xdr:row>
      <xdr:rowOff>0</xdr:rowOff>
    </xdr:from>
    <xdr:to>
      <xdr:col>6</xdr:col>
      <xdr:colOff>495382</xdr:colOff>
      <xdr:row>3</xdr:row>
      <xdr:rowOff>61074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49C27C-705D-426F-9EE8-F1C06E402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0"/>
          <a:ext cx="1828881" cy="727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118382</xdr:colOff>
      <xdr:row>0</xdr:row>
      <xdr:rowOff>27214</xdr:rowOff>
    </xdr:from>
    <xdr:to>
      <xdr:col>3</xdr:col>
      <xdr:colOff>628705</xdr:colOff>
      <xdr:row>3</xdr:row>
      <xdr:rowOff>136072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6329FE-9A5F-45FE-8F5C-FF6DCFCF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27214"/>
          <a:ext cx="1122644" cy="775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86607</xdr:colOff>
      <xdr:row>0</xdr:row>
      <xdr:rowOff>0</xdr:rowOff>
    </xdr:from>
    <xdr:to>
      <xdr:col>13</xdr:col>
      <xdr:colOff>561</xdr:colOff>
      <xdr:row>3</xdr:row>
      <xdr:rowOff>204107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CD5E8E-7E71-4451-A918-F7C4090F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86" y="0"/>
          <a:ext cx="1314689" cy="87085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0</xdr:row>
      <xdr:rowOff>0</xdr:rowOff>
    </xdr:from>
    <xdr:to>
      <xdr:col>3</xdr:col>
      <xdr:colOff>457551</xdr:colOff>
      <xdr:row>4</xdr:row>
      <xdr:rowOff>102998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E04D4F-865F-4EAE-B67D-ADA43626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0"/>
          <a:ext cx="1110694" cy="11235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3311446</xdr:colOff>
      <xdr:row>0</xdr:row>
      <xdr:rowOff>0</xdr:rowOff>
    </xdr:from>
    <xdr:to>
      <xdr:col>12</xdr:col>
      <xdr:colOff>1390566</xdr:colOff>
      <xdr:row>3</xdr:row>
      <xdr:rowOff>253464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D88DCC-AF2D-437A-A0D9-887C41A38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6660" y="0"/>
          <a:ext cx="1426478" cy="81135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9BFECE7A65DAC12/Documentos/START%20LIST%202025%20-%20CROSS%20COUNTRY%20LEG%202%20-%2031%20AUG%202025.xlsx" TargetMode="External"/><Relationship Id="rId1" Type="http://schemas.openxmlformats.org/officeDocument/2006/relationships/externalLinkPath" Target="https://d.docs.live.net/69bfece7a65dac12/Documentos/START%20LIST%202025%20-%20CROSS%20COUNTRY%20LEG%202%20-%2031%20AU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CROSS COUNTRY LEG 2"/>
      <sheetName val="MASTER LIST"/>
      <sheetName val="EVENT"/>
      <sheetName val="CLUBS"/>
    </sheetNames>
    <sheetDataSet>
      <sheetData sheetId="0"/>
      <sheetData sheetId="1"/>
      <sheetData sheetId="2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M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GYMKHANA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4341</v>
          </cell>
          <cell r="B2243" t="str">
            <v>ANTOINE</v>
          </cell>
          <cell r="C2243" t="str">
            <v>Mathieu Cedric</v>
          </cell>
          <cell r="D2243" t="str">
            <v>M</v>
          </cell>
          <cell r="E2243">
            <v>40668</v>
          </cell>
          <cell r="F2243" t="str">
            <v>C13 Police Quarters Coromandel</v>
          </cell>
          <cell r="G2243">
            <v>58082627</v>
          </cell>
          <cell r="H2243">
            <v>0</v>
          </cell>
          <cell r="I2243">
            <v>0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4342</v>
          </cell>
          <cell r="B2244" t="str">
            <v>LINTELLIGENT</v>
          </cell>
          <cell r="C2244" t="str">
            <v>Kyle</v>
          </cell>
          <cell r="D2244" t="str">
            <v>M</v>
          </cell>
          <cell r="E2244">
            <v>40366</v>
          </cell>
          <cell r="F2244" t="str">
            <v>C13 Police Quarters Coromandel</v>
          </cell>
          <cell r="G2244">
            <v>57775662</v>
          </cell>
          <cell r="H2244">
            <v>0</v>
          </cell>
          <cell r="I2244" t="str">
            <v>antoinejackson8430@gmail.com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4343</v>
          </cell>
          <cell r="B2245" t="str">
            <v>MARCO</v>
          </cell>
          <cell r="C2245" t="str">
            <v>Lucca Cael Mathieu</v>
          </cell>
          <cell r="D2245" t="str">
            <v>M</v>
          </cell>
          <cell r="E2245">
            <v>40289</v>
          </cell>
          <cell r="F2245" t="str">
            <v>48 Morcellement St Daniel Roches Brunes</v>
          </cell>
          <cell r="G2245">
            <v>58157300</v>
          </cell>
          <cell r="H2245">
            <v>0</v>
          </cell>
          <cell r="I2245">
            <v>0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4344</v>
          </cell>
          <cell r="B2246" t="str">
            <v xml:space="preserve">TANNER </v>
          </cell>
          <cell r="C2246" t="str">
            <v xml:space="preserve">Mikael </v>
          </cell>
          <cell r="D2246" t="str">
            <v>M</v>
          </cell>
          <cell r="E2246">
            <v>40283</v>
          </cell>
          <cell r="F2246" t="str">
            <v xml:space="preserve">Rose-Hill </v>
          </cell>
          <cell r="G2246">
            <v>58290873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4345</v>
          </cell>
          <cell r="B2247" t="str">
            <v>L'AMOUREUX</v>
          </cell>
          <cell r="C2247" t="str">
            <v>Noëmi</v>
          </cell>
          <cell r="D2247" t="str">
            <v>F</v>
          </cell>
          <cell r="E2247">
            <v>41891</v>
          </cell>
          <cell r="F2247" t="str">
            <v>Solitude Sugar Estate, Triolet</v>
          </cell>
          <cell r="G2247">
            <v>57133815</v>
          </cell>
          <cell r="H2247">
            <v>0</v>
          </cell>
          <cell r="I2247">
            <v>0</v>
          </cell>
          <cell r="J2247" t="str">
            <v>POUDRE D'OR AC</v>
          </cell>
          <cell r="K2247" t="str">
            <v>REMP</v>
          </cell>
          <cell r="L2247" t="str">
            <v>ATH</v>
          </cell>
          <cell r="M2247" t="str">
            <v>U12</v>
          </cell>
          <cell r="N2247">
            <v>100</v>
          </cell>
        </row>
        <row r="2248">
          <cell r="A2248">
            <v>4346</v>
          </cell>
          <cell r="B2248" t="str">
            <v>NUCKCHADY</v>
          </cell>
          <cell r="C2248" t="str">
            <v>Annabella</v>
          </cell>
          <cell r="D2248" t="str">
            <v>F</v>
          </cell>
          <cell r="E2248">
            <v>40680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U16</v>
          </cell>
          <cell r="N2248">
            <v>150</v>
          </cell>
        </row>
        <row r="2249">
          <cell r="A2249">
            <v>4347</v>
          </cell>
          <cell r="B2249" t="str">
            <v>VACOA</v>
          </cell>
          <cell r="C2249" t="str">
            <v>Laurelyn</v>
          </cell>
          <cell r="D2249" t="str">
            <v>F</v>
          </cell>
          <cell r="E2249">
            <v>39844</v>
          </cell>
          <cell r="F2249" t="str">
            <v xml:space="preserve">Hospital Road, Solitude ,Triolet 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U18</v>
          </cell>
          <cell r="N2249">
            <v>200</v>
          </cell>
        </row>
        <row r="2250">
          <cell r="A2250">
            <v>4348</v>
          </cell>
          <cell r="B2250" t="str">
            <v>TURENNE</v>
          </cell>
          <cell r="C2250" t="str">
            <v>Rikel</v>
          </cell>
          <cell r="D2250" t="str">
            <v>M</v>
          </cell>
          <cell r="E2250">
            <v>39844</v>
          </cell>
          <cell r="F2250" t="str">
            <v xml:space="preserve">Roland Lane, Solitude, 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4349</v>
          </cell>
          <cell r="B2251" t="str">
            <v>TURENNE</v>
          </cell>
          <cell r="C2251" t="str">
            <v>Jahmelia</v>
          </cell>
          <cell r="D2251" t="str">
            <v>F</v>
          </cell>
          <cell r="E2251">
            <v>40899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U16</v>
          </cell>
          <cell r="N2251">
            <v>150</v>
          </cell>
        </row>
        <row r="2252">
          <cell r="A2252">
            <v>4350</v>
          </cell>
          <cell r="B2252" t="str">
            <v>HUSSON</v>
          </cell>
          <cell r="C2252" t="str">
            <v>Noah</v>
          </cell>
          <cell r="D2252" t="str">
            <v>M</v>
          </cell>
          <cell r="E2252">
            <v>40619</v>
          </cell>
          <cell r="F2252" t="str">
            <v>7eme Mille, Triolet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4351</v>
          </cell>
          <cell r="B2253" t="str">
            <v>RABOUDE</v>
          </cell>
          <cell r="C2253" t="str">
            <v>Alicia</v>
          </cell>
          <cell r="D2253" t="str">
            <v>F</v>
          </cell>
          <cell r="E2253">
            <v>40713</v>
          </cell>
          <cell r="F2253" t="str">
            <v>NHDC, Solitude,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4352</v>
          </cell>
          <cell r="B2254" t="str">
            <v>MANAN</v>
          </cell>
          <cell r="C2254" t="str">
            <v>Nathalia</v>
          </cell>
          <cell r="D2254" t="str">
            <v>F</v>
          </cell>
          <cell r="E2254">
            <v>40274</v>
          </cell>
          <cell r="F2254" t="str">
            <v>7eme Mille,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4353</v>
          </cell>
          <cell r="B2255" t="str">
            <v>FRANÇOIS</v>
          </cell>
          <cell r="C2255" t="str">
            <v>Dyreon</v>
          </cell>
          <cell r="D2255" t="str">
            <v>M</v>
          </cell>
          <cell r="E2255">
            <v>38370</v>
          </cell>
          <cell r="F2255" t="str">
            <v xml:space="preserve">Minerve Lane, Solitude 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SENIOR</v>
          </cell>
          <cell r="N2255">
            <v>400</v>
          </cell>
        </row>
        <row r="2256">
          <cell r="A2256">
            <v>4354</v>
          </cell>
          <cell r="B2256" t="str">
            <v>COLOMES</v>
          </cell>
          <cell r="C2256" t="str">
            <v>Dylan</v>
          </cell>
          <cell r="D2256" t="str">
            <v>M</v>
          </cell>
          <cell r="E2256">
            <v>40838</v>
          </cell>
          <cell r="F2256" t="str">
            <v>Lot 8, Marier Lane, Solitude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U16</v>
          </cell>
          <cell r="N2256">
            <v>150</v>
          </cell>
        </row>
        <row r="2257">
          <cell r="A2257">
            <v>4355</v>
          </cell>
          <cell r="B2257" t="str">
            <v>FRANÇOIS</v>
          </cell>
          <cell r="C2257" t="str">
            <v>Adrien</v>
          </cell>
          <cell r="D2257" t="str">
            <v>M</v>
          </cell>
          <cell r="E2257">
            <v>37379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SENIOR</v>
          </cell>
          <cell r="N2257">
            <v>400</v>
          </cell>
        </row>
        <row r="2258">
          <cell r="A2258">
            <v>4356</v>
          </cell>
          <cell r="B2258" t="str">
            <v>MURDAY FRANÇOIS</v>
          </cell>
          <cell r="C2258" t="str">
            <v>Pascaline</v>
          </cell>
          <cell r="D2258" t="str">
            <v>F</v>
          </cell>
          <cell r="E2258">
            <v>29496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MASTERS</v>
          </cell>
          <cell r="N2258">
            <v>600</v>
          </cell>
        </row>
        <row r="2259">
          <cell r="A2259">
            <v>4357</v>
          </cell>
          <cell r="B2259" t="str">
            <v xml:space="preserve">FRANÇOIS </v>
          </cell>
          <cell r="C2259" t="str">
            <v>Claude</v>
          </cell>
          <cell r="D2259" t="str">
            <v>M</v>
          </cell>
          <cell r="E2259">
            <v>25722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4358</v>
          </cell>
          <cell r="B2260" t="str">
            <v>SEEPAUL</v>
          </cell>
          <cell r="C2260" t="str">
            <v>Moditya</v>
          </cell>
          <cell r="D2260" t="str">
            <v>M</v>
          </cell>
          <cell r="E2260">
            <v>41139</v>
          </cell>
          <cell r="F2260" t="str">
            <v>Baldeo Chummun Road, Solitude, Triolet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U14</v>
          </cell>
          <cell r="N2260">
            <v>150</v>
          </cell>
        </row>
        <row r="2261">
          <cell r="A2261">
            <v>4359</v>
          </cell>
          <cell r="B2261" t="str">
            <v>SEEPAUL</v>
          </cell>
          <cell r="C2261" t="str">
            <v>Ishnay</v>
          </cell>
          <cell r="D2261" t="str">
            <v>M</v>
          </cell>
          <cell r="E2261">
            <v>40667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U16</v>
          </cell>
          <cell r="N2261">
            <v>150</v>
          </cell>
        </row>
        <row r="2262">
          <cell r="A2262">
            <v>4360</v>
          </cell>
          <cell r="B2262" t="str">
            <v>BEGUE</v>
          </cell>
          <cell r="C2262" t="str">
            <v>Anne-Charlotte</v>
          </cell>
          <cell r="D2262" t="str">
            <v>F</v>
          </cell>
          <cell r="E2262">
            <v>39942</v>
          </cell>
          <cell r="F2262" t="str">
            <v>Royal Road, 8eme Mille,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U18</v>
          </cell>
          <cell r="N2262">
            <v>200</v>
          </cell>
        </row>
        <row r="2263">
          <cell r="A2263">
            <v>4361</v>
          </cell>
          <cell r="B2263" t="str">
            <v>CHARLOT</v>
          </cell>
          <cell r="C2263" t="str">
            <v xml:space="preserve">Oliver </v>
          </cell>
          <cell r="D2263" t="str">
            <v>M</v>
          </cell>
          <cell r="E2263">
            <v>40424</v>
          </cell>
          <cell r="F2263" t="str">
            <v>7eme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U16</v>
          </cell>
          <cell r="N2263">
            <v>150</v>
          </cell>
        </row>
        <row r="2264">
          <cell r="A2264">
            <v>4362</v>
          </cell>
          <cell r="B2264" t="str">
            <v>CHARLOT</v>
          </cell>
          <cell r="C2264" t="str">
            <v>Meyli</v>
          </cell>
          <cell r="D2264" t="str">
            <v>F</v>
          </cell>
          <cell r="E2264">
            <v>42067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U12</v>
          </cell>
          <cell r="N2264">
            <v>100</v>
          </cell>
        </row>
        <row r="2265">
          <cell r="A2265">
            <v>4363</v>
          </cell>
          <cell r="B2265" t="str">
            <v>BUTTIER</v>
          </cell>
          <cell r="C2265" t="str">
            <v>Tobias</v>
          </cell>
          <cell r="D2265" t="str">
            <v>M</v>
          </cell>
          <cell r="E2265">
            <v>43676</v>
          </cell>
          <cell r="F2265" t="str">
            <v xml:space="preserve">Roland Lane, Solitude, Triolet 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U10</v>
          </cell>
          <cell r="N2265">
            <v>100</v>
          </cell>
        </row>
        <row r="2266">
          <cell r="A2266">
            <v>4364</v>
          </cell>
          <cell r="B2266" t="str">
            <v>COLOMES</v>
          </cell>
          <cell r="C2266" t="str">
            <v>Danille</v>
          </cell>
          <cell r="D2266" t="str">
            <v>F</v>
          </cell>
          <cell r="E2266">
            <v>27581</v>
          </cell>
          <cell r="F2266" t="str">
            <v xml:space="preserve">Camps Artisans, Solitude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MASTERS</v>
          </cell>
          <cell r="N2266">
            <v>600</v>
          </cell>
        </row>
        <row r="2267">
          <cell r="A2267">
            <v>4365</v>
          </cell>
          <cell r="B2267" t="str">
            <v xml:space="preserve">FRANÇOIS </v>
          </cell>
          <cell r="C2267" t="str">
            <v>Christian</v>
          </cell>
          <cell r="D2267" t="str">
            <v>M</v>
          </cell>
          <cell r="E2267">
            <v>25222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4366</v>
          </cell>
          <cell r="B2268" t="str">
            <v>BUCKTOWAR</v>
          </cell>
          <cell r="C2268" t="str">
            <v xml:space="preserve">Marie Michelle </v>
          </cell>
          <cell r="D2268" t="str">
            <v>F</v>
          </cell>
          <cell r="E2268">
            <v>26210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4367</v>
          </cell>
          <cell r="B2269" t="str">
            <v>KRITZINGER</v>
          </cell>
          <cell r="C2269" t="str">
            <v>Andreas</v>
          </cell>
          <cell r="D2269" t="str">
            <v>M</v>
          </cell>
          <cell r="E2269">
            <v>43566</v>
          </cell>
          <cell r="F2269" t="str">
            <v>Azuri, Roches Noires</v>
          </cell>
          <cell r="G2269">
            <v>54570211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U10</v>
          </cell>
          <cell r="N2269">
            <v>100</v>
          </cell>
        </row>
        <row r="2270">
          <cell r="A2270">
            <v>4368</v>
          </cell>
          <cell r="B2270" t="str">
            <v>KRITZINGER</v>
          </cell>
          <cell r="C2270" t="str">
            <v>Elizabeth</v>
          </cell>
          <cell r="D2270" t="str">
            <v>F</v>
          </cell>
          <cell r="E2270">
            <v>41691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U12</v>
          </cell>
          <cell r="N2270">
            <v>100</v>
          </cell>
        </row>
        <row r="2271">
          <cell r="A2271">
            <v>4369</v>
          </cell>
          <cell r="B2271" t="str">
            <v>KRITZINGER</v>
          </cell>
          <cell r="C2271" t="str">
            <v>Una</v>
          </cell>
          <cell r="D2271" t="str">
            <v>F</v>
          </cell>
          <cell r="E2271">
            <v>41177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U14</v>
          </cell>
          <cell r="N2271">
            <v>150</v>
          </cell>
        </row>
        <row r="2272">
          <cell r="A2272">
            <v>4370</v>
          </cell>
          <cell r="B2272" t="str">
            <v>KRITZINGER</v>
          </cell>
          <cell r="C2272" t="str">
            <v>Yvonne</v>
          </cell>
          <cell r="D2272" t="str">
            <v>F</v>
          </cell>
          <cell r="E2272">
            <v>30823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MASTERS</v>
          </cell>
          <cell r="N2272">
            <v>600</v>
          </cell>
        </row>
        <row r="2273">
          <cell r="A2273">
            <v>4371</v>
          </cell>
          <cell r="B2273" t="str">
            <v>BURMEISTER</v>
          </cell>
          <cell r="C2273" t="str">
            <v>Rachel</v>
          </cell>
          <cell r="D2273" t="str">
            <v>F</v>
          </cell>
          <cell r="E2273">
            <v>42464</v>
          </cell>
          <cell r="F2273" t="str">
            <v>17, Riverside Ave, Balaclava</v>
          </cell>
          <cell r="G2273">
            <v>54805302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U10</v>
          </cell>
          <cell r="N2273">
            <v>100</v>
          </cell>
        </row>
        <row r="2274">
          <cell r="A2274">
            <v>4372</v>
          </cell>
          <cell r="B2274" t="str">
            <v>DE MARASSÉ ESNOUF</v>
          </cell>
          <cell r="C2274" t="str">
            <v>Timothe</v>
          </cell>
          <cell r="D2274" t="str">
            <v>M</v>
          </cell>
          <cell r="E2274">
            <v>42195</v>
          </cell>
          <cell r="F2274" t="str">
            <v>Dis Lane, Grand-Gaube</v>
          </cell>
          <cell r="G2274">
            <v>57172427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U12</v>
          </cell>
          <cell r="N2274">
            <v>100</v>
          </cell>
        </row>
        <row r="2275">
          <cell r="A2275">
            <v>4373</v>
          </cell>
          <cell r="B2275" t="str">
            <v>DE MARASSÉ ESNOUF</v>
          </cell>
          <cell r="C2275" t="str">
            <v>Tiago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4374</v>
          </cell>
          <cell r="B2276" t="str">
            <v>PRETORIUS</v>
          </cell>
          <cell r="C2276" t="str">
            <v>Emily</v>
          </cell>
          <cell r="D2276" t="str">
            <v>F</v>
          </cell>
          <cell r="E2276">
            <v>41197</v>
          </cell>
          <cell r="F2276" t="str">
            <v>Perle Blanche, Coastal Road, Poste Lafayette</v>
          </cell>
          <cell r="G2276">
            <v>54856161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U14</v>
          </cell>
          <cell r="N2276">
            <v>150</v>
          </cell>
        </row>
        <row r="2277">
          <cell r="A2277">
            <v>4375</v>
          </cell>
          <cell r="B2277" t="str">
            <v>MARS</v>
          </cell>
          <cell r="C2277" t="str">
            <v>Jean Noah</v>
          </cell>
          <cell r="D2277" t="str">
            <v>M</v>
          </cell>
          <cell r="E2277">
            <v>40213</v>
          </cell>
          <cell r="F2277" t="str">
            <v>Sin Fat Road, Grand-Gaube</v>
          </cell>
          <cell r="G2277">
            <v>59067396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U16</v>
          </cell>
          <cell r="N2277">
            <v>150</v>
          </cell>
        </row>
        <row r="2278">
          <cell r="A2278">
            <v>4376</v>
          </cell>
          <cell r="B2278" t="str">
            <v>NELSON</v>
          </cell>
          <cell r="C2278" t="str">
            <v>Valentine</v>
          </cell>
          <cell r="D2278" t="str">
            <v>F</v>
          </cell>
          <cell r="E2278">
            <v>39856</v>
          </cell>
          <cell r="F2278" t="str">
            <v>Sin Fat Road, Grand-Gaube</v>
          </cell>
          <cell r="G2278">
            <v>58806119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U18</v>
          </cell>
          <cell r="N2278">
            <v>200</v>
          </cell>
        </row>
        <row r="2279">
          <cell r="A2279">
            <v>4377</v>
          </cell>
          <cell r="B2279" t="str">
            <v>MOSSINO</v>
          </cell>
          <cell r="C2279" t="str">
            <v>Lucas Wayne</v>
          </cell>
          <cell r="D2279" t="str">
            <v>M</v>
          </cell>
          <cell r="E2279">
            <v>40324</v>
          </cell>
          <cell r="F2279" t="str">
            <v>Père Glorieux St, Grand-Gaube</v>
          </cell>
          <cell r="G2279">
            <v>55361673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U16</v>
          </cell>
          <cell r="N2279">
            <v>150</v>
          </cell>
        </row>
        <row r="2280">
          <cell r="A2280">
            <v>4378</v>
          </cell>
          <cell r="B2280" t="str">
            <v>SIRAZ</v>
          </cell>
          <cell r="C2280" t="str">
            <v>Marie Sollena</v>
          </cell>
          <cell r="D2280" t="str">
            <v>F</v>
          </cell>
          <cell r="E2280">
            <v>39795</v>
          </cell>
          <cell r="F2280" t="str">
            <v>St Joseph, Grand-Gaube</v>
          </cell>
          <cell r="G2280">
            <v>59359117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U18</v>
          </cell>
          <cell r="N2280">
            <v>200</v>
          </cell>
        </row>
        <row r="2281">
          <cell r="A2281">
            <v>4379</v>
          </cell>
          <cell r="B2281" t="str">
            <v>DUVAL</v>
          </cell>
          <cell r="C2281" t="str">
            <v>Nathanaelle</v>
          </cell>
          <cell r="D2281" t="str">
            <v>F</v>
          </cell>
          <cell r="E2281">
            <v>39541</v>
          </cell>
          <cell r="F2281" t="str">
            <v>Ave C. Malherbes, Curepipe</v>
          </cell>
          <cell r="G2281" t="str">
            <v>5732 6932</v>
          </cell>
          <cell r="H2281">
            <v>0</v>
          </cell>
          <cell r="I2281" t="str">
            <v>plracers7@gmail.com</v>
          </cell>
          <cell r="J2281" t="str">
            <v>P-LOUIS RACERS AC</v>
          </cell>
          <cell r="K2281" t="str">
            <v>PL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4380</v>
          </cell>
          <cell r="B2282" t="str">
            <v>BEEHARRY</v>
          </cell>
          <cell r="C2282" t="str">
            <v>Kelina</v>
          </cell>
          <cell r="D2282" t="str">
            <v>F</v>
          </cell>
          <cell r="E2282">
            <v>39589</v>
          </cell>
          <cell r="F2282" t="str">
            <v>Quatre Bornes, Victoria</v>
          </cell>
          <cell r="G2282">
            <v>57753477</v>
          </cell>
          <cell r="H2282">
            <v>0</v>
          </cell>
          <cell r="I2282" t="str">
            <v>kelinabeeharry1@gmail 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4381</v>
          </cell>
          <cell r="B2283" t="str">
            <v>GASPARD</v>
          </cell>
          <cell r="C2283" t="str">
            <v>Hilary   Brielle</v>
          </cell>
          <cell r="D2283" t="str">
            <v>F</v>
          </cell>
          <cell r="E2283" t="str">
            <v>17/09/2014</v>
          </cell>
          <cell r="F2283" t="str">
            <v>No 4 Telfair Moka</v>
          </cell>
          <cell r="G2283">
            <v>58543412</v>
          </cell>
          <cell r="H2283">
            <v>0</v>
          </cell>
          <cell r="I2283" t="str">
            <v>rockdanielgaspard@gmail.com</v>
          </cell>
          <cell r="J2283" t="str">
            <v>ANGELS REDUIT AC</v>
          </cell>
          <cell r="K2283" t="str">
            <v>MK</v>
          </cell>
          <cell r="L2283" t="str">
            <v>ATH</v>
          </cell>
          <cell r="M2283" t="str">
            <v>U12</v>
          </cell>
          <cell r="N2283">
            <v>100</v>
          </cell>
        </row>
        <row r="2284">
          <cell r="A2284">
            <v>4382</v>
          </cell>
          <cell r="B2284" t="str">
            <v>ARMOOGUM</v>
          </cell>
          <cell r="C2284" t="str">
            <v>Marie Noa Miley Harmony</v>
          </cell>
          <cell r="D2284" t="str">
            <v>F</v>
          </cell>
          <cell r="E2284">
            <v>40042</v>
          </cell>
          <cell r="F2284" t="str">
            <v>15 Route Reunion, Vacoas</v>
          </cell>
          <cell r="G2284">
            <v>55195928</v>
          </cell>
          <cell r="H2284">
            <v>0</v>
          </cell>
          <cell r="I2284" t="str">
            <v>noaarmoogum@icloud.com</v>
          </cell>
          <cell r="J2284" t="str">
            <v>Q-BORNES PAVILLON AC</v>
          </cell>
          <cell r="K2284" t="str">
            <v>QB</v>
          </cell>
          <cell r="L2284" t="str">
            <v>ATH</v>
          </cell>
          <cell r="M2284" t="str">
            <v>U18</v>
          </cell>
          <cell r="N2284">
            <v>200</v>
          </cell>
        </row>
        <row r="2285">
          <cell r="A2285">
            <v>4383</v>
          </cell>
          <cell r="B2285" t="str">
            <v>VEERASAMY</v>
          </cell>
          <cell r="C2285" t="str">
            <v>Yowem Elkessen</v>
          </cell>
          <cell r="D2285" t="str">
            <v>M</v>
          </cell>
          <cell r="E2285">
            <v>40219</v>
          </cell>
          <cell r="F2285" t="str">
            <v>A26 Cité EDC Henrietta Vacoas</v>
          </cell>
          <cell r="G2285">
            <v>57247156</v>
          </cell>
          <cell r="H2285">
            <v>0</v>
          </cell>
          <cell r="I2285" t="str">
            <v>yowenrushil2010@gmail.com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U16</v>
          </cell>
          <cell r="N2285">
            <v>150</v>
          </cell>
        </row>
        <row r="2286">
          <cell r="A2286">
            <v>4384</v>
          </cell>
          <cell r="B2286" t="str">
            <v>KARIA</v>
          </cell>
          <cell r="C2286" t="str">
            <v>Kulvir</v>
          </cell>
          <cell r="D2286" t="str">
            <v>M</v>
          </cell>
          <cell r="E2286">
            <v>40397</v>
          </cell>
          <cell r="F2286" t="str">
            <v>Rue mamzelle Ste Croix</v>
          </cell>
          <cell r="G2286">
            <v>0</v>
          </cell>
          <cell r="H2286" t="str">
            <v>K070810009710F</v>
          </cell>
          <cell r="I2286" t="str">
            <v>plracers7@gmail.com</v>
          </cell>
          <cell r="J2286" t="str">
            <v>P-LOUIS RACERS AC</v>
          </cell>
          <cell r="K2286" t="str">
            <v>PL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4385</v>
          </cell>
          <cell r="B2287" t="str">
            <v>VANTARD</v>
          </cell>
          <cell r="C2287" t="str">
            <v>Marie Windy Sefora</v>
          </cell>
          <cell r="D2287" t="str">
            <v>F</v>
          </cell>
          <cell r="E2287">
            <v>35893</v>
          </cell>
          <cell r="F2287" t="str">
            <v>Camp de Masque</v>
          </cell>
          <cell r="G2287">
            <v>59218524</v>
          </cell>
          <cell r="H2287" t="str">
            <v>V080498160064F</v>
          </cell>
          <cell r="I2287" t="str">
            <v>vantardw@gmail.com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SENIOR</v>
          </cell>
          <cell r="N2287">
            <v>400</v>
          </cell>
        </row>
        <row r="2288">
          <cell r="A2288">
            <v>4386</v>
          </cell>
          <cell r="B2288" t="str">
            <v>MOOLKEA</v>
          </cell>
          <cell r="C2288" t="str">
            <v>Rida</v>
          </cell>
          <cell r="D2288" t="str">
            <v>F</v>
          </cell>
          <cell r="E2288">
            <v>39274</v>
          </cell>
          <cell r="F2288" t="str">
            <v>Camp de Masque</v>
          </cell>
          <cell r="G2288">
            <v>58221600</v>
          </cell>
          <cell r="H2288" t="str">
            <v>M1107070112047</v>
          </cell>
          <cell r="I2288" t="str">
            <v>Ridamoolkeea@gmail.com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U20</v>
          </cell>
          <cell r="N2288">
            <v>300</v>
          </cell>
        </row>
        <row r="2289">
          <cell r="A2289">
            <v>4387</v>
          </cell>
          <cell r="B2289" t="str">
            <v>PRETORIUS</v>
          </cell>
          <cell r="C2289" t="str">
            <v>Charl</v>
          </cell>
          <cell r="D2289" t="str">
            <v>M</v>
          </cell>
          <cell r="E2289">
            <v>42180</v>
          </cell>
          <cell r="F2289" t="str">
            <v>Perle Blanche, Coastal Road, Poste Lafayette</v>
          </cell>
          <cell r="G2289">
            <v>54856161</v>
          </cell>
          <cell r="H2289">
            <v>0</v>
          </cell>
          <cell r="I2289">
            <v>0</v>
          </cell>
          <cell r="J2289" t="str">
            <v>POUDRE D'OR AC</v>
          </cell>
          <cell r="K2289" t="str">
            <v>REMP</v>
          </cell>
          <cell r="L2289" t="str">
            <v>ATH</v>
          </cell>
          <cell r="M2289" t="str">
            <v>U12</v>
          </cell>
          <cell r="N2289">
            <v>100</v>
          </cell>
        </row>
        <row r="2290">
          <cell r="A2290">
            <v>4388</v>
          </cell>
          <cell r="B2290" t="str">
            <v>BATOUR</v>
          </cell>
          <cell r="C2290" t="str">
            <v>Jean Eric Miguel</v>
          </cell>
          <cell r="D2290" t="str">
            <v>M</v>
          </cell>
          <cell r="E2290">
            <v>37432</v>
          </cell>
          <cell r="F2290" t="str">
            <v>Jeewoonaran Lane, Palma, Quatre Bornes</v>
          </cell>
          <cell r="G2290">
            <v>58073150</v>
          </cell>
          <cell r="H2290">
            <v>0</v>
          </cell>
          <cell r="I2290">
            <v>0</v>
          </cell>
          <cell r="J2290" t="str">
            <v>Q-BORNES PAVILLON AC</v>
          </cell>
          <cell r="K2290" t="str">
            <v>QB</v>
          </cell>
          <cell r="L2290" t="str">
            <v>ATH</v>
          </cell>
          <cell r="M2290" t="str">
            <v>SENIOR</v>
          </cell>
          <cell r="N2290">
            <v>400</v>
          </cell>
        </row>
        <row r="2291">
          <cell r="A2291">
            <v>4389</v>
          </cell>
          <cell r="B2291" t="str">
            <v>NAWOSAH</v>
          </cell>
          <cell r="C2291" t="str">
            <v>Nirav</v>
          </cell>
          <cell r="D2291" t="str">
            <v>M</v>
          </cell>
          <cell r="E2291">
            <v>39640</v>
          </cell>
          <cell r="F2291" t="str">
            <v>Allée Brillianr, Floreal</v>
          </cell>
          <cell r="G2291">
            <v>59487685</v>
          </cell>
          <cell r="H2291">
            <v>0</v>
          </cell>
          <cell r="I2291" t="str">
            <v>nirav.nawosah@gmail.com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U18</v>
          </cell>
          <cell r="N2291">
            <v>200</v>
          </cell>
        </row>
        <row r="2292">
          <cell r="A2292">
            <v>4390</v>
          </cell>
          <cell r="B2292" t="str">
            <v>CHAN SEEM</v>
          </cell>
          <cell r="C2292" t="str">
            <v>Patrice Shian Liat</v>
          </cell>
          <cell r="D2292" t="str">
            <v>M</v>
          </cell>
          <cell r="E2292">
            <v>29741</v>
          </cell>
          <cell r="F2292" t="str">
            <v>MT DU SABLE</v>
          </cell>
          <cell r="G2292">
            <v>57223777</v>
          </cell>
          <cell r="H2292" t="str">
            <v>C040681810636D</v>
          </cell>
          <cell r="I2292">
            <v>0</v>
          </cell>
          <cell r="J2292" t="str">
            <v>RONALD JOLICOEUR GRANDE MONTAGNE AC</v>
          </cell>
          <cell r="K2292" t="str">
            <v>ROD</v>
          </cell>
          <cell r="L2292" t="str">
            <v>ATH</v>
          </cell>
          <cell r="M2292" t="str">
            <v>MASTERS</v>
          </cell>
          <cell r="N2292">
            <v>600</v>
          </cell>
        </row>
        <row r="2293">
          <cell r="A2293">
            <v>4391</v>
          </cell>
          <cell r="B2293" t="str">
            <v>FLORENT</v>
          </cell>
          <cell r="C2293" t="str">
            <v>Maëva</v>
          </cell>
          <cell r="D2293" t="str">
            <v>F</v>
          </cell>
          <cell r="E2293">
            <v>39825</v>
          </cell>
          <cell r="F2293" t="str">
            <v>Berthaud lane La Marie Vacoas</v>
          </cell>
          <cell r="G2293">
            <v>58116569</v>
          </cell>
          <cell r="H2293">
            <v>0</v>
          </cell>
          <cell r="I2293">
            <v>0</v>
          </cell>
          <cell r="J2293" t="str">
            <v>BEAU BASSIN AC</v>
          </cell>
          <cell r="K2293" t="str">
            <v>BBRH</v>
          </cell>
          <cell r="L2293" t="str">
            <v>ATH</v>
          </cell>
          <cell r="M2293" t="str">
            <v>U18</v>
          </cell>
          <cell r="N2293">
            <v>200</v>
          </cell>
        </row>
        <row r="2294">
          <cell r="A2294">
            <v>4392</v>
          </cell>
          <cell r="B2294" t="str">
            <v xml:space="preserve">LAMOUREUX </v>
          </cell>
          <cell r="C2294" t="str">
            <v>Wade</v>
          </cell>
          <cell r="D2294" t="str">
            <v>M</v>
          </cell>
          <cell r="E2294">
            <v>41955</v>
          </cell>
          <cell r="F2294" t="str">
            <v xml:space="preserve">IRIS Barkly B.Bassin </v>
          </cell>
          <cell r="G2294">
            <v>0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U12</v>
          </cell>
          <cell r="N2294">
            <v>100</v>
          </cell>
        </row>
        <row r="2295">
          <cell r="A2295">
            <v>4393</v>
          </cell>
          <cell r="B2295" t="str">
            <v>POUDRET</v>
          </cell>
          <cell r="C2295" t="str">
            <v>Christiano</v>
          </cell>
          <cell r="D2295" t="str">
            <v>M</v>
          </cell>
          <cell r="E2295">
            <v>40398</v>
          </cell>
          <cell r="F2295" t="str">
            <v xml:space="preserve">Chebec Chebel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U16</v>
          </cell>
          <cell r="N2295">
            <v>150</v>
          </cell>
        </row>
        <row r="2296">
          <cell r="A2296">
            <v>1815</v>
          </cell>
          <cell r="B2296" t="str">
            <v>GHUNASHAM</v>
          </cell>
          <cell r="C2296" t="str">
            <v>Khooshiram</v>
          </cell>
          <cell r="D2296" t="str">
            <v>M</v>
          </cell>
          <cell r="E2296">
            <v>33010</v>
          </cell>
          <cell r="F2296" t="str">
            <v>Poteeram Lane, Triolet</v>
          </cell>
          <cell r="G2296">
            <v>58680346</v>
          </cell>
          <cell r="H2296" t="str">
            <v>G170590040054B</v>
          </cell>
          <cell r="I2296">
            <v>0</v>
          </cell>
          <cell r="J2296" t="str">
            <v>POUDRE D'OR AC</v>
          </cell>
          <cell r="K2296" t="str">
            <v>REMP</v>
          </cell>
          <cell r="L2296" t="str">
            <v>ATH</v>
          </cell>
          <cell r="M2296" t="str">
            <v>MASTERS</v>
          </cell>
          <cell r="N2296">
            <v>600</v>
          </cell>
        </row>
        <row r="2297">
          <cell r="A2297">
            <v>4395</v>
          </cell>
          <cell r="B2297" t="str">
            <v>GAYRAUD</v>
          </cell>
          <cell r="C2297" t="str">
            <v>Nicolas</v>
          </cell>
          <cell r="D2297" t="str">
            <v>M</v>
          </cell>
          <cell r="E2297">
            <v>28147</v>
          </cell>
          <cell r="F2297" t="str">
            <v>37 Dupin Street, Curepipe</v>
          </cell>
          <cell r="G2297">
            <v>52519778</v>
          </cell>
          <cell r="H2297">
            <v>0</v>
          </cell>
          <cell r="I2297" t="str">
            <v xml:space="preserve"> </v>
          </cell>
          <cell r="J2297" t="str">
            <v>ADONAI CANDOS AC</v>
          </cell>
          <cell r="K2297" t="str">
            <v>QB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4396</v>
          </cell>
          <cell r="B2298" t="str">
            <v>BUCKTOWAR</v>
          </cell>
          <cell r="C2298" t="str">
            <v>Evans</v>
          </cell>
          <cell r="D2298" t="str">
            <v>M</v>
          </cell>
          <cell r="E2298">
            <v>40052</v>
          </cell>
          <cell r="F2298" t="str">
            <v>Camp Artisans</v>
          </cell>
          <cell r="G2298">
            <v>0</v>
          </cell>
          <cell r="H2298">
            <v>0</v>
          </cell>
          <cell r="I2298" t="str">
            <v xml:space="preserve"> </v>
          </cell>
          <cell r="J2298" t="str">
            <v>ADONAI CANDOS AC</v>
          </cell>
          <cell r="K2298" t="str">
            <v>QB</v>
          </cell>
          <cell r="L2298" t="str">
            <v>ATH</v>
          </cell>
          <cell r="M2298" t="str">
            <v>U18</v>
          </cell>
          <cell r="N2298">
            <v>200</v>
          </cell>
        </row>
        <row r="2299">
          <cell r="A2299">
            <v>4397</v>
          </cell>
          <cell r="B2299" t="str">
            <v>SAGOR</v>
          </cell>
          <cell r="C2299" t="str">
            <v>Mary Waverly Amber</v>
          </cell>
          <cell r="D2299" t="str">
            <v>F</v>
          </cell>
          <cell r="E2299" t="str">
            <v>29/10/2012</v>
          </cell>
          <cell r="F2299">
            <v>0</v>
          </cell>
          <cell r="G2299">
            <v>52516648</v>
          </cell>
          <cell r="H2299">
            <v>0</v>
          </cell>
          <cell r="I2299" t="str">
            <v>yannick.sagor@gmail.com</v>
          </cell>
          <cell r="J2299" t="str">
            <v>ANGELS REDUIT AC</v>
          </cell>
          <cell r="K2299" t="str">
            <v>MK</v>
          </cell>
          <cell r="L2299" t="str">
            <v>ATH</v>
          </cell>
          <cell r="M2299" t="str">
            <v>U14</v>
          </cell>
          <cell r="N2299">
            <v>150</v>
          </cell>
        </row>
        <row r="2300">
          <cell r="A2300">
            <v>1931</v>
          </cell>
          <cell r="B2300" t="str">
            <v>BHAUKAURALLY</v>
          </cell>
          <cell r="C2300" t="str">
            <v>Nazir</v>
          </cell>
          <cell r="D2300" t="str">
            <v>M</v>
          </cell>
          <cell r="E2300">
            <v>23008</v>
          </cell>
          <cell r="F2300" t="str">
            <v>Petit Verger, Saint Pierre</v>
          </cell>
          <cell r="G2300">
            <v>57468090</v>
          </cell>
          <cell r="H2300">
            <v>0</v>
          </cell>
          <cell r="I2300" t="str">
            <v>footworld.mauritius@yahoo.com</v>
          </cell>
          <cell r="J2300" t="str">
            <v>ANGELS REDUIT AC</v>
          </cell>
          <cell r="K2300" t="str">
            <v>MK</v>
          </cell>
          <cell r="L2300" t="str">
            <v>ATH</v>
          </cell>
          <cell r="M2300" t="str">
            <v>MASTERS</v>
          </cell>
          <cell r="N2300">
            <v>600</v>
          </cell>
        </row>
        <row r="2301">
          <cell r="A2301">
            <v>4398</v>
          </cell>
          <cell r="B2301" t="str">
            <v>LEGOY</v>
          </cell>
          <cell r="C2301" t="str">
            <v>Marie Anïa Celianne</v>
          </cell>
          <cell r="D2301" t="str">
            <v>F</v>
          </cell>
          <cell r="E2301" t="str">
            <v>02/04/2011</v>
          </cell>
          <cell r="F2301" t="str">
            <v>Riambel</v>
          </cell>
          <cell r="G2301">
            <v>0</v>
          </cell>
          <cell r="H2301">
            <v>0</v>
          </cell>
          <cell r="I2301">
            <v>0</v>
          </cell>
          <cell r="J2301" t="str">
            <v>SOUILLAC AC</v>
          </cell>
          <cell r="K2301" t="str">
            <v>SAV</v>
          </cell>
          <cell r="L2301" t="str">
            <v>ATH</v>
          </cell>
          <cell r="M2301" t="str">
            <v>U16</v>
          </cell>
          <cell r="N2301">
            <v>150</v>
          </cell>
        </row>
        <row r="2302">
          <cell r="A2302">
            <v>4399</v>
          </cell>
          <cell r="B2302" t="str">
            <v>PHILLIPE</v>
          </cell>
          <cell r="C2302" t="str">
            <v>Melly</v>
          </cell>
          <cell r="D2302" t="str">
            <v>F</v>
          </cell>
          <cell r="E2302" t="str">
            <v>02/04/2008</v>
          </cell>
          <cell r="F2302" t="str">
            <v xml:space="preserve">Curepipe </v>
          </cell>
          <cell r="G2302">
            <v>0</v>
          </cell>
          <cell r="H2302">
            <v>0</v>
          </cell>
          <cell r="I2302">
            <v>0</v>
          </cell>
          <cell r="J2302" t="str">
            <v>SOUILLAC AC</v>
          </cell>
          <cell r="K2302" t="str">
            <v>SAV</v>
          </cell>
          <cell r="L2302" t="str">
            <v>ATH</v>
          </cell>
          <cell r="M2302" t="str">
            <v>U18</v>
          </cell>
          <cell r="N2302">
            <v>200</v>
          </cell>
        </row>
        <row r="2303">
          <cell r="A2303">
            <v>2999</v>
          </cell>
          <cell r="B2303" t="str">
            <v xml:space="preserve">MARTIN </v>
          </cell>
          <cell r="C2303" t="str">
            <v>Amelie</v>
          </cell>
          <cell r="D2303" t="str">
            <v>F</v>
          </cell>
          <cell r="E2303">
            <v>40523</v>
          </cell>
          <cell r="F2303" t="str">
            <v xml:space="preserve">23, Mahadev Bittoo St. Beau Bassin </v>
          </cell>
          <cell r="G2303">
            <v>0</v>
          </cell>
          <cell r="H2303">
            <v>0</v>
          </cell>
          <cell r="I2303">
            <v>0</v>
          </cell>
          <cell r="J2303" t="str">
            <v>BEAU BASSIN AC</v>
          </cell>
          <cell r="K2303" t="str">
            <v>PL</v>
          </cell>
          <cell r="L2303" t="str">
            <v>ATH</v>
          </cell>
          <cell r="M2303" t="str">
            <v>U16</v>
          </cell>
          <cell r="N2303">
            <v>150</v>
          </cell>
        </row>
        <row r="2304">
          <cell r="A2304">
            <v>4400</v>
          </cell>
          <cell r="B2304" t="str">
            <v>JEDDEDU</v>
          </cell>
          <cell r="C2304" t="str">
            <v>Rishi Raj</v>
          </cell>
          <cell r="D2304" t="str">
            <v>M</v>
          </cell>
          <cell r="E2304">
            <v>27691</v>
          </cell>
          <cell r="F2304" t="str">
            <v>Rivalland Rd, Creve Coeur</v>
          </cell>
          <cell r="G2304">
            <v>57517014</v>
          </cell>
          <cell r="H2304" t="str">
            <v>N/A</v>
          </cell>
          <cell r="I2304" t="str">
            <v>jeddedu@gmail.com</v>
          </cell>
          <cell r="J2304" t="str">
            <v>GYMKHANA AC</v>
          </cell>
          <cell r="K2304" t="str">
            <v>VCPH</v>
          </cell>
          <cell r="L2304" t="str">
            <v>RAD</v>
          </cell>
          <cell r="M2304" t="str">
            <v>N/APP</v>
          </cell>
          <cell r="N2304">
            <v>600</v>
          </cell>
        </row>
        <row r="2305">
          <cell r="A2305">
            <v>4401</v>
          </cell>
          <cell r="B2305" t="str">
            <v>LAGAMELLE</v>
          </cell>
          <cell r="C2305" t="str">
            <v>Consciano Brady Xavier</v>
          </cell>
          <cell r="D2305" t="str">
            <v>M</v>
          </cell>
          <cell r="E2305">
            <v>39202</v>
          </cell>
          <cell r="F2305" t="str">
            <v>Narbada Cité La Cure Port Louis</v>
          </cell>
          <cell r="G2305">
            <v>59737704</v>
          </cell>
          <cell r="H2305" t="str">
            <v>n/a</v>
          </cell>
          <cell r="I2305" t="str">
            <v>consciano@gmail.com</v>
          </cell>
          <cell r="J2305" t="str">
            <v>GYMKHANA AC</v>
          </cell>
          <cell r="K2305" t="str">
            <v>VCPH</v>
          </cell>
          <cell r="L2305" t="str">
            <v>ATH</v>
          </cell>
          <cell r="M2305" t="str">
            <v>U20</v>
          </cell>
          <cell r="N2305">
            <v>300</v>
          </cell>
        </row>
        <row r="2306">
          <cell r="A2306">
            <v>4402</v>
          </cell>
          <cell r="B2306" t="str">
            <v>JODEEGADOO</v>
          </cell>
          <cell r="C2306" t="str">
            <v>Yuvraj</v>
          </cell>
          <cell r="D2306" t="str">
            <v>M</v>
          </cell>
          <cell r="E2306">
            <v>41241</v>
          </cell>
          <cell r="F2306" t="str">
            <v>7th Mile, Triolet</v>
          </cell>
          <cell r="G2306">
            <v>57610418</v>
          </cell>
          <cell r="H2306" t="str">
            <v>J281112000030G</v>
          </cell>
          <cell r="I2306">
            <v>0</v>
          </cell>
          <cell r="J2306" t="str">
            <v>POUDRE D'OR AC</v>
          </cell>
          <cell r="K2306" t="str">
            <v>REMP</v>
          </cell>
          <cell r="L2306" t="str">
            <v>ATH</v>
          </cell>
          <cell r="M2306" t="str">
            <v>U14</v>
          </cell>
          <cell r="N2306">
            <v>150</v>
          </cell>
        </row>
        <row r="2307">
          <cell r="A2307">
            <v>4403</v>
          </cell>
          <cell r="B2307" t="str">
            <v>OODIAH</v>
          </cell>
          <cell r="C2307" t="str">
            <v>James Ivans</v>
          </cell>
          <cell r="D2307" t="str">
            <v>M</v>
          </cell>
          <cell r="E2307">
            <v>31092</v>
          </cell>
          <cell r="F2307" t="str">
            <v>Camp Levieux, Rose-Hill</v>
          </cell>
          <cell r="G2307">
            <v>57275419</v>
          </cell>
          <cell r="H2307" t="str">
            <v>O1402853001687</v>
          </cell>
          <cell r="I2307">
            <v>0</v>
          </cell>
          <cell r="J2307" t="str">
            <v>POUDRE D'OR AC</v>
          </cell>
          <cell r="K2307" t="str">
            <v>REMP</v>
          </cell>
          <cell r="L2307" t="str">
            <v>ATH</v>
          </cell>
          <cell r="M2307" t="str">
            <v>MASTERS</v>
          </cell>
          <cell r="N2307">
            <v>600</v>
          </cell>
        </row>
        <row r="2308">
          <cell r="A2308">
            <v>4404</v>
          </cell>
          <cell r="B2308" t="str">
            <v>LAFOUDE</v>
          </cell>
          <cell r="C2308" t="str">
            <v>Melodie</v>
          </cell>
          <cell r="D2308" t="str">
            <v>F</v>
          </cell>
          <cell r="E2308">
            <v>42046</v>
          </cell>
          <cell r="F2308" t="str">
            <v>41 Sir Robert Scott cité la Cure</v>
          </cell>
          <cell r="G2308">
            <v>52721684</v>
          </cell>
          <cell r="H2308">
            <v>0</v>
          </cell>
          <cell r="I2308" t="str">
            <v>lehochetac@gmail.com</v>
          </cell>
          <cell r="J2308" t="str">
            <v>LE HOCHET AC</v>
          </cell>
          <cell r="K2308" t="str">
            <v>PAMP</v>
          </cell>
          <cell r="L2308" t="str">
            <v>ATH</v>
          </cell>
          <cell r="M2308" t="str">
            <v>U12</v>
          </cell>
          <cell r="N2308">
            <v>100</v>
          </cell>
        </row>
        <row r="2309">
          <cell r="A2309">
            <v>4405</v>
          </cell>
          <cell r="B2309" t="str">
            <v>POLIMON</v>
          </cell>
          <cell r="C2309" t="str">
            <v>Shana</v>
          </cell>
          <cell r="D2309" t="str">
            <v>F</v>
          </cell>
          <cell r="E2309">
            <v>40703</v>
          </cell>
          <cell r="F2309" t="str">
            <v>Route St Michel Riche Terre</v>
          </cell>
          <cell r="G2309">
            <v>54948570</v>
          </cell>
          <cell r="H2309">
            <v>0</v>
          </cell>
          <cell r="I2309" t="str">
            <v>lehochetac@gmail.com</v>
          </cell>
          <cell r="J2309" t="str">
            <v>LE HOCHET AC</v>
          </cell>
          <cell r="K2309" t="str">
            <v>PAMP</v>
          </cell>
          <cell r="L2309" t="str">
            <v>ATH</v>
          </cell>
          <cell r="M2309" t="str">
            <v>U16</v>
          </cell>
          <cell r="N2309">
            <v>150</v>
          </cell>
        </row>
        <row r="2310">
          <cell r="A2310">
            <v>4406</v>
          </cell>
          <cell r="B2310" t="str">
            <v>DUVAL</v>
          </cell>
          <cell r="C2310" t="str">
            <v>Aydon</v>
          </cell>
          <cell r="D2310" t="str">
            <v>M</v>
          </cell>
          <cell r="E2310">
            <v>43540</v>
          </cell>
          <cell r="F2310" t="str">
            <v>Roma Lane Riche Terre</v>
          </cell>
          <cell r="G2310">
            <v>58405457</v>
          </cell>
          <cell r="H2310">
            <v>0</v>
          </cell>
          <cell r="I2310" t="str">
            <v>lehochetac@gmail.com</v>
          </cell>
          <cell r="J2310" t="str">
            <v>LE HOCHET AC</v>
          </cell>
          <cell r="K2310" t="str">
            <v>PAMP</v>
          </cell>
          <cell r="L2310" t="str">
            <v>ATH</v>
          </cell>
          <cell r="M2310" t="str">
            <v>U10</v>
          </cell>
          <cell r="N2310">
            <v>100</v>
          </cell>
        </row>
        <row r="2311">
          <cell r="A2311">
            <v>1325</v>
          </cell>
          <cell r="B2311" t="str">
            <v>SANS FACON</v>
          </cell>
          <cell r="C2311" t="str">
            <v xml:space="preserve">Dwayne </v>
          </cell>
          <cell r="D2311" t="str">
            <v>M</v>
          </cell>
          <cell r="E2311">
            <v>40367</v>
          </cell>
          <cell r="F2311" t="str">
            <v xml:space="preserve">27,Rue Capitaine Ste Croix </v>
          </cell>
          <cell r="G2311">
            <v>57383024</v>
          </cell>
          <cell r="H2311">
            <v>0</v>
          </cell>
          <cell r="I2311">
            <v>0</v>
          </cell>
          <cell r="J2311" t="str">
            <v>LE HOCHET AC</v>
          </cell>
          <cell r="K2311" t="str">
            <v>PAMP</v>
          </cell>
          <cell r="L2311" t="str">
            <v>ATH</v>
          </cell>
          <cell r="M2311" t="str">
            <v>U16</v>
          </cell>
          <cell r="N2311">
            <v>150</v>
          </cell>
        </row>
        <row r="2312">
          <cell r="A2312">
            <v>4407</v>
          </cell>
          <cell r="B2312" t="str">
            <v>VAN ZYL</v>
          </cell>
          <cell r="C2312" t="str">
            <v>Ruben</v>
          </cell>
          <cell r="D2312" t="str">
            <v>M</v>
          </cell>
          <cell r="E2312">
            <v>41935</v>
          </cell>
          <cell r="F2312" t="str">
            <v>Coastal Road, Pointe aux Cannonniers</v>
          </cell>
          <cell r="G2312">
            <v>58465719</v>
          </cell>
          <cell r="H2312">
            <v>0</v>
          </cell>
          <cell r="I2312" t="str">
            <v>cindy@wiseeyemauritius.com</v>
          </cell>
          <cell r="J2312" t="str">
            <v>POUDRE D'OR AC</v>
          </cell>
          <cell r="K2312" t="str">
            <v>REMP</v>
          </cell>
          <cell r="L2312" t="str">
            <v>ATH</v>
          </cell>
          <cell r="M2312" t="str">
            <v>U12</v>
          </cell>
          <cell r="N2312">
            <v>100</v>
          </cell>
        </row>
        <row r="2313">
          <cell r="A2313">
            <v>4408</v>
          </cell>
          <cell r="B2313" t="str">
            <v>MOUTOU</v>
          </cell>
          <cell r="C2313" t="str">
            <v>Megane</v>
          </cell>
          <cell r="D2313" t="str">
            <v>F</v>
          </cell>
          <cell r="E2313">
            <v>41930</v>
          </cell>
          <cell r="F2313" t="str">
            <v>Ave des Tulip Sodnac QB</v>
          </cell>
          <cell r="G2313">
            <v>57901269</v>
          </cell>
          <cell r="H2313">
            <v>0</v>
          </cell>
          <cell r="I2313">
            <v>0</v>
          </cell>
          <cell r="J2313" t="str">
            <v>ROSE HILL AC</v>
          </cell>
          <cell r="K2313" t="str">
            <v>BBRH</v>
          </cell>
          <cell r="L2313" t="str">
            <v>ATH</v>
          </cell>
          <cell r="M2313" t="str">
            <v>U12</v>
          </cell>
          <cell r="N2313">
            <v>100</v>
          </cell>
        </row>
        <row r="2314">
          <cell r="A2314">
            <v>4409</v>
          </cell>
          <cell r="B2314" t="str">
            <v>TOULOUSE</v>
          </cell>
          <cell r="C2314" t="str">
            <v>Noah</v>
          </cell>
          <cell r="D2314" t="str">
            <v>M</v>
          </cell>
          <cell r="E2314">
            <v>40638</v>
          </cell>
          <cell r="F2314" t="str">
            <v>79 BRS 2 Valetta</v>
          </cell>
          <cell r="G2314">
            <v>59149187</v>
          </cell>
          <cell r="H2314">
            <v>0</v>
          </cell>
          <cell r="I2314">
            <v>0</v>
          </cell>
          <cell r="J2314" t="str">
            <v>ROSE HILL AC</v>
          </cell>
          <cell r="K2314" t="str">
            <v>BBRH</v>
          </cell>
          <cell r="L2314" t="str">
            <v>ATH</v>
          </cell>
          <cell r="M2314" t="str">
            <v>U16</v>
          </cell>
          <cell r="N2314">
            <v>150</v>
          </cell>
        </row>
        <row r="2315">
          <cell r="A2315">
            <v>4410</v>
          </cell>
          <cell r="B2315" t="str">
            <v>LAFLEUR</v>
          </cell>
          <cell r="C2315" t="str">
            <v>Ashton</v>
          </cell>
          <cell r="D2315" t="str">
            <v>F</v>
          </cell>
          <cell r="E2315">
            <v>39101</v>
          </cell>
          <cell r="F2315" t="str">
            <v>Ave Dupond St BB</v>
          </cell>
          <cell r="G2315">
            <v>59838070</v>
          </cell>
          <cell r="H2315">
            <v>0</v>
          </cell>
          <cell r="I2315">
            <v>0</v>
          </cell>
          <cell r="J2315" t="str">
            <v>ROSE HILL AC</v>
          </cell>
          <cell r="K2315" t="str">
            <v>BBRH</v>
          </cell>
          <cell r="L2315" t="str">
            <v>ATH</v>
          </cell>
          <cell r="M2315" t="str">
            <v>U20</v>
          </cell>
          <cell r="N2315">
            <v>300</v>
          </cell>
        </row>
        <row r="2316">
          <cell r="A2316">
            <v>4411</v>
          </cell>
          <cell r="B2316" t="str">
            <v>CHUTOO</v>
          </cell>
          <cell r="C2316" t="str">
            <v>Jeremy</v>
          </cell>
          <cell r="D2316" t="str">
            <v>M</v>
          </cell>
          <cell r="E2316">
            <v>39105</v>
          </cell>
          <cell r="F2316" t="str">
            <v>Ave Lourel QB</v>
          </cell>
          <cell r="G2316">
            <v>59090941</v>
          </cell>
          <cell r="H2316">
            <v>0</v>
          </cell>
          <cell r="I2316">
            <v>0</v>
          </cell>
          <cell r="J2316" t="str">
            <v>ROSE HILL AC</v>
          </cell>
          <cell r="K2316" t="str">
            <v>BBRH</v>
          </cell>
          <cell r="L2316" t="str">
            <v>ATH</v>
          </cell>
          <cell r="M2316" t="str">
            <v>U20</v>
          </cell>
          <cell r="N2316">
            <v>300</v>
          </cell>
        </row>
        <row r="2317">
          <cell r="A2317">
            <v>4412</v>
          </cell>
          <cell r="B2317" t="str">
            <v>SARAH</v>
          </cell>
          <cell r="C2317" t="str">
            <v>Evangeline</v>
          </cell>
          <cell r="D2317" t="str">
            <v>F</v>
          </cell>
          <cell r="E2317">
            <v>40613</v>
          </cell>
          <cell r="F2317" t="str">
            <v>Rte Palma QB</v>
          </cell>
          <cell r="G2317">
            <v>57278182</v>
          </cell>
          <cell r="H2317">
            <v>0</v>
          </cell>
          <cell r="I2317">
            <v>0</v>
          </cell>
          <cell r="J2317" t="str">
            <v>ROSE HILL AC</v>
          </cell>
          <cell r="K2317" t="str">
            <v>BBRH</v>
          </cell>
          <cell r="L2317" t="str">
            <v>ATH</v>
          </cell>
          <cell r="M2317" t="str">
            <v>U16</v>
          </cell>
          <cell r="N2317">
            <v>150</v>
          </cell>
        </row>
        <row r="2318">
          <cell r="A2318">
            <v>4413</v>
          </cell>
          <cell r="B2318" t="str">
            <v>MILAZAR</v>
          </cell>
          <cell r="C2318" t="str">
            <v>Christialina</v>
          </cell>
          <cell r="D2318" t="str">
            <v>F</v>
          </cell>
          <cell r="E2318">
            <v>41066</v>
          </cell>
          <cell r="F2318" t="str">
            <v>Resi Bambous</v>
          </cell>
          <cell r="G2318">
            <v>58563928</v>
          </cell>
          <cell r="H2318">
            <v>0</v>
          </cell>
          <cell r="I2318">
            <v>0</v>
          </cell>
          <cell r="J2318" t="str">
            <v>ROSE HILL AC</v>
          </cell>
          <cell r="K2318" t="str">
            <v>BBRH</v>
          </cell>
          <cell r="L2318" t="str">
            <v>ATH</v>
          </cell>
          <cell r="M2318" t="str">
            <v>U14</v>
          </cell>
          <cell r="N2318">
            <v>150</v>
          </cell>
        </row>
        <row r="2319">
          <cell r="A2319">
            <v>4414</v>
          </cell>
          <cell r="B2319" t="str">
            <v>CHOWRIMOOTOO</v>
          </cell>
          <cell r="C2319" t="str">
            <v>Bradley</v>
          </cell>
          <cell r="D2319" t="str">
            <v>M</v>
          </cell>
          <cell r="E2319">
            <v>40833</v>
          </cell>
          <cell r="F2319" t="str">
            <v>Ave Cretin C L Vieux</v>
          </cell>
          <cell r="G2319">
            <v>59057538</v>
          </cell>
          <cell r="H2319">
            <v>0</v>
          </cell>
          <cell r="I2319">
            <v>0</v>
          </cell>
          <cell r="J2319" t="str">
            <v>ROSE HILL AC</v>
          </cell>
          <cell r="K2319" t="str">
            <v>BBRH</v>
          </cell>
          <cell r="L2319" t="str">
            <v>ATH</v>
          </cell>
          <cell r="M2319" t="str">
            <v>U16</v>
          </cell>
          <cell r="N2319">
            <v>150</v>
          </cell>
        </row>
        <row r="2320">
          <cell r="A2320">
            <v>4415</v>
          </cell>
          <cell r="B2320" t="str">
            <v>ARLAPEN</v>
          </cell>
          <cell r="C2320" t="str">
            <v>Yoanna</v>
          </cell>
          <cell r="D2320" t="str">
            <v>F</v>
          </cell>
          <cell r="E2320">
            <v>40379</v>
          </cell>
          <cell r="F2320" t="str">
            <v>Ramond Rivet Mont Roches</v>
          </cell>
          <cell r="G2320">
            <v>57216061</v>
          </cell>
          <cell r="H2320">
            <v>0</v>
          </cell>
          <cell r="I2320">
            <v>0</v>
          </cell>
          <cell r="J2320" t="str">
            <v>ROSE HILL AC</v>
          </cell>
          <cell r="K2320" t="str">
            <v>BBRH</v>
          </cell>
          <cell r="L2320" t="str">
            <v>ATH</v>
          </cell>
          <cell r="M2320" t="str">
            <v>U16</v>
          </cell>
          <cell r="N2320">
            <v>150</v>
          </cell>
        </row>
        <row r="2321">
          <cell r="A2321">
            <v>4416</v>
          </cell>
          <cell r="B2321" t="str">
            <v>KIRBY</v>
          </cell>
          <cell r="C2321" t="str">
            <v>Kiera</v>
          </cell>
          <cell r="D2321" t="str">
            <v>F</v>
          </cell>
          <cell r="E2321">
            <v>41317</v>
          </cell>
          <cell r="F2321" t="str">
            <v xml:space="preserve">Temple Lane, Piton </v>
          </cell>
          <cell r="G2321">
            <v>59858002</v>
          </cell>
          <cell r="H2321">
            <v>0</v>
          </cell>
          <cell r="I2321" t="str">
            <v>elodie.kirby@gmail.com</v>
          </cell>
          <cell r="J2321" t="str">
            <v>POUDRE D'OR AC</v>
          </cell>
          <cell r="K2321" t="str">
            <v>REMP</v>
          </cell>
          <cell r="L2321" t="str">
            <v>ATH</v>
          </cell>
          <cell r="M2321" t="str">
            <v>U14</v>
          </cell>
          <cell r="N2321">
            <v>150</v>
          </cell>
        </row>
        <row r="2322">
          <cell r="A2322">
            <v>4417</v>
          </cell>
          <cell r="B2322" t="str">
            <v>KIRBY</v>
          </cell>
          <cell r="C2322" t="str">
            <v>Kenzie</v>
          </cell>
          <cell r="D2322" t="str">
            <v>F</v>
          </cell>
          <cell r="E2322">
            <v>41934</v>
          </cell>
          <cell r="F2322" t="str">
            <v xml:space="preserve">Temple Lane, Piton </v>
          </cell>
          <cell r="G2322">
            <v>59858002</v>
          </cell>
          <cell r="H2322">
            <v>0</v>
          </cell>
          <cell r="I2322" t="str">
            <v>elodie.kirby@gmail.com</v>
          </cell>
          <cell r="J2322" t="str">
            <v>POUDRE D'OR AC</v>
          </cell>
          <cell r="K2322" t="str">
            <v>REMP</v>
          </cell>
          <cell r="L2322" t="str">
            <v>ATH</v>
          </cell>
          <cell r="M2322" t="str">
            <v>U12</v>
          </cell>
          <cell r="N2322">
            <v>100</v>
          </cell>
        </row>
        <row r="2323">
          <cell r="A2323">
            <v>4418</v>
          </cell>
          <cell r="B2323" t="str">
            <v>MURUGAN</v>
          </cell>
          <cell r="C2323" t="str">
            <v>Vellen</v>
          </cell>
          <cell r="D2323" t="str">
            <v>M</v>
          </cell>
          <cell r="E2323">
            <v>33702</v>
          </cell>
          <cell r="F2323" t="str">
            <v>Temple Lane, Solitude</v>
          </cell>
          <cell r="G2323">
            <v>59182410</v>
          </cell>
          <cell r="H2323" t="str">
            <v>M0804924614602</v>
          </cell>
          <cell r="I2323">
            <v>0</v>
          </cell>
          <cell r="J2323" t="str">
            <v>POUDRE D'OR AC</v>
          </cell>
          <cell r="K2323" t="str">
            <v>REMP</v>
          </cell>
          <cell r="L2323" t="str">
            <v>ATH</v>
          </cell>
          <cell r="M2323" t="str">
            <v>SENIOR</v>
          </cell>
          <cell r="N2323">
            <v>400</v>
          </cell>
        </row>
        <row r="2324">
          <cell r="A2324">
            <v>4419</v>
          </cell>
          <cell r="B2324" t="str">
            <v xml:space="preserve">PASCAL </v>
          </cell>
          <cell r="C2324" t="str">
            <v>Ilona</v>
          </cell>
          <cell r="D2324" t="str">
            <v>F</v>
          </cell>
          <cell r="E2324">
            <v>36883</v>
          </cell>
          <cell r="F2324" t="str">
            <v>Morc VRS, G.Baie</v>
          </cell>
          <cell r="G2324">
            <v>70580095</v>
          </cell>
          <cell r="H2324">
            <v>0</v>
          </cell>
          <cell r="I2324" t="str">
            <v>pascal.ilona1@gmail.com</v>
          </cell>
          <cell r="J2324" t="str">
            <v>POUDRE D'OR AC</v>
          </cell>
          <cell r="K2324" t="str">
            <v>REMP</v>
          </cell>
          <cell r="L2324" t="str">
            <v>ATH</v>
          </cell>
          <cell r="M2324" t="str">
            <v>SENIOR</v>
          </cell>
          <cell r="N2324">
            <v>400</v>
          </cell>
        </row>
        <row r="2325">
          <cell r="A2325">
            <v>4420</v>
          </cell>
          <cell r="B2325" t="str">
            <v>GRENOUILLE</v>
          </cell>
          <cell r="C2325" t="str">
            <v>Liam Amaël</v>
          </cell>
          <cell r="D2325" t="str">
            <v>M</v>
          </cell>
          <cell r="E2325">
            <v>43313</v>
          </cell>
          <cell r="F2325" t="str">
            <v>Telegu Temple Rd, Solitude</v>
          </cell>
          <cell r="G2325">
            <v>57133815</v>
          </cell>
          <cell r="H2325">
            <v>0</v>
          </cell>
          <cell r="I2325">
            <v>0</v>
          </cell>
          <cell r="J2325" t="str">
            <v>POUDRE D'OR AC</v>
          </cell>
          <cell r="K2325" t="str">
            <v>REMP</v>
          </cell>
          <cell r="L2325" t="str">
            <v>ATH</v>
          </cell>
          <cell r="M2325" t="str">
            <v>U10</v>
          </cell>
          <cell r="N2325">
            <v>100</v>
          </cell>
        </row>
        <row r="2326">
          <cell r="A2326">
            <v>4421</v>
          </cell>
          <cell r="B2326" t="str">
            <v>FANNY</v>
          </cell>
          <cell r="C2326" t="str">
            <v>Joeyvann</v>
          </cell>
          <cell r="D2326" t="str">
            <v>M</v>
          </cell>
          <cell r="E2326">
            <v>40985</v>
          </cell>
          <cell r="F2326" t="str">
            <v xml:space="preserve">Camp Fanny Rd Chemin Grenier </v>
          </cell>
          <cell r="G2326">
            <v>0</v>
          </cell>
          <cell r="H2326">
            <v>0</v>
          </cell>
          <cell r="I2326">
            <v>0</v>
          </cell>
          <cell r="J2326" t="str">
            <v>CUREPIPE HARLEM AC 'B'</v>
          </cell>
          <cell r="K2326" t="str">
            <v>CPE</v>
          </cell>
          <cell r="L2326" t="str">
            <v>ATH</v>
          </cell>
          <cell r="M2326" t="str">
            <v>U14</v>
          </cell>
          <cell r="N2326">
            <v>150</v>
          </cell>
        </row>
        <row r="2327">
          <cell r="A2327">
            <v>4422</v>
          </cell>
          <cell r="B2327" t="str">
            <v>BENOIT</v>
          </cell>
          <cell r="C2327" t="str">
            <v>Nygel</v>
          </cell>
          <cell r="D2327" t="str">
            <v>M</v>
          </cell>
          <cell r="E2327">
            <v>41743</v>
          </cell>
          <cell r="F2327" t="str">
            <v>Samson lane Baie du cap</v>
          </cell>
          <cell r="G2327">
            <v>0</v>
          </cell>
          <cell r="H2327">
            <v>0</v>
          </cell>
          <cell r="I2327">
            <v>0</v>
          </cell>
          <cell r="J2327" t="str">
            <v>CUREPIPE HARLEM AC 'B'</v>
          </cell>
          <cell r="K2327" t="str">
            <v>CPE</v>
          </cell>
          <cell r="L2327" t="str">
            <v>ATH</v>
          </cell>
          <cell r="M2327" t="str">
            <v>U12</v>
          </cell>
          <cell r="N2327">
            <v>100</v>
          </cell>
        </row>
        <row r="2328">
          <cell r="A2328">
            <v>4423</v>
          </cell>
          <cell r="B2328" t="str">
            <v>GENAVE</v>
          </cell>
          <cell r="C2328" t="str">
            <v>Lawrence</v>
          </cell>
          <cell r="D2328" t="str">
            <v>M</v>
          </cell>
          <cell r="E2328">
            <v>41675</v>
          </cell>
          <cell r="F2328" t="str">
            <v>Michael leal lane St Martin Baie du cap</v>
          </cell>
          <cell r="G2328">
            <v>0</v>
          </cell>
          <cell r="H2328">
            <v>0</v>
          </cell>
          <cell r="I2328">
            <v>0</v>
          </cell>
          <cell r="J2328" t="str">
            <v>CUREPIPE HARLEM AC 'B'</v>
          </cell>
          <cell r="K2328" t="str">
            <v>CPE</v>
          </cell>
          <cell r="L2328" t="str">
            <v>ATH</v>
          </cell>
          <cell r="M2328" t="str">
            <v>U12</v>
          </cell>
          <cell r="N2328">
            <v>100</v>
          </cell>
        </row>
        <row r="2329">
          <cell r="A2329">
            <v>4424</v>
          </cell>
          <cell r="B2329" t="str">
            <v>BUCKLAND</v>
          </cell>
          <cell r="C2329" t="str">
            <v>Edons</v>
          </cell>
          <cell r="D2329" t="str">
            <v>M</v>
          </cell>
          <cell r="E2329">
            <v>42731</v>
          </cell>
          <cell r="F2329" t="str">
            <v>Royal rd St Aubin</v>
          </cell>
          <cell r="G2329">
            <v>0</v>
          </cell>
          <cell r="H2329">
            <v>0</v>
          </cell>
          <cell r="I2329">
            <v>0</v>
          </cell>
          <cell r="J2329" t="str">
            <v>CUREPIPE HARLEM AC 'B'</v>
          </cell>
          <cell r="K2329" t="str">
            <v>CPE</v>
          </cell>
          <cell r="L2329" t="str">
            <v>ATH</v>
          </cell>
          <cell r="M2329" t="str">
            <v>U10</v>
          </cell>
          <cell r="N2329">
            <v>100</v>
          </cell>
        </row>
        <row r="2330">
          <cell r="A2330">
            <v>4425</v>
          </cell>
          <cell r="B2330" t="str">
            <v>DENIS</v>
          </cell>
          <cell r="C2330" t="str">
            <v>Lucas</v>
          </cell>
          <cell r="D2330" t="str">
            <v>M</v>
          </cell>
          <cell r="E2330">
            <v>42623</v>
          </cell>
          <cell r="F2330" t="str">
            <v>Royal rd St Aubin</v>
          </cell>
          <cell r="G2330">
            <v>0</v>
          </cell>
          <cell r="H2330">
            <v>0</v>
          </cell>
          <cell r="I2330">
            <v>0</v>
          </cell>
          <cell r="J2330" t="str">
            <v>CUREPIPE HARLEM AC 'B'</v>
          </cell>
          <cell r="K2330" t="str">
            <v>CPE</v>
          </cell>
          <cell r="L2330" t="str">
            <v>ATH</v>
          </cell>
          <cell r="M2330" t="str">
            <v>U10</v>
          </cell>
          <cell r="N2330">
            <v>100</v>
          </cell>
        </row>
        <row r="2331">
          <cell r="A2331">
            <v>4426</v>
          </cell>
          <cell r="B2331" t="str">
            <v xml:space="preserve">JEANNETTE </v>
          </cell>
          <cell r="C2331" t="str">
            <v>Nolan</v>
          </cell>
          <cell r="D2331" t="str">
            <v>M</v>
          </cell>
          <cell r="E2331">
            <v>43211</v>
          </cell>
          <cell r="F2331" t="str">
            <v xml:space="preserve">Champ charlot Chemin Grenier </v>
          </cell>
          <cell r="G2331">
            <v>0</v>
          </cell>
          <cell r="H2331">
            <v>0</v>
          </cell>
          <cell r="I2331">
            <v>0</v>
          </cell>
          <cell r="J2331" t="str">
            <v>CUREPIPE HARLEM AC 'B'</v>
          </cell>
          <cell r="K2331" t="str">
            <v>CPE</v>
          </cell>
          <cell r="L2331" t="str">
            <v>ATH</v>
          </cell>
          <cell r="M2331" t="str">
            <v>U10</v>
          </cell>
          <cell r="N2331">
            <v>100</v>
          </cell>
        </row>
        <row r="2332">
          <cell r="A2332">
            <v>4427</v>
          </cell>
          <cell r="B2332" t="str">
            <v xml:space="preserve">ARLANDA </v>
          </cell>
          <cell r="C2332" t="str">
            <v xml:space="preserve">Eythan </v>
          </cell>
          <cell r="D2332" t="str">
            <v>M</v>
          </cell>
          <cell r="E2332">
            <v>42954</v>
          </cell>
          <cell r="F2332" t="str">
            <v xml:space="preserve">Ernest le maire Street Chemin Grenier </v>
          </cell>
          <cell r="G2332">
            <v>0</v>
          </cell>
          <cell r="H2332">
            <v>0</v>
          </cell>
          <cell r="I2332">
            <v>0</v>
          </cell>
          <cell r="J2332" t="str">
            <v>CUREPIPE HARLEM AC 'B'</v>
          </cell>
          <cell r="K2332" t="str">
            <v>CPE</v>
          </cell>
          <cell r="L2332" t="str">
            <v>ATH</v>
          </cell>
          <cell r="M2332" t="str">
            <v>U10</v>
          </cell>
          <cell r="N2332">
            <v>100</v>
          </cell>
        </row>
        <row r="2333">
          <cell r="A2333">
            <v>4428</v>
          </cell>
          <cell r="B2333" t="str">
            <v>SARAH</v>
          </cell>
          <cell r="C2333" t="str">
            <v xml:space="preserve">Emmanuel </v>
          </cell>
          <cell r="D2333" t="str">
            <v>M</v>
          </cell>
          <cell r="E2333">
            <v>42405</v>
          </cell>
          <cell r="F2333" t="str">
            <v xml:space="preserve">Royal rd Rivere des Galets </v>
          </cell>
          <cell r="G2333">
            <v>0</v>
          </cell>
          <cell r="H2333">
            <v>0</v>
          </cell>
          <cell r="I2333">
            <v>0</v>
          </cell>
          <cell r="J2333" t="str">
            <v>CUREPIPE HARLEM AC 'B'</v>
          </cell>
          <cell r="K2333" t="str">
            <v>CPE</v>
          </cell>
          <cell r="L2333" t="str">
            <v>ATH</v>
          </cell>
          <cell r="M2333" t="str">
            <v>U10</v>
          </cell>
          <cell r="N2333">
            <v>100</v>
          </cell>
        </row>
        <row r="2334">
          <cell r="A2334">
            <v>4429</v>
          </cell>
          <cell r="B2334" t="str">
            <v>SARAH</v>
          </cell>
          <cell r="C2334" t="str">
            <v>Timeo</v>
          </cell>
          <cell r="D2334" t="str">
            <v>M</v>
          </cell>
          <cell r="E2334">
            <v>43154</v>
          </cell>
          <cell r="F2334" t="str">
            <v xml:space="preserve">Royal rd Rivere des Galets </v>
          </cell>
          <cell r="G2334">
            <v>0</v>
          </cell>
          <cell r="H2334">
            <v>0</v>
          </cell>
          <cell r="I2334">
            <v>0</v>
          </cell>
          <cell r="J2334" t="str">
            <v>CUREPIPE HARLEM AC 'B'</v>
          </cell>
          <cell r="K2334" t="str">
            <v>CPE</v>
          </cell>
          <cell r="L2334" t="str">
            <v>ATH</v>
          </cell>
          <cell r="M2334" t="str">
            <v>U10</v>
          </cell>
          <cell r="N2334">
            <v>100</v>
          </cell>
        </row>
        <row r="2335">
          <cell r="A2335">
            <v>4430</v>
          </cell>
          <cell r="B2335" t="str">
            <v>GOBIN</v>
          </cell>
          <cell r="C2335" t="str">
            <v>Dharmaditya</v>
          </cell>
          <cell r="D2335" t="str">
            <v>M</v>
          </cell>
          <cell r="E2335">
            <v>38870</v>
          </cell>
          <cell r="F2335" t="str">
            <v>Mare d'albert</v>
          </cell>
          <cell r="G2335">
            <v>0</v>
          </cell>
          <cell r="H2335">
            <v>0</v>
          </cell>
          <cell r="I2335">
            <v>0</v>
          </cell>
          <cell r="J2335" t="str">
            <v>CUREPIPE HARLEM AC 'B'</v>
          </cell>
          <cell r="K2335" t="str">
            <v>CPE</v>
          </cell>
          <cell r="L2335" t="str">
            <v>ATH</v>
          </cell>
          <cell r="M2335" t="str">
            <v>U20</v>
          </cell>
          <cell r="N2335">
            <v>300</v>
          </cell>
        </row>
        <row r="2336">
          <cell r="A2336">
            <v>4431</v>
          </cell>
          <cell r="B2336" t="str">
            <v>BUCKLAND</v>
          </cell>
          <cell r="C2336" t="str">
            <v>Shelomie</v>
          </cell>
          <cell r="D2336" t="str">
            <v>F</v>
          </cell>
          <cell r="E2336">
            <v>41139</v>
          </cell>
          <cell r="F2336" t="str">
            <v>Royal rd St Aubin</v>
          </cell>
          <cell r="G2336">
            <v>0</v>
          </cell>
          <cell r="H2336">
            <v>0</v>
          </cell>
          <cell r="I2336">
            <v>0</v>
          </cell>
          <cell r="J2336" t="str">
            <v>CUREPIPE HARLEM AC 'B'</v>
          </cell>
          <cell r="K2336" t="str">
            <v>CPE</v>
          </cell>
          <cell r="L2336" t="str">
            <v>ATH</v>
          </cell>
          <cell r="M2336" t="str">
            <v>U14</v>
          </cell>
          <cell r="N2336">
            <v>150</v>
          </cell>
        </row>
        <row r="2337">
          <cell r="A2337">
            <v>4432</v>
          </cell>
          <cell r="B2337" t="str">
            <v>BUCKLAND</v>
          </cell>
          <cell r="C2337" t="str">
            <v>Shaé</v>
          </cell>
          <cell r="D2337" t="str">
            <v>F</v>
          </cell>
          <cell r="E2337">
            <v>41737</v>
          </cell>
          <cell r="F2337" t="str">
            <v>Royal rd St Aubin</v>
          </cell>
          <cell r="G2337">
            <v>0</v>
          </cell>
          <cell r="H2337">
            <v>0</v>
          </cell>
          <cell r="I2337">
            <v>0</v>
          </cell>
          <cell r="J2337" t="str">
            <v>CUREPIPE HARLEM AC 'B'</v>
          </cell>
          <cell r="K2337" t="str">
            <v>CPE</v>
          </cell>
          <cell r="L2337" t="str">
            <v>ATH</v>
          </cell>
          <cell r="M2337" t="str">
            <v>U12</v>
          </cell>
          <cell r="N2337">
            <v>100</v>
          </cell>
        </row>
        <row r="2338">
          <cell r="A2338">
            <v>4433</v>
          </cell>
          <cell r="B2338" t="str">
            <v>ROSE</v>
          </cell>
          <cell r="C2338" t="str">
            <v>Shannaëlle</v>
          </cell>
          <cell r="D2338" t="str">
            <v>F</v>
          </cell>
          <cell r="E2338">
            <v>42483</v>
          </cell>
          <cell r="F2338" t="str">
            <v xml:space="preserve">Royal rd Rivere des Galets </v>
          </cell>
          <cell r="G2338">
            <v>0</v>
          </cell>
          <cell r="H2338">
            <v>0</v>
          </cell>
          <cell r="I2338">
            <v>0</v>
          </cell>
          <cell r="J2338" t="str">
            <v>CUREPIPE HARLEM AC 'B'</v>
          </cell>
          <cell r="K2338" t="str">
            <v>CPE</v>
          </cell>
          <cell r="L2338" t="str">
            <v>ATH</v>
          </cell>
          <cell r="M2338" t="str">
            <v>U10</v>
          </cell>
          <cell r="N2338">
            <v>100</v>
          </cell>
        </row>
        <row r="2339">
          <cell r="A2339">
            <v>4434</v>
          </cell>
          <cell r="B2339" t="str">
            <v>FAVORY</v>
          </cell>
          <cell r="C2339" t="str">
            <v>Irina</v>
          </cell>
          <cell r="D2339" t="str">
            <v>F</v>
          </cell>
          <cell r="E2339">
            <v>40634</v>
          </cell>
          <cell r="F2339" t="str">
            <v xml:space="preserve">Royal rd Surinam </v>
          </cell>
          <cell r="G2339">
            <v>0</v>
          </cell>
          <cell r="H2339">
            <v>0</v>
          </cell>
          <cell r="I2339">
            <v>0</v>
          </cell>
          <cell r="J2339" t="str">
            <v>CUREPIPE HARLEM AC 'B'</v>
          </cell>
          <cell r="K2339" t="str">
            <v>CPE</v>
          </cell>
          <cell r="L2339" t="str">
            <v>ATH</v>
          </cell>
          <cell r="M2339" t="str">
            <v>U16</v>
          </cell>
          <cell r="N2339">
            <v>150</v>
          </cell>
        </row>
        <row r="2340">
          <cell r="A2340">
            <v>4435</v>
          </cell>
          <cell r="B2340" t="str">
            <v>MADOO</v>
          </cell>
          <cell r="C2340" t="str">
            <v>Faith</v>
          </cell>
          <cell r="D2340" t="str">
            <v>F</v>
          </cell>
          <cell r="E2340">
            <v>40343</v>
          </cell>
          <cell r="F2340" t="str">
            <v>Union park Rose belle</v>
          </cell>
          <cell r="G2340">
            <v>0</v>
          </cell>
          <cell r="H2340">
            <v>0</v>
          </cell>
          <cell r="I2340">
            <v>0</v>
          </cell>
          <cell r="J2340" t="str">
            <v>CUREPIPE HARLEM AC 'B'</v>
          </cell>
          <cell r="K2340" t="str">
            <v>CPE</v>
          </cell>
          <cell r="L2340" t="str">
            <v>ATH</v>
          </cell>
          <cell r="M2340" t="str">
            <v>U16</v>
          </cell>
          <cell r="N2340">
            <v>150</v>
          </cell>
        </row>
        <row r="2341">
          <cell r="A2341">
            <v>4436</v>
          </cell>
          <cell r="B2341" t="str">
            <v>TEELUCK</v>
          </cell>
          <cell r="C2341" t="str">
            <v>Elkena</v>
          </cell>
          <cell r="D2341" t="str">
            <v>F</v>
          </cell>
          <cell r="E2341">
            <v>41168</v>
          </cell>
          <cell r="F2341" t="str">
            <v xml:space="preserve">Royal rd Rivere des Galets </v>
          </cell>
          <cell r="G2341">
            <v>0</v>
          </cell>
          <cell r="H2341">
            <v>0</v>
          </cell>
          <cell r="I2341">
            <v>0</v>
          </cell>
          <cell r="J2341" t="str">
            <v>CUREPIPE HARLEM AC 'B'</v>
          </cell>
          <cell r="K2341" t="str">
            <v>CPE</v>
          </cell>
          <cell r="L2341" t="str">
            <v>ATH</v>
          </cell>
          <cell r="M2341" t="str">
            <v>U14</v>
          </cell>
          <cell r="N2341">
            <v>150</v>
          </cell>
        </row>
        <row r="2342">
          <cell r="A2342">
            <v>4437</v>
          </cell>
          <cell r="B2342" t="str">
            <v>BOKHOREE</v>
          </cell>
          <cell r="C2342" t="str">
            <v>Sandeep</v>
          </cell>
          <cell r="D2342" t="str">
            <v>M</v>
          </cell>
          <cell r="E2342">
            <v>36343</v>
          </cell>
          <cell r="F2342" t="str">
            <v>21, Willoughby Avenue, Quatre Bornes, 72350</v>
          </cell>
          <cell r="G2342">
            <v>58496781</v>
          </cell>
          <cell r="H2342">
            <v>0</v>
          </cell>
          <cell r="I2342">
            <v>0</v>
          </cell>
          <cell r="J2342" t="str">
            <v>Q-BORNES HURRICANE AC</v>
          </cell>
          <cell r="K2342" t="str">
            <v>QB</v>
          </cell>
          <cell r="L2342" t="str">
            <v>ATH</v>
          </cell>
          <cell r="M2342" t="str">
            <v>SENIOR</v>
          </cell>
          <cell r="N2342">
            <v>400</v>
          </cell>
        </row>
        <row r="2343">
          <cell r="A2343">
            <v>4438</v>
          </cell>
          <cell r="B2343" t="str">
            <v xml:space="preserve">FOOLCHUND </v>
          </cell>
          <cell r="C2343" t="str">
            <v xml:space="preserve">Illiana </v>
          </cell>
          <cell r="D2343" t="str">
            <v>F</v>
          </cell>
          <cell r="E2343">
            <v>40062</v>
          </cell>
          <cell r="F2343" t="str">
            <v>C02, Police Quarters Coromandel</v>
          </cell>
          <cell r="G2343">
            <v>58287123</v>
          </cell>
          <cell r="H2343">
            <v>0</v>
          </cell>
          <cell r="I2343" t="str">
            <v>joannafoolchund3007@gmail.com</v>
          </cell>
          <cell r="J2343" t="str">
            <v>Q-BORNES HURRICANE AC</v>
          </cell>
          <cell r="K2343" t="str">
            <v>QB</v>
          </cell>
          <cell r="L2343" t="str">
            <v>ATH</v>
          </cell>
          <cell r="M2343" t="str">
            <v>U18</v>
          </cell>
          <cell r="N2343">
            <v>200</v>
          </cell>
        </row>
        <row r="2344">
          <cell r="A2344">
            <v>4439</v>
          </cell>
          <cell r="B2344" t="str">
            <v xml:space="preserve">L'AIGUILLE </v>
          </cell>
          <cell r="C2344" t="str">
            <v xml:space="preserve">Mathieu </v>
          </cell>
          <cell r="D2344" t="str">
            <v>M</v>
          </cell>
          <cell r="E2344">
            <v>39557</v>
          </cell>
          <cell r="F2344" t="str">
            <v>Ave jean lebrun ollier Quatre Bornes</v>
          </cell>
          <cell r="G2344">
            <v>58176679</v>
          </cell>
          <cell r="H2344">
            <v>0</v>
          </cell>
          <cell r="I2344" t="str">
            <v>mathieulaiguille@.com</v>
          </cell>
          <cell r="J2344" t="str">
            <v>Q-BORNES HURRICANE AC</v>
          </cell>
          <cell r="K2344" t="str">
            <v>QB</v>
          </cell>
          <cell r="L2344" t="str">
            <v>ATH</v>
          </cell>
          <cell r="M2344" t="str">
            <v>U18</v>
          </cell>
          <cell r="N2344">
            <v>200</v>
          </cell>
        </row>
        <row r="2345">
          <cell r="A2345">
            <v>4440</v>
          </cell>
          <cell r="B2345" t="str">
            <v xml:space="preserve">VENGCATASAMY </v>
          </cell>
          <cell r="C2345" t="str">
            <v>Yaël</v>
          </cell>
          <cell r="D2345" t="str">
            <v>M</v>
          </cell>
          <cell r="E2345">
            <v>40029</v>
          </cell>
          <cell r="F2345" t="str">
            <v xml:space="preserve">Sunset ville La Caverne Vacoas </v>
          </cell>
          <cell r="G2345">
            <v>54547198</v>
          </cell>
          <cell r="H2345">
            <v>0</v>
          </cell>
          <cell r="I2345" t="str">
            <v>yvengcatasamy08@icloud.com</v>
          </cell>
          <cell r="J2345" t="str">
            <v>Q-BORNES HURRICANE AC</v>
          </cell>
          <cell r="K2345" t="str">
            <v>QB</v>
          </cell>
          <cell r="L2345" t="str">
            <v>ATH</v>
          </cell>
          <cell r="M2345" t="str">
            <v>U18</v>
          </cell>
          <cell r="N2345">
            <v>200</v>
          </cell>
        </row>
        <row r="2346">
          <cell r="A2346">
            <v>4441</v>
          </cell>
          <cell r="B2346" t="str">
            <v>FLORE</v>
          </cell>
          <cell r="C2346" t="str">
            <v xml:space="preserve">Felicia </v>
          </cell>
          <cell r="D2346" t="str">
            <v>F</v>
          </cell>
          <cell r="E2346">
            <v>39070</v>
          </cell>
          <cell r="F2346" t="str">
            <v xml:space="preserve">DOCKERS VILLAGE , BAIE DU TOMBEAU </v>
          </cell>
          <cell r="G2346">
            <v>59382308</v>
          </cell>
          <cell r="H2346">
            <v>0</v>
          </cell>
          <cell r="I2346" t="str">
            <v>myselfall_12@yahoo.com</v>
          </cell>
          <cell r="J2346" t="str">
            <v>LE HOCHET AC</v>
          </cell>
          <cell r="K2346" t="str">
            <v>PAMP</v>
          </cell>
          <cell r="L2346" t="str">
            <v>ATH</v>
          </cell>
          <cell r="M2346" t="str">
            <v>U20</v>
          </cell>
          <cell r="N2346">
            <v>300</v>
          </cell>
        </row>
        <row r="2347">
          <cell r="A2347">
            <v>4442</v>
          </cell>
          <cell r="B2347" t="str">
            <v xml:space="preserve">HAROLD </v>
          </cell>
          <cell r="C2347" t="str">
            <v xml:space="preserve">Kimani </v>
          </cell>
          <cell r="D2347" t="str">
            <v>M</v>
          </cell>
          <cell r="E2347">
            <v>40040</v>
          </cell>
          <cell r="F2347" t="str">
            <v>BATTERIE CASSE, ROCHE BOIS</v>
          </cell>
          <cell r="G2347">
            <v>57468032</v>
          </cell>
          <cell r="H2347">
            <v>0</v>
          </cell>
          <cell r="I2347" t="str">
            <v>myselfall_12@yahoo.com</v>
          </cell>
          <cell r="J2347" t="str">
            <v>LE HOCHET AC</v>
          </cell>
          <cell r="K2347" t="str">
            <v>PAMP</v>
          </cell>
          <cell r="L2347" t="str">
            <v>ATH</v>
          </cell>
          <cell r="M2347" t="str">
            <v>U18</v>
          </cell>
          <cell r="N2347">
            <v>200</v>
          </cell>
        </row>
        <row r="2348">
          <cell r="A2348">
            <v>4443</v>
          </cell>
          <cell r="B2348" t="str">
            <v xml:space="preserve">ALCINDOR </v>
          </cell>
          <cell r="C2348" t="str">
            <v>Leeah</v>
          </cell>
          <cell r="D2348" t="str">
            <v>F</v>
          </cell>
          <cell r="E2348">
            <v>41924</v>
          </cell>
          <cell r="F2348" t="str">
            <v>7 RUE DES CONDES SCHOOL LANE , BAIE DU TOMBEAU</v>
          </cell>
          <cell r="G2348">
            <v>58141062</v>
          </cell>
          <cell r="H2348">
            <v>0</v>
          </cell>
          <cell r="I2348" t="str">
            <v>myselfall_12@yahoo.com</v>
          </cell>
          <cell r="J2348" t="str">
            <v>LE HOCHET AC</v>
          </cell>
          <cell r="K2348" t="str">
            <v>PAMP</v>
          </cell>
          <cell r="L2348" t="str">
            <v>ATH</v>
          </cell>
          <cell r="M2348" t="str">
            <v>U12</v>
          </cell>
          <cell r="N2348">
            <v>100</v>
          </cell>
        </row>
        <row r="2349">
          <cell r="A2349">
            <v>4444</v>
          </cell>
          <cell r="B2349" t="str">
            <v xml:space="preserve">ALCINDOR </v>
          </cell>
          <cell r="C2349" t="str">
            <v>Alyona</v>
          </cell>
          <cell r="D2349" t="str">
            <v>F</v>
          </cell>
          <cell r="E2349">
            <v>39612</v>
          </cell>
          <cell r="F2349" t="str">
            <v>7 RUE DES CONDES SCHOOL LANE , BAIE DU TOMBEAU</v>
          </cell>
          <cell r="G2349">
            <v>58141062</v>
          </cell>
          <cell r="H2349">
            <v>0</v>
          </cell>
          <cell r="I2349" t="str">
            <v>myselfall_12@yahoo.com</v>
          </cell>
          <cell r="J2349" t="str">
            <v>LE HOCHET AC</v>
          </cell>
          <cell r="K2349" t="str">
            <v>PAMP</v>
          </cell>
          <cell r="L2349" t="str">
            <v>ATH</v>
          </cell>
          <cell r="M2349" t="str">
            <v>U18</v>
          </cell>
          <cell r="N2349">
            <v>200</v>
          </cell>
        </row>
        <row r="2350">
          <cell r="A2350">
            <v>4445</v>
          </cell>
          <cell r="B2350" t="str">
            <v>BONGARCON</v>
          </cell>
          <cell r="C2350" t="str">
            <v>Emmeline Jetisha</v>
          </cell>
          <cell r="D2350" t="str">
            <v>F</v>
          </cell>
          <cell r="E2350">
            <v>41029</v>
          </cell>
          <cell r="F2350" t="str">
            <v>Lot 296 Morc St.Jacques Flic en flac</v>
          </cell>
          <cell r="G2350">
            <v>0</v>
          </cell>
          <cell r="H2350">
            <v>0</v>
          </cell>
          <cell r="I2350">
            <v>0</v>
          </cell>
          <cell r="J2350" t="str">
            <v>Q-BORNES PAVILLON AC</v>
          </cell>
          <cell r="K2350" t="str">
            <v>QB</v>
          </cell>
          <cell r="L2350" t="str">
            <v>ATH</v>
          </cell>
          <cell r="M2350" t="str">
            <v>U 14</v>
          </cell>
          <cell r="N2350">
            <v>150</v>
          </cell>
        </row>
        <row r="2351">
          <cell r="A2351">
            <v>4446</v>
          </cell>
          <cell r="B2351" t="str">
            <v>BONGARCON</v>
          </cell>
          <cell r="C2351" t="str">
            <v>Emilio Nilesh Jush</v>
          </cell>
          <cell r="D2351" t="str">
            <v xml:space="preserve">M </v>
          </cell>
          <cell r="E2351">
            <v>39735</v>
          </cell>
          <cell r="F2351" t="str">
            <v>Lot 296 Morc St.Jacques Flic en flac</v>
          </cell>
          <cell r="G2351">
            <v>0</v>
          </cell>
          <cell r="H2351">
            <v>0</v>
          </cell>
          <cell r="I2351">
            <v>0</v>
          </cell>
          <cell r="J2351" t="str">
            <v>Q-BORNES PAVILLON AC</v>
          </cell>
          <cell r="K2351" t="str">
            <v>QB</v>
          </cell>
          <cell r="L2351" t="str">
            <v>ATH</v>
          </cell>
          <cell r="M2351" t="str">
            <v>U 18</v>
          </cell>
          <cell r="N2351">
            <v>200</v>
          </cell>
        </row>
        <row r="2352">
          <cell r="A2352">
            <v>4447</v>
          </cell>
          <cell r="B2352" t="str">
            <v>CARTIER</v>
          </cell>
          <cell r="C2352" t="str">
            <v>Rajini Devi Naidoo</v>
          </cell>
          <cell r="D2352" t="str">
            <v>F</v>
          </cell>
          <cell r="E2352">
            <v>29422</v>
          </cell>
          <cell r="F2352" t="str">
            <v>33 Avenue Gladstone  Quatre-Bornes</v>
          </cell>
          <cell r="G2352">
            <v>52554566</v>
          </cell>
          <cell r="H2352">
            <v>0</v>
          </cell>
          <cell r="I2352">
            <v>0</v>
          </cell>
          <cell r="J2352" t="str">
            <v>Q-BORNES PAVILLON AC</v>
          </cell>
          <cell r="K2352" t="str">
            <v>QB</v>
          </cell>
          <cell r="L2352" t="str">
            <v>ATH</v>
          </cell>
          <cell r="M2352" t="str">
            <v>MAS</v>
          </cell>
          <cell r="N2352">
            <v>600</v>
          </cell>
        </row>
        <row r="2353">
          <cell r="A2353">
            <v>4448</v>
          </cell>
          <cell r="B2353" t="str">
            <v>GURANNA</v>
          </cell>
          <cell r="C2353" t="str">
            <v>Rohan Hasvyn</v>
          </cell>
          <cell r="D2353" t="str">
            <v>M</v>
          </cell>
          <cell r="E2353">
            <v>38732</v>
          </cell>
          <cell r="F2353" t="str">
            <v>Stork Lane, Floreal</v>
          </cell>
          <cell r="G2353">
            <v>0</v>
          </cell>
          <cell r="H2353" t="str">
            <v xml:space="preserve">G1501060016436 </v>
          </cell>
          <cell r="I2353">
            <v>0</v>
          </cell>
          <cell r="J2353" t="str">
            <v>ROSE BELLE AC</v>
          </cell>
          <cell r="K2353" t="str">
            <v>GP</v>
          </cell>
          <cell r="L2353" t="str">
            <v>ATH</v>
          </cell>
          <cell r="M2353" t="str">
            <v>U20</v>
          </cell>
          <cell r="N2353">
            <v>300</v>
          </cell>
        </row>
        <row r="2354">
          <cell r="A2354">
            <v>4449</v>
          </cell>
          <cell r="B2354" t="str">
            <v>CAMADOO</v>
          </cell>
          <cell r="C2354" t="str">
            <v>Radhakrishna</v>
          </cell>
          <cell r="D2354" t="str">
            <v>M</v>
          </cell>
          <cell r="E2354">
            <v>38719</v>
          </cell>
          <cell r="F2354" t="str">
            <v>Cité Joachim, Forest Side</v>
          </cell>
          <cell r="G2354">
            <v>0</v>
          </cell>
          <cell r="H2354" t="str">
            <v>C020106000448C</v>
          </cell>
          <cell r="I2354">
            <v>0</v>
          </cell>
          <cell r="J2354" t="str">
            <v>ROSE BELLE AC</v>
          </cell>
          <cell r="K2354" t="str">
            <v>GP</v>
          </cell>
          <cell r="L2354" t="str">
            <v>ATH</v>
          </cell>
          <cell r="M2354" t="str">
            <v>U20</v>
          </cell>
          <cell r="N2354">
            <v>300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560" t="s">
        <v>98</v>
      </c>
      <c r="F28" s="561"/>
      <c r="G28" s="562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563" t="s">
        <v>7097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2:14" ht="14.45" customHeight="1" x14ac:dyDescent="0.25"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2:14" ht="24.75" customHeight="1" x14ac:dyDescent="0.35">
      <c r="B4" s="564" t="s">
        <v>220</v>
      </c>
      <c r="C4" s="565"/>
      <c r="D4" s="565"/>
      <c r="E4" s="565"/>
      <c r="F4" s="565"/>
      <c r="G4" s="565"/>
      <c r="H4" s="565"/>
      <c r="I4" s="93"/>
      <c r="J4" s="93"/>
      <c r="K4" s="93"/>
      <c r="L4" s="99" t="s">
        <v>7095</v>
      </c>
      <c r="M4" s="94">
        <v>45892</v>
      </c>
      <c r="N4" s="78"/>
    </row>
    <row r="5" spans="2:14" ht="24.75" customHeight="1" x14ac:dyDescent="0.35">
      <c r="B5" s="76"/>
      <c r="C5" s="566" t="s">
        <v>7096</v>
      </c>
      <c r="D5" s="566"/>
      <c r="E5" s="566"/>
      <c r="F5" s="566"/>
      <c r="G5" s="566"/>
      <c r="H5" s="566"/>
      <c r="I5" s="566"/>
      <c r="J5" s="566"/>
      <c r="K5" s="566"/>
      <c r="L5" s="566"/>
      <c r="M5" s="94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3"/>
      <c r="J6" s="93"/>
      <c r="K6" s="93"/>
      <c r="L6" s="99"/>
      <c r="M6" s="94"/>
      <c r="N6" s="78"/>
    </row>
    <row r="7" spans="2:14" ht="15.75" thickBot="1" x14ac:dyDescent="0.3">
      <c r="B7" s="79"/>
      <c r="C7" s="95"/>
      <c r="D7" s="96"/>
      <c r="E7" s="96"/>
      <c r="F7" s="96"/>
      <c r="G7" s="97"/>
      <c r="H7" s="97"/>
      <c r="I7" s="96"/>
      <c r="J7" s="96"/>
      <c r="K7" s="96"/>
      <c r="L7" s="100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253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1" t="s">
        <v>50</v>
      </c>
      <c r="M8" s="98" t="s">
        <v>51</v>
      </c>
    </row>
    <row r="9" spans="2:14" s="112" customFormat="1" ht="24.95" customHeight="1" x14ac:dyDescent="0.3">
      <c r="B9" s="102"/>
      <c r="C9" s="103">
        <v>1000</v>
      </c>
      <c r="D9" s="104" t="s">
        <v>241</v>
      </c>
      <c r="E9" s="105">
        <v>1440</v>
      </c>
      <c r="F9" s="104"/>
      <c r="G9" s="106" t="str">
        <f>IF(E9="", "", VLOOKUP(E9, 'MASTER LIST'!$A:$N, 2, FALSE))</f>
        <v>CHAPLIN</v>
      </c>
      <c r="H9" s="107" t="str">
        <f>IF(E9="", "", VLOOKUP(E9, 'MASTER LIST'!$A:$N, 3, FALSE))</f>
        <v>Anna Rose</v>
      </c>
      <c r="I9" s="108">
        <f>IF(E9="", "", VLOOKUP(E9, 'MASTER LIST'!$A:$N, 5, FALSE))</f>
        <v>42487</v>
      </c>
      <c r="J9" s="109" t="str">
        <f>IF(E9="", "", VLOOKUP(E9, 'MASTER LIST'!$A:$N, 4, FALSE))</f>
        <v>F</v>
      </c>
      <c r="K9" s="109" t="str">
        <f>IF(E9="", "", VLOOKUP(E9, 'MASTER LIST'!$A:$N, 13, FALSE))</f>
        <v>U10</v>
      </c>
      <c r="L9" s="110" t="str">
        <f>IF(E9="", "", VLOOKUP(E9, 'MASTER LIST'!$A:$N, 10, FALSE))</f>
        <v>ADONAI CANDOS AC</v>
      </c>
      <c r="M9" s="111" t="str">
        <f>IF(E9="", "", VLOOKUP(E9, 'MASTER LIST'!$A:$N, 11, FALSE))</f>
        <v>QB</v>
      </c>
    </row>
    <row r="10" spans="2:14" s="112" customFormat="1" ht="24.95" customHeight="1" x14ac:dyDescent="0.3">
      <c r="B10" s="102"/>
      <c r="C10" s="103">
        <v>1001</v>
      </c>
      <c r="D10" s="104" t="s">
        <v>241</v>
      </c>
      <c r="E10" s="105">
        <v>4249</v>
      </c>
      <c r="F10" s="104"/>
      <c r="G10" s="106" t="str">
        <f>IF(E10="", "", VLOOKUP(E10, 'MASTER LIST'!$A:$N, 2, FALSE))</f>
        <v>EYMERIC</v>
      </c>
      <c r="H10" s="107" t="str">
        <f>IF(E10="", "", VLOOKUP(E10, 'MASTER LIST'!$A:$N, 3, FALSE))</f>
        <v>Vaina</v>
      </c>
      <c r="I10" s="108">
        <f>IF(E10="", "", VLOOKUP(E10, 'MASTER LIST'!$A:$N, 5, FALSE))</f>
        <v>42995</v>
      </c>
      <c r="J10" s="109" t="str">
        <f>IF(E10="", "", VLOOKUP(E10, 'MASTER LIST'!$A:$N, 4, FALSE))</f>
        <v>F</v>
      </c>
      <c r="K10" s="109" t="str">
        <f>IF(E10="", "", VLOOKUP(E10, 'MASTER LIST'!$A:$N, 13, FALSE))</f>
        <v>U10</v>
      </c>
      <c r="L10" s="110" t="str">
        <f>IF(E10="", "", VLOOKUP(E10, 'MASTER LIST'!$A:$N, 10, FALSE))</f>
        <v>ADONAI CANDOS AC</v>
      </c>
      <c r="M10" s="111" t="str">
        <f>IF(E10="", "", VLOOKUP(E10, 'MASTER LIST'!$A:$N, 11, FALSE))</f>
        <v>QB</v>
      </c>
    </row>
    <row r="11" spans="2:14" s="112" customFormat="1" ht="24.95" customHeight="1" x14ac:dyDescent="0.3">
      <c r="B11" s="102"/>
      <c r="C11" s="103">
        <v>1002</v>
      </c>
      <c r="D11" s="104" t="s">
        <v>241</v>
      </c>
      <c r="E11" s="105">
        <v>1622</v>
      </c>
      <c r="F11" s="104"/>
      <c r="G11" s="106" t="str">
        <f>IF(E11="", "", VLOOKUP(E11, 'MASTER LIST'!$A:$N, 2, FALSE))</f>
        <v>LANGWORTHY</v>
      </c>
      <c r="H11" s="107" t="str">
        <f>IF(E11="", "", VLOOKUP(E11, 'MASTER LIST'!$A:$N, 3, FALSE))</f>
        <v>Phoebe</v>
      </c>
      <c r="I11" s="108">
        <f>IF(E11="", "", VLOOKUP(E11, 'MASTER LIST'!$A:$N, 5, FALSE))</f>
        <v>42430</v>
      </c>
      <c r="J11" s="109" t="str">
        <f>IF(E11="", "", VLOOKUP(E11, 'MASTER LIST'!$A:$N, 4, FALSE))</f>
        <v>F</v>
      </c>
      <c r="K11" s="109" t="str">
        <f>IF(E11="", "", VLOOKUP(E11, 'MASTER LIST'!$A:$N, 13, FALSE))</f>
        <v>U10</v>
      </c>
      <c r="L11" s="110" t="str">
        <f>IF(E11="", "", VLOOKUP(E11, 'MASTER LIST'!$A:$N, 10, FALSE))</f>
        <v>ADONAI CANDOS AC</v>
      </c>
      <c r="M11" s="111" t="str">
        <f>IF(E11="", "", VLOOKUP(E11, 'MASTER LIST'!$A:$N, 11, FALSE))</f>
        <v>QB</v>
      </c>
    </row>
    <row r="12" spans="2:14" s="112" customFormat="1" ht="24.95" customHeight="1" x14ac:dyDescent="0.3">
      <c r="B12" s="102"/>
      <c r="C12" s="103"/>
      <c r="D12" s="104"/>
      <c r="E12" s="105"/>
      <c r="F12" s="104"/>
      <c r="G12" s="106"/>
      <c r="H12" s="107"/>
      <c r="I12" s="108"/>
      <c r="J12" s="109"/>
      <c r="K12" s="109"/>
      <c r="L12" s="110"/>
      <c r="M12" s="111"/>
    </row>
    <row r="13" spans="2:14" s="112" customFormat="1" ht="24.95" customHeight="1" x14ac:dyDescent="0.3">
      <c r="B13" s="102"/>
      <c r="C13" s="103"/>
      <c r="D13" s="104"/>
      <c r="E13" s="105"/>
      <c r="F13" s="104"/>
      <c r="G13" s="106"/>
      <c r="H13" s="107"/>
      <c r="I13" s="108"/>
      <c r="J13" s="109"/>
      <c r="K13" s="109"/>
      <c r="L13" s="110"/>
      <c r="M13" s="111"/>
    </row>
    <row r="14" spans="2:14" s="112" customFormat="1" ht="24.95" customHeight="1" x14ac:dyDescent="0.3">
      <c r="B14" s="102"/>
      <c r="C14" s="103">
        <v>1003</v>
      </c>
      <c r="D14" s="104" t="s">
        <v>241</v>
      </c>
      <c r="E14" s="105">
        <v>3444</v>
      </c>
      <c r="F14" s="104"/>
      <c r="G14" s="106" t="str">
        <f>IF(E14="", "", VLOOKUP(E14, 'MASTER LIST'!$A:$N, 2, FALSE))</f>
        <v>CONSTANTIN</v>
      </c>
      <c r="H14" s="107" t="str">
        <f>IF(E14="", "", VLOOKUP(E14, 'MASTER LIST'!$A:$N, 3, FALSE))</f>
        <v>Yaël</v>
      </c>
      <c r="I14" s="108">
        <f>IF(E14="", "", VLOOKUP(E14, 'MASTER LIST'!$A:$N, 5, FALSE))</f>
        <v>42441</v>
      </c>
      <c r="J14" s="109" t="str">
        <f>IF(E14="", "", VLOOKUP(E14, 'MASTER LIST'!$A:$N, 4, FALSE))</f>
        <v>F</v>
      </c>
      <c r="K14" s="109" t="str">
        <f>IF(E14="", "", VLOOKUP(E14, 'MASTER LIST'!$A:$N, 13, FALSE))</f>
        <v>U10</v>
      </c>
      <c r="L14" s="110" t="str">
        <f>IF(E14="", "", VLOOKUP(E14, 'MASTER LIST'!$A:$N, 10, FALSE))</f>
        <v>ANGELS REDUIT AC</v>
      </c>
      <c r="M14" s="111" t="str">
        <f>IF(E14="", "", VLOOKUP(E14, 'MASTER LIST'!$A:$N, 11, FALSE))</f>
        <v>MK</v>
      </c>
    </row>
    <row r="15" spans="2:14" s="112" customFormat="1" ht="24.95" customHeight="1" x14ac:dyDescent="0.3">
      <c r="B15" s="102"/>
      <c r="C15" s="103">
        <v>1004</v>
      </c>
      <c r="D15" s="104" t="s">
        <v>241</v>
      </c>
      <c r="E15" s="105">
        <v>3443</v>
      </c>
      <c r="F15" s="104"/>
      <c r="G15" s="106" t="str">
        <f>IF(E15="", "", VLOOKUP(E15, 'MASTER LIST'!$A:$N, 2, FALSE))</f>
        <v xml:space="preserve">UDHIN </v>
      </c>
      <c r="H15" s="107" t="str">
        <f>IF(E15="", "", VLOOKUP(E15, 'MASTER LIST'!$A:$N, 3, FALSE))</f>
        <v>Wiaam</v>
      </c>
      <c r="I15" s="108">
        <f>IF(E15="", "", VLOOKUP(E15, 'MASTER LIST'!$A:$N, 5, FALSE))</f>
        <v>42403</v>
      </c>
      <c r="J15" s="109" t="str">
        <f>IF(E15="", "", VLOOKUP(E15, 'MASTER LIST'!$A:$N, 4, FALSE))</f>
        <v>F</v>
      </c>
      <c r="K15" s="109" t="str">
        <f>IF(E15="", "", VLOOKUP(E15, 'MASTER LIST'!$A:$N, 13, FALSE))</f>
        <v>U10</v>
      </c>
      <c r="L15" s="110" t="str">
        <f>IF(E15="", "", VLOOKUP(E15, 'MASTER LIST'!$A:$N, 10, FALSE))</f>
        <v>ANGELS REDUIT AC</v>
      </c>
      <c r="M15" s="111" t="str">
        <f>IF(E15="", "", VLOOKUP(E15, 'MASTER LIST'!$A:$N, 11, FALSE))</f>
        <v>MK</v>
      </c>
    </row>
    <row r="16" spans="2:14" s="112" customFormat="1" ht="24.95" customHeight="1" x14ac:dyDescent="0.3">
      <c r="B16" s="102"/>
      <c r="C16" s="103"/>
      <c r="D16" s="104"/>
      <c r="E16" s="105"/>
      <c r="F16" s="104"/>
      <c r="G16" s="106"/>
      <c r="H16" s="107"/>
      <c r="I16" s="108"/>
      <c r="J16" s="109"/>
      <c r="K16" s="109"/>
      <c r="L16" s="110"/>
      <c r="M16" s="111"/>
    </row>
    <row r="17" spans="2:13" s="112" customFormat="1" ht="24.95" customHeight="1" x14ac:dyDescent="0.3">
      <c r="B17" s="102"/>
      <c r="C17" s="103"/>
      <c r="D17" s="104"/>
      <c r="E17" s="105"/>
      <c r="F17" s="104"/>
      <c r="G17" s="106"/>
      <c r="H17" s="107"/>
      <c r="I17" s="108"/>
      <c r="J17" s="109"/>
      <c r="K17" s="109"/>
      <c r="L17" s="110"/>
      <c r="M17" s="111"/>
    </row>
    <row r="18" spans="2:13" s="112" customFormat="1" ht="24.95" customHeight="1" x14ac:dyDescent="0.3">
      <c r="B18" s="102"/>
      <c r="C18" s="103">
        <v>1005</v>
      </c>
      <c r="D18" s="104" t="s">
        <v>241</v>
      </c>
      <c r="E18" s="105">
        <v>4256</v>
      </c>
      <c r="F18" s="104"/>
      <c r="G18" s="106" t="str">
        <f>IF(E18="", "", VLOOKUP(E18, 'MASTER LIST'!$A:$N, 2, FALSE))</f>
        <v xml:space="preserve">AUGUSTIN </v>
      </c>
      <c r="H18" s="107" t="str">
        <f>IF(E18="", "", VLOOKUP(E18, 'MASTER LIST'!$A:$N, 3, FALSE))</f>
        <v>Eloë</v>
      </c>
      <c r="I18" s="108">
        <f>IF(E18="", "", VLOOKUP(E18, 'MASTER LIST'!$A:$N, 5, FALSE))</f>
        <v>42743</v>
      </c>
      <c r="J18" s="109" t="str">
        <f>IF(E18="", "", VLOOKUP(E18, 'MASTER LIST'!$A:$N, 4, FALSE))</f>
        <v>F</v>
      </c>
      <c r="K18" s="109" t="str">
        <f>IF(E18="", "", VLOOKUP(E18, 'MASTER LIST'!$A:$N, 13, FALSE))</f>
        <v>U10</v>
      </c>
      <c r="L18" s="110" t="str">
        <f>IF(E18="", "", VLOOKUP(E18, 'MASTER LIST'!$A:$N, 10, FALSE))</f>
        <v>BEAU BASSIN AC</v>
      </c>
      <c r="M18" s="111" t="str">
        <f>IF(E18="", "", VLOOKUP(E18, 'MASTER LIST'!$A:$N, 11, FALSE))</f>
        <v>BBRH</v>
      </c>
    </row>
    <row r="19" spans="2:13" s="112" customFormat="1" ht="24.95" customHeight="1" x14ac:dyDescent="0.3">
      <c r="B19" s="102"/>
      <c r="C19" s="103">
        <v>1006</v>
      </c>
      <c r="D19" s="104" t="s">
        <v>241</v>
      </c>
      <c r="E19" s="105">
        <v>3004</v>
      </c>
      <c r="F19" s="104"/>
      <c r="G19" s="106" t="str">
        <f>IF(E19="", "", VLOOKUP(E19, 'MASTER LIST'!$A:$N, 2, FALSE))</f>
        <v>AZIE</v>
      </c>
      <c r="H19" s="107" t="str">
        <f>IF(E19="", "", VLOOKUP(E19, 'MASTER LIST'!$A:$N, 3, FALSE))</f>
        <v xml:space="preserve">Lucyana </v>
      </c>
      <c r="I19" s="108">
        <f>IF(E19="", "", VLOOKUP(E19, 'MASTER LIST'!$A:$N, 5, FALSE))</f>
        <v>42805</v>
      </c>
      <c r="J19" s="109" t="str">
        <f>IF(E19="", "", VLOOKUP(E19, 'MASTER LIST'!$A:$N, 4, FALSE))</f>
        <v>F</v>
      </c>
      <c r="K19" s="109" t="str">
        <f>IF(E19="", "", VLOOKUP(E19, 'MASTER LIST'!$A:$N, 13, FALSE))</f>
        <v>U10</v>
      </c>
      <c r="L19" s="110" t="str">
        <f>IF(E19="", "", VLOOKUP(E19, 'MASTER LIST'!$A:$N, 10, FALSE))</f>
        <v>BEAU BASSIN AC</v>
      </c>
      <c r="M19" s="111" t="str">
        <f>IF(E19="", "", VLOOKUP(E19, 'MASTER LIST'!$A:$N, 11, FALSE))</f>
        <v>BBRH</v>
      </c>
    </row>
    <row r="20" spans="2:13" s="112" customFormat="1" ht="24.95" customHeight="1" x14ac:dyDescent="0.3">
      <c r="B20" s="102"/>
      <c r="C20" s="103">
        <v>1007</v>
      </c>
      <c r="D20" s="104" t="s">
        <v>241</v>
      </c>
      <c r="E20" s="105">
        <v>1466</v>
      </c>
      <c r="F20" s="104"/>
      <c r="G20" s="106" t="str">
        <f>IF(E20="", "", VLOOKUP(E20, 'MASTER LIST'!$A:$N, 2, FALSE))</f>
        <v>MOOLEE</v>
      </c>
      <c r="H20" s="107" t="str">
        <f>IF(E20="", "", VLOOKUP(E20, 'MASTER LIST'!$A:$N, 3, FALSE))</f>
        <v>Lyah</v>
      </c>
      <c r="I20" s="108">
        <f>IF(E20="", "", VLOOKUP(E20, 'MASTER LIST'!$A:$N, 5, FALSE))</f>
        <v>42557</v>
      </c>
      <c r="J20" s="109" t="str">
        <f>IF(E20="", "", VLOOKUP(E20, 'MASTER LIST'!$A:$N, 4, FALSE))</f>
        <v>F</v>
      </c>
      <c r="K20" s="109" t="str">
        <f>IF(E20="", "", VLOOKUP(E20, 'MASTER LIST'!$A:$N, 13, FALSE))</f>
        <v>U10</v>
      </c>
      <c r="L20" s="110" t="str">
        <f>IF(E20="", "", VLOOKUP(E20, 'MASTER LIST'!$A:$N, 10, FALSE))</f>
        <v>BEAU BASSIN AC</v>
      </c>
      <c r="M20" s="111" t="str">
        <f>IF(E20="", "", VLOOKUP(E20, 'MASTER LIST'!$A:$N, 11, FALSE))</f>
        <v>BBRH</v>
      </c>
    </row>
    <row r="21" spans="2:13" s="112" customFormat="1" ht="24.95" customHeight="1" x14ac:dyDescent="0.3">
      <c r="B21" s="102"/>
      <c r="C21" s="103">
        <v>1008</v>
      </c>
      <c r="D21" s="104" t="s">
        <v>241</v>
      </c>
      <c r="E21" s="105">
        <v>4259</v>
      </c>
      <c r="F21" s="104"/>
      <c r="G21" s="106" t="str">
        <f>IF(E21="", "", VLOOKUP(E21, 'MASTER LIST'!$A:$N, 2, FALSE))</f>
        <v xml:space="preserve">VENCATASAMY </v>
      </c>
      <c r="H21" s="107" t="str">
        <f>IF(E21="", "", VLOOKUP(E21, 'MASTER LIST'!$A:$N, 3, FALSE))</f>
        <v xml:space="preserve">Melodie </v>
      </c>
      <c r="I21" s="108">
        <f>IF(E21="", "", VLOOKUP(E21, 'MASTER LIST'!$A:$N, 5, FALSE))</f>
        <v>42559</v>
      </c>
      <c r="J21" s="109" t="str">
        <f>IF(E21="", "", VLOOKUP(E21, 'MASTER LIST'!$A:$N, 4, FALSE))</f>
        <v>F</v>
      </c>
      <c r="K21" s="109" t="str">
        <f>IF(E21="", "", VLOOKUP(E21, 'MASTER LIST'!$A:$N, 13, FALSE))</f>
        <v>U10</v>
      </c>
      <c r="L21" s="110" t="str">
        <f>IF(E21="", "", VLOOKUP(E21, 'MASTER LIST'!$A:$N, 10, FALSE))</f>
        <v>BEAU BASSIN AC</v>
      </c>
      <c r="M21" s="111" t="str">
        <f>IF(E21="", "", VLOOKUP(E21, 'MASTER LIST'!$A:$N, 11, FALSE))</f>
        <v>BBRH</v>
      </c>
    </row>
    <row r="22" spans="2:13" s="112" customFormat="1" ht="24.95" customHeight="1" x14ac:dyDescent="0.3">
      <c r="B22" s="102"/>
      <c r="C22" s="103"/>
      <c r="D22" s="104"/>
      <c r="E22" s="105"/>
      <c r="F22" s="104"/>
      <c r="G22" s="106"/>
      <c r="H22" s="107"/>
      <c r="I22" s="108"/>
      <c r="J22" s="109"/>
      <c r="K22" s="109"/>
      <c r="L22" s="110"/>
      <c r="M22" s="111"/>
    </row>
    <row r="23" spans="2:13" s="112" customFormat="1" ht="24.95" customHeight="1" x14ac:dyDescent="0.3">
      <c r="B23" s="102"/>
      <c r="C23" s="103"/>
      <c r="D23" s="104"/>
      <c r="E23" s="105"/>
      <c r="F23" s="104"/>
      <c r="G23" s="106"/>
      <c r="H23" s="107"/>
      <c r="I23" s="108"/>
      <c r="J23" s="109"/>
      <c r="K23" s="109"/>
      <c r="L23" s="110"/>
      <c r="M23" s="111"/>
    </row>
    <row r="24" spans="2:13" s="112" customFormat="1" ht="24.95" customHeight="1" x14ac:dyDescent="0.3">
      <c r="B24" s="102"/>
      <c r="C24" s="103">
        <v>1009</v>
      </c>
      <c r="D24" s="104" t="s">
        <v>241</v>
      </c>
      <c r="E24" s="105">
        <v>4267</v>
      </c>
      <c r="F24" s="104"/>
      <c r="G24" s="106" t="str">
        <f>IF(E24="", "", VLOOKUP(E24, 'MASTER LIST'!$A:$N, 2, FALSE))</f>
        <v>COULON</v>
      </c>
      <c r="H24" s="107" t="str">
        <f>IF(E24="", "", VLOOKUP(E24, 'MASTER LIST'!$A:$N, 3, FALSE))</f>
        <v>Myra</v>
      </c>
      <c r="I24" s="108">
        <f>IF(E24="", "", VLOOKUP(E24, 'MASTER LIST'!$A:$N, 5, FALSE))</f>
        <v>43442</v>
      </c>
      <c r="J24" s="109" t="str">
        <f>IF(E24="", "", VLOOKUP(E24, 'MASTER LIST'!$A:$N, 4, FALSE))</f>
        <v>F</v>
      </c>
      <c r="K24" s="109" t="str">
        <f>IF(E24="", "", VLOOKUP(E24, 'MASTER LIST'!$A:$N, 13, FALSE))</f>
        <v>U10</v>
      </c>
      <c r="L24" s="110" t="str">
        <f>IF(E24="", "", VLOOKUP(E24, 'MASTER LIST'!$A:$N, 10, FALSE))</f>
        <v>CUREPIPE HARLEM AC</v>
      </c>
      <c r="M24" s="111" t="str">
        <f>IF(E24="", "", VLOOKUP(E24, 'MASTER LIST'!$A:$N, 11, FALSE))</f>
        <v>CPE</v>
      </c>
    </row>
    <row r="25" spans="2:13" s="112" customFormat="1" ht="24.95" customHeight="1" x14ac:dyDescent="0.3">
      <c r="B25" s="102"/>
      <c r="C25" s="103">
        <v>1010</v>
      </c>
      <c r="D25" s="104" t="s">
        <v>241</v>
      </c>
      <c r="E25" s="105">
        <v>4239</v>
      </c>
      <c r="F25" s="104"/>
      <c r="G25" s="106" t="str">
        <f>IF(E25="", "", VLOOKUP(E25, 'MASTER LIST'!$A:$N, 2, FALSE))</f>
        <v>GEROFLE</v>
      </c>
      <c r="H25" s="107" t="str">
        <f>IF(E25="", "", VLOOKUP(E25, 'MASTER LIST'!$A:$N, 3, FALSE))</f>
        <v>Leanne</v>
      </c>
      <c r="I25" s="108">
        <f>IF(E25="", "", VLOOKUP(E25, 'MASTER LIST'!$A:$N, 5, FALSE))</f>
        <v>43373</v>
      </c>
      <c r="J25" s="109" t="str">
        <f>IF(E25="", "", VLOOKUP(E25, 'MASTER LIST'!$A:$N, 4, FALSE))</f>
        <v>F</v>
      </c>
      <c r="K25" s="109" t="str">
        <f>IF(E25="", "", VLOOKUP(E25, 'MASTER LIST'!$A:$N, 13, FALSE))</f>
        <v>U10</v>
      </c>
      <c r="L25" s="110" t="str">
        <f>IF(E25="", "", VLOOKUP(E25, 'MASTER LIST'!$A:$N, 10, FALSE))</f>
        <v>CUREPIPE HARLEM AC</v>
      </c>
      <c r="M25" s="111" t="str">
        <f>IF(E25="", "", VLOOKUP(E25, 'MASTER LIST'!$A:$N, 11, FALSE))</f>
        <v>CPE</v>
      </c>
    </row>
    <row r="26" spans="2:13" s="112" customFormat="1" ht="24.95" customHeight="1" x14ac:dyDescent="0.3">
      <c r="B26" s="102"/>
      <c r="C26" s="103">
        <v>1011</v>
      </c>
      <c r="D26" s="104" t="s">
        <v>241</v>
      </c>
      <c r="E26" s="105">
        <v>4240</v>
      </c>
      <c r="F26" s="104"/>
      <c r="G26" s="106" t="str">
        <f>IF(E26="", "", VLOOKUP(E26, 'MASTER LIST'!$A:$N, 2, FALSE))</f>
        <v>GEROFLE</v>
      </c>
      <c r="H26" s="107" t="str">
        <f>IF(E26="", "", VLOOKUP(E26, 'MASTER LIST'!$A:$N, 3, FALSE))</f>
        <v>Kenzie</v>
      </c>
      <c r="I26" s="108">
        <f>IF(E26="", "", VLOOKUP(E26, 'MASTER LIST'!$A:$N, 5, FALSE))</f>
        <v>42639</v>
      </c>
      <c r="J26" s="109" t="str">
        <f>IF(E26="", "", VLOOKUP(E26, 'MASTER LIST'!$A:$N, 4, FALSE))</f>
        <v>F</v>
      </c>
      <c r="K26" s="109" t="str">
        <f>IF(E26="", "", VLOOKUP(E26, 'MASTER LIST'!$A:$N, 13, FALSE))</f>
        <v>U10</v>
      </c>
      <c r="L26" s="110" t="str">
        <f>IF(E26="", "", VLOOKUP(E26, 'MASTER LIST'!$A:$N, 10, FALSE))</f>
        <v>CUREPIPE HARLEM AC</v>
      </c>
      <c r="M26" s="111" t="str">
        <f>IF(E26="", "", VLOOKUP(E26, 'MASTER LIST'!$A:$N, 11, FALSE))</f>
        <v>CPE</v>
      </c>
    </row>
    <row r="27" spans="2:13" s="112" customFormat="1" ht="24.95" customHeight="1" x14ac:dyDescent="0.3">
      <c r="B27" s="102"/>
      <c r="C27" s="103"/>
      <c r="D27" s="104"/>
      <c r="E27" s="105"/>
      <c r="F27" s="104"/>
      <c r="G27" s="106"/>
      <c r="H27" s="107"/>
      <c r="I27" s="108"/>
      <c r="J27" s="109"/>
      <c r="K27" s="109"/>
      <c r="L27" s="110"/>
      <c r="M27" s="111"/>
    </row>
    <row r="28" spans="2:13" s="112" customFormat="1" ht="24.95" customHeight="1" x14ac:dyDescent="0.3">
      <c r="B28" s="102"/>
      <c r="C28" s="103"/>
      <c r="D28" s="104"/>
      <c r="E28" s="105"/>
      <c r="F28" s="104"/>
      <c r="G28" s="106"/>
      <c r="H28" s="107"/>
      <c r="I28" s="108"/>
      <c r="J28" s="109"/>
      <c r="K28" s="109"/>
      <c r="L28" s="110"/>
      <c r="M28" s="111"/>
    </row>
    <row r="29" spans="2:13" s="112" customFormat="1" ht="24.95" customHeight="1" x14ac:dyDescent="0.3">
      <c r="B29" s="102"/>
      <c r="C29" s="103">
        <v>1012</v>
      </c>
      <c r="D29" s="104" t="s">
        <v>241</v>
      </c>
      <c r="E29" s="105">
        <v>4260</v>
      </c>
      <c r="F29" s="104"/>
      <c r="G29" s="106" t="str">
        <f>IF(E29="", "", VLOOKUP(E29, 'MASTER LIST'!$A:$N, 2, FALSE))</f>
        <v>MAGNIEN</v>
      </c>
      <c r="H29" s="107" t="str">
        <f>IF(E29="", "", VLOOKUP(E29, 'MASTER LIST'!$A:$N, 3, FALSE))</f>
        <v>Alicia</v>
      </c>
      <c r="I29" s="108">
        <f>IF(E29="", "", VLOOKUP(E29, 'MASTER LIST'!$A:$N, 5, FALSE))</f>
        <v>42414</v>
      </c>
      <c r="J29" s="109" t="str">
        <f>IF(E29="", "", VLOOKUP(E29, 'MASTER LIST'!$A:$N, 4, FALSE))</f>
        <v>F</v>
      </c>
      <c r="K29" s="109" t="str">
        <f>IF(E29="", "", VLOOKUP(E29, 'MASTER LIST'!$A:$N, 13, FALSE))</f>
        <v>U10</v>
      </c>
      <c r="L29" s="110" t="str">
        <f>IF(E29="", "", VLOOKUP(E29, 'MASTER LIST'!$A:$N, 10, FALSE))</f>
        <v>HENRIETTA AC</v>
      </c>
      <c r="M29" s="111" t="str">
        <f>IF(E29="", "", VLOOKUP(E29, 'MASTER LIST'!$A:$N, 11, FALSE))</f>
        <v>VCPH</v>
      </c>
    </row>
    <row r="30" spans="2:13" s="112" customFormat="1" ht="24.95" customHeight="1" x14ac:dyDescent="0.3">
      <c r="B30" s="102"/>
      <c r="C30" s="103"/>
      <c r="D30" s="104"/>
      <c r="E30" s="105"/>
      <c r="F30" s="104"/>
      <c r="G30" s="106"/>
      <c r="H30" s="107"/>
      <c r="I30" s="108"/>
      <c r="J30" s="109"/>
      <c r="K30" s="109"/>
      <c r="L30" s="110"/>
      <c r="M30" s="111"/>
    </row>
    <row r="31" spans="2:13" s="112" customFormat="1" ht="24.95" customHeight="1" x14ac:dyDescent="0.3">
      <c r="B31" s="102"/>
      <c r="C31" s="103"/>
      <c r="D31" s="104"/>
      <c r="E31" s="105"/>
      <c r="F31" s="104"/>
      <c r="G31" s="106"/>
      <c r="H31" s="107"/>
      <c r="I31" s="108"/>
      <c r="J31" s="109"/>
      <c r="K31" s="109"/>
      <c r="L31" s="110"/>
      <c r="M31" s="111"/>
    </row>
    <row r="32" spans="2:13" s="112" customFormat="1" ht="24.95" customHeight="1" x14ac:dyDescent="0.3">
      <c r="B32" s="102"/>
      <c r="C32" s="103">
        <v>1013</v>
      </c>
      <c r="D32" s="104" t="s">
        <v>241</v>
      </c>
      <c r="E32" s="105">
        <v>3134</v>
      </c>
      <c r="F32" s="104"/>
      <c r="G32" s="106" t="str">
        <f>IF(E32="", "", VLOOKUP(E32, 'MASTER LIST'!$A:$N, 2, FALSE))</f>
        <v>LABROCHE</v>
      </c>
      <c r="H32" s="107" t="str">
        <f>IF(E32="", "", VLOOKUP(E32, 'MASTER LIST'!$A:$N, 3, FALSE))</f>
        <v>Grace Maria Hencha</v>
      </c>
      <c r="I32" s="108">
        <f>IF(E32="", "", VLOOKUP(E32, 'MASTER LIST'!$A:$N, 5, FALSE))</f>
        <v>43133</v>
      </c>
      <c r="J32" s="109" t="str">
        <f>IF(E32="", "", VLOOKUP(E32, 'MASTER LIST'!$A:$N, 4, FALSE))</f>
        <v>F</v>
      </c>
      <c r="K32" s="109" t="str">
        <f>IF(E32="", "", VLOOKUP(E32, 'MASTER LIST'!$A:$N, 13, FALSE))</f>
        <v>U10</v>
      </c>
      <c r="L32" s="110" t="str">
        <f>IF(E32="", "", VLOOKUP(E32, 'MASTER LIST'!$A:$N, 10, FALSE))</f>
        <v>LE HOCHET AC</v>
      </c>
      <c r="M32" s="111" t="str">
        <f>IF(E32="", "", VLOOKUP(E32, 'MASTER LIST'!$A:$N, 11, FALSE))</f>
        <v>PAMP</v>
      </c>
    </row>
    <row r="33" spans="2:13" s="112" customFormat="1" ht="24.95" customHeight="1" x14ac:dyDescent="0.3">
      <c r="B33" s="102"/>
      <c r="C33" s="103"/>
      <c r="D33" s="104"/>
      <c r="E33" s="105"/>
      <c r="F33" s="104"/>
      <c r="G33" s="106"/>
      <c r="H33" s="107"/>
      <c r="I33" s="108"/>
      <c r="J33" s="109"/>
      <c r="K33" s="109"/>
      <c r="L33" s="110"/>
      <c r="M33" s="111"/>
    </row>
    <row r="34" spans="2:13" s="112" customFormat="1" ht="24.95" customHeight="1" x14ac:dyDescent="0.3">
      <c r="B34" s="102"/>
      <c r="C34" s="103"/>
      <c r="D34" s="104"/>
      <c r="E34" s="105"/>
      <c r="F34" s="104"/>
      <c r="G34" s="106"/>
      <c r="H34" s="107"/>
      <c r="I34" s="108"/>
      <c r="J34" s="109"/>
      <c r="K34" s="109"/>
      <c r="L34" s="110"/>
      <c r="M34" s="111"/>
    </row>
    <row r="35" spans="2:13" s="112" customFormat="1" ht="24.95" customHeight="1" x14ac:dyDescent="0.3">
      <c r="B35" s="102"/>
      <c r="C35" s="103">
        <v>1014</v>
      </c>
      <c r="D35" s="104" t="s">
        <v>241</v>
      </c>
      <c r="E35" s="105">
        <v>2514</v>
      </c>
      <c r="F35" s="104"/>
      <c r="G35" s="106" t="str">
        <f>IF(E35="", "", VLOOKUP(E35, 'MASTER LIST'!$A:$N, 2, FALSE))</f>
        <v>FLEUR</v>
      </c>
      <c r="H35" s="107" t="str">
        <f>IF(E35="", "", VLOOKUP(E35, 'MASTER LIST'!$A:$N, 3, FALSE))</f>
        <v>Shekinah</v>
      </c>
      <c r="I35" s="108">
        <f>IF(E35="", "", VLOOKUP(E35, 'MASTER LIST'!$A:$N, 5, FALSE))</f>
        <v>42445</v>
      </c>
      <c r="J35" s="109" t="str">
        <f>IF(E35="", "", VLOOKUP(E35, 'MASTER LIST'!$A:$N, 4, FALSE))</f>
        <v>F</v>
      </c>
      <c r="K35" s="109" t="str">
        <f>IF(E35="", "", VLOOKUP(E35, 'MASTER LIST'!$A:$N, 13, FALSE))</f>
        <v>U10</v>
      </c>
      <c r="L35" s="110" t="str">
        <f>IF(E35="", "", VLOOKUP(E35, 'MASTER LIST'!$A:$N, 10, FALSE))</f>
        <v>P-LOUIS RACERS AC</v>
      </c>
      <c r="M35" s="111" t="str">
        <f>IF(E35="", "", VLOOKUP(E35, 'MASTER LIST'!$A:$N, 11, FALSE))</f>
        <v>PL</v>
      </c>
    </row>
    <row r="36" spans="2:13" s="112" customFormat="1" ht="24.95" customHeight="1" x14ac:dyDescent="0.3">
      <c r="B36" s="102"/>
      <c r="C36" s="103">
        <v>1015</v>
      </c>
      <c r="D36" s="104" t="s">
        <v>241</v>
      </c>
      <c r="E36" s="105">
        <v>1737</v>
      </c>
      <c r="F36" s="104"/>
      <c r="G36" s="106" t="str">
        <f>IF(E36="", "", VLOOKUP(E36, 'MASTER LIST'!$A:$N, 2, FALSE))</f>
        <v>LABUTTE</v>
      </c>
      <c r="H36" s="107" t="str">
        <f>IF(E36="", "", VLOOKUP(E36, 'MASTER LIST'!$A:$N, 3, FALSE))</f>
        <v>Méloé</v>
      </c>
      <c r="I36" s="108">
        <f>IF(E36="", "", VLOOKUP(E36, 'MASTER LIST'!$A:$N, 5, FALSE))</f>
        <v>42823</v>
      </c>
      <c r="J36" s="109" t="str">
        <f>IF(E36="", "", VLOOKUP(E36, 'MASTER LIST'!$A:$N, 4, FALSE))</f>
        <v>F</v>
      </c>
      <c r="K36" s="109" t="str">
        <f>IF(E36="", "", VLOOKUP(E36, 'MASTER LIST'!$A:$N, 13, FALSE))</f>
        <v>U10</v>
      </c>
      <c r="L36" s="110" t="str">
        <f>IF(E36="", "", VLOOKUP(E36, 'MASTER LIST'!$A:$N, 10, FALSE))</f>
        <v>P-LOUIS RACERS AC</v>
      </c>
      <c r="M36" s="111" t="str">
        <f>IF(E36="", "", VLOOKUP(E36, 'MASTER LIST'!$A:$N, 11, FALSE))</f>
        <v>PL</v>
      </c>
    </row>
    <row r="37" spans="2:13" s="112" customFormat="1" ht="24.95" customHeight="1" x14ac:dyDescent="0.3">
      <c r="B37" s="102"/>
      <c r="C37" s="103">
        <v>1016</v>
      </c>
      <c r="D37" s="104" t="s">
        <v>241</v>
      </c>
      <c r="E37" s="105">
        <v>4327</v>
      </c>
      <c r="F37" s="104"/>
      <c r="G37" s="106" t="str">
        <f>IF(E37="", "", VLOOKUP(E37, 'MASTER LIST'!$A:$N, 2, FALSE))</f>
        <v>NAPANAHANI</v>
      </c>
      <c r="H37" s="107" t="str">
        <f>IF(E37="", "", VLOOKUP(E37, 'MASTER LIST'!$A:$N, 3, FALSE))</f>
        <v>Amelia</v>
      </c>
      <c r="I37" s="108">
        <f>IF(E37="", "", VLOOKUP(E37, 'MASTER LIST'!$A:$N, 5, FALSE))</f>
        <v>42679</v>
      </c>
      <c r="J37" s="109" t="str">
        <f>IF(E37="", "", VLOOKUP(E37, 'MASTER LIST'!$A:$N, 4, FALSE))</f>
        <v>F</v>
      </c>
      <c r="K37" s="109" t="str">
        <f>IF(E37="", "", VLOOKUP(E37, 'MASTER LIST'!$A:$N, 13, FALSE))</f>
        <v>U10</v>
      </c>
      <c r="L37" s="110" t="str">
        <f>IF(E37="", "", VLOOKUP(E37, 'MASTER LIST'!$A:$N, 10, FALSE))</f>
        <v>P-LOUIS RACERS AC</v>
      </c>
      <c r="M37" s="111" t="str">
        <f>IF(E37="", "", VLOOKUP(E37, 'MASTER LIST'!$A:$N, 11, FALSE))</f>
        <v>PL</v>
      </c>
    </row>
    <row r="38" spans="2:13" s="112" customFormat="1" ht="24.95" customHeight="1" x14ac:dyDescent="0.3">
      <c r="B38" s="102"/>
      <c r="C38" s="103"/>
      <c r="D38" s="104"/>
      <c r="E38" s="105"/>
      <c r="F38" s="104"/>
      <c r="G38" s="106"/>
      <c r="H38" s="107"/>
      <c r="I38" s="108"/>
      <c r="J38" s="109"/>
      <c r="K38" s="109"/>
      <c r="L38" s="110"/>
      <c r="M38" s="111"/>
    </row>
    <row r="39" spans="2:13" s="112" customFormat="1" ht="24.95" customHeight="1" x14ac:dyDescent="0.3">
      <c r="B39" s="102"/>
      <c r="C39" s="103"/>
      <c r="D39" s="104"/>
      <c r="E39" s="105"/>
      <c r="F39" s="104"/>
      <c r="G39" s="106"/>
      <c r="H39" s="107"/>
      <c r="I39" s="108"/>
      <c r="J39" s="109"/>
      <c r="K39" s="109"/>
      <c r="L39" s="110"/>
      <c r="M39" s="111"/>
    </row>
    <row r="40" spans="2:13" s="112" customFormat="1" ht="24.95" customHeight="1" x14ac:dyDescent="0.3">
      <c r="B40" s="102"/>
      <c r="C40" s="103">
        <v>1017</v>
      </c>
      <c r="D40" s="104" t="s">
        <v>241</v>
      </c>
      <c r="E40" s="105">
        <v>4277</v>
      </c>
      <c r="F40" s="104" t="s">
        <v>240</v>
      </c>
      <c r="G40" s="106" t="str">
        <f>IF(E40="", "", VLOOKUP(E40, 'MASTER LIST'!$A:$N, 2, FALSE))</f>
        <v>ALEXANDER</v>
      </c>
      <c r="H40" s="107" t="str">
        <f>IF(E40="", "", VLOOKUP(E40, 'MASTER LIST'!$A:$N, 3, FALSE))</f>
        <v>Isla  Payton</v>
      </c>
      <c r="I40" s="108">
        <f>IF(E40="", "", VLOOKUP(E40, 'MASTER LIST'!$A:$N, 5, FALSE))</f>
        <v>42746</v>
      </c>
      <c r="J40" s="109" t="str">
        <f>IF(E40="", "", VLOOKUP(E40, 'MASTER LIST'!$A:$N, 4, FALSE))</f>
        <v>F</v>
      </c>
      <c r="K40" s="109" t="str">
        <f>IF(E40="", "", VLOOKUP(E40, 'MASTER LIST'!$A:$N, 13, FALSE))</f>
        <v>U10</v>
      </c>
      <c r="L40" s="110" t="str">
        <f>IF(E40="", "", VLOOKUP(E40, 'MASTER LIST'!$A:$N, 10, FALSE))</f>
        <v>POUDRE D'OR AC</v>
      </c>
      <c r="M40" s="111" t="str">
        <f>IF(E40="", "", VLOOKUP(E40, 'MASTER LIST'!$A:$N, 11, FALSE))</f>
        <v>REMP</v>
      </c>
    </row>
    <row r="41" spans="2:13" s="112" customFormat="1" ht="24.95" customHeight="1" x14ac:dyDescent="0.3">
      <c r="B41" s="102"/>
      <c r="C41" s="103">
        <v>1018</v>
      </c>
      <c r="D41" s="104" t="s">
        <v>241</v>
      </c>
      <c r="E41" s="105">
        <v>3275</v>
      </c>
      <c r="F41" s="104" t="s">
        <v>240</v>
      </c>
      <c r="G41" s="106" t="str">
        <f>IF(E41="", "", VLOOKUP(E41, 'MASTER LIST'!$A:$N, 2, FALSE))</f>
        <v>ANCHARAZ</v>
      </c>
      <c r="H41" s="107" t="str">
        <f>IF(E41="", "", VLOOKUP(E41, 'MASTER LIST'!$A:$N, 3, FALSE))</f>
        <v>Kiara</v>
      </c>
      <c r="I41" s="108">
        <f>IF(E41="", "", VLOOKUP(E41, 'MASTER LIST'!$A:$N, 5, FALSE))</f>
        <v>42724</v>
      </c>
      <c r="J41" s="109" t="str">
        <f>IF(E41="", "", VLOOKUP(E41, 'MASTER LIST'!$A:$N, 4, FALSE))</f>
        <v>F</v>
      </c>
      <c r="K41" s="109" t="str">
        <f>IF(E41="", "", VLOOKUP(E41, 'MASTER LIST'!$A:$N, 13, FALSE))</f>
        <v>U10</v>
      </c>
      <c r="L41" s="110" t="str">
        <f>IF(E41="", "", VLOOKUP(E41, 'MASTER LIST'!$A:$N, 10, FALSE))</f>
        <v>POUDRE D'OR AC</v>
      </c>
      <c r="M41" s="111" t="str">
        <f>IF(E41="", "", VLOOKUP(E41, 'MASTER LIST'!$A:$N, 11, FALSE))</f>
        <v>REMP</v>
      </c>
    </row>
    <row r="42" spans="2:13" s="112" customFormat="1" ht="24.95" customHeight="1" x14ac:dyDescent="0.3">
      <c r="B42" s="102"/>
      <c r="C42" s="103">
        <v>1019</v>
      </c>
      <c r="D42" s="104" t="s">
        <v>241</v>
      </c>
      <c r="E42" s="105">
        <v>4371</v>
      </c>
      <c r="F42" s="104" t="s">
        <v>240</v>
      </c>
      <c r="G42" s="106" t="str">
        <f>IF(E42="", "", VLOOKUP(E42, 'MASTER LIST'!$A:$N, 2, FALSE))</f>
        <v>BURMEISTER</v>
      </c>
      <c r="H42" s="107" t="str">
        <f>IF(E42="", "", VLOOKUP(E42, 'MASTER LIST'!$A:$N, 3, FALSE))</f>
        <v>Rachel</v>
      </c>
      <c r="I42" s="108">
        <f>IF(E42="", "", VLOOKUP(E42, 'MASTER LIST'!$A:$N, 5, FALSE))</f>
        <v>42464</v>
      </c>
      <c r="J42" s="109" t="str">
        <f>IF(E42="", "", VLOOKUP(E42, 'MASTER LIST'!$A:$N, 4, FALSE))</f>
        <v>F</v>
      </c>
      <c r="K42" s="109" t="str">
        <f>IF(E42="", "", VLOOKUP(E42, 'MASTER LIST'!$A:$N, 13, FALSE))</f>
        <v>U10</v>
      </c>
      <c r="L42" s="110" t="str">
        <f>IF(E42="", "", VLOOKUP(E42, 'MASTER LIST'!$A:$N, 10, FALSE))</f>
        <v>POUDRE D'OR AC</v>
      </c>
      <c r="M42" s="111" t="str">
        <f>IF(E42="", "", VLOOKUP(E42, 'MASTER LIST'!$A:$N, 11, FALSE))</f>
        <v>REMP</v>
      </c>
    </row>
    <row r="43" spans="2:13" s="112" customFormat="1" ht="24.95" customHeight="1" x14ac:dyDescent="0.3">
      <c r="B43" s="102"/>
      <c r="C43" s="103">
        <v>1020</v>
      </c>
      <c r="D43" s="104" t="s">
        <v>241</v>
      </c>
      <c r="E43" s="105">
        <v>1122</v>
      </c>
      <c r="F43" s="104" t="s">
        <v>240</v>
      </c>
      <c r="G43" s="106" t="str">
        <f>IF(E43="", "", VLOOKUP(E43, 'MASTER LIST'!$A:$N, 2, FALSE))</f>
        <v>COOMBES</v>
      </c>
      <c r="H43" s="107" t="str">
        <f>IF(E43="", "", VLOOKUP(E43, 'MASTER LIST'!$A:$N, 3, FALSE))</f>
        <v xml:space="preserve">Amelie   </v>
      </c>
      <c r="I43" s="108">
        <f>IF(E43="", "", VLOOKUP(E43, 'MASTER LIST'!$A:$N, 5, FALSE))</f>
        <v>42444</v>
      </c>
      <c r="J43" s="109" t="str">
        <f>IF(E43="", "", VLOOKUP(E43, 'MASTER LIST'!$A:$N, 4, FALSE))</f>
        <v>F</v>
      </c>
      <c r="K43" s="109" t="str">
        <f>IF(E43="", "", VLOOKUP(E43, 'MASTER LIST'!$A:$N, 13, FALSE))</f>
        <v>U10</v>
      </c>
      <c r="L43" s="110" t="str">
        <f>IF(E43="", "", VLOOKUP(E43, 'MASTER LIST'!$A:$N, 10, FALSE))</f>
        <v>POUDRE D'OR AC</v>
      </c>
      <c r="M43" s="111" t="str">
        <f>IF(E43="", "", VLOOKUP(E43, 'MASTER LIST'!$A:$N, 11, FALSE))</f>
        <v>REMP</v>
      </c>
    </row>
    <row r="44" spans="2:13" s="112" customFormat="1" ht="24.95" customHeight="1" x14ac:dyDescent="0.3">
      <c r="B44" s="102"/>
      <c r="C44" s="103">
        <v>1021</v>
      </c>
      <c r="D44" s="104" t="s">
        <v>241</v>
      </c>
      <c r="E44" s="105">
        <v>3343</v>
      </c>
      <c r="F44" s="104" t="s">
        <v>250</v>
      </c>
      <c r="G44" s="106" t="str">
        <f>IF(E44="", "", VLOOKUP(E44, 'MASTER LIST'!$A:$N, 2, FALSE))</f>
        <v>FIRJHUN</v>
      </c>
      <c r="H44" s="107" t="str">
        <f>IF(E44="", "", VLOOKUP(E44, 'MASTER LIST'!$A:$N, 3, FALSE))</f>
        <v>Graicia</v>
      </c>
      <c r="I44" s="108">
        <f>IF(E44="", "", VLOOKUP(E44, 'MASTER LIST'!$A:$N, 5, FALSE))</f>
        <v>43155</v>
      </c>
      <c r="J44" s="109" t="str">
        <f>IF(E44="", "", VLOOKUP(E44, 'MASTER LIST'!$A:$N, 4, FALSE))</f>
        <v>F</v>
      </c>
      <c r="K44" s="109" t="str">
        <f>IF(E44="", "", VLOOKUP(E44, 'MASTER LIST'!$A:$N, 13, FALSE))</f>
        <v>U10</v>
      </c>
      <c r="L44" s="110" t="str">
        <f>IF(E44="", "", VLOOKUP(E44, 'MASTER LIST'!$A:$N, 10, FALSE))</f>
        <v>POUDRE D'OR AC</v>
      </c>
      <c r="M44" s="111" t="str">
        <f>IF(E44="", "", VLOOKUP(E44, 'MASTER LIST'!$A:$N, 11, FALSE))</f>
        <v>REMP</v>
      </c>
    </row>
    <row r="45" spans="2:13" s="112" customFormat="1" ht="24.95" customHeight="1" x14ac:dyDescent="0.3">
      <c r="B45" s="102"/>
      <c r="C45" s="103">
        <v>1022</v>
      </c>
      <c r="D45" s="104" t="s">
        <v>241</v>
      </c>
      <c r="E45" s="105">
        <v>4122</v>
      </c>
      <c r="F45" s="104" t="s">
        <v>250</v>
      </c>
      <c r="G45" s="106" t="str">
        <f>IF(E45="", "", VLOOKUP(E45, 'MASTER LIST'!$A:$N, 2, FALSE))</f>
        <v>GANGAPERSAD</v>
      </c>
      <c r="H45" s="107" t="str">
        <f>IF(E45="", "", VLOOKUP(E45, 'MASTER LIST'!$A:$N, 3, FALSE))</f>
        <v>Marie Anaya Genaelle</v>
      </c>
      <c r="I45" s="108">
        <f>IF(E45="", "", VLOOKUP(E45, 'MASTER LIST'!$A:$N, 5, FALSE))</f>
        <v>43020</v>
      </c>
      <c r="J45" s="109" t="str">
        <f>IF(E45="", "", VLOOKUP(E45, 'MASTER LIST'!$A:$N, 4, FALSE))</f>
        <v>F</v>
      </c>
      <c r="K45" s="109" t="str">
        <f>IF(E45="", "", VLOOKUP(E45, 'MASTER LIST'!$A:$N, 13, FALSE))</f>
        <v>U10</v>
      </c>
      <c r="L45" s="110" t="str">
        <f>IF(E45="", "", VLOOKUP(E45, 'MASTER LIST'!$A:$N, 10, FALSE))</f>
        <v>POUDRE D'OR AC</v>
      </c>
      <c r="M45" s="111" t="str">
        <f>IF(E45="", "", VLOOKUP(E45, 'MASTER LIST'!$A:$N, 11, FALSE))</f>
        <v>REMP</v>
      </c>
    </row>
    <row r="46" spans="2:13" s="112" customFormat="1" ht="24.95" customHeight="1" x14ac:dyDescent="0.3">
      <c r="B46" s="102"/>
      <c r="C46" s="103">
        <v>1023</v>
      </c>
      <c r="D46" s="104" t="s">
        <v>241</v>
      </c>
      <c r="E46" s="105">
        <v>3389</v>
      </c>
      <c r="F46" s="104" t="s">
        <v>250</v>
      </c>
      <c r="G46" s="106" t="str">
        <f>IF(E46="", "", VLOOKUP(E46, 'MASTER LIST'!$A:$N, 2, FALSE))</f>
        <v>HYACINTHE</v>
      </c>
      <c r="H46" s="107" t="str">
        <f>IF(E46="", "", VLOOKUP(E46, 'MASTER LIST'!$A:$N, 3, FALSE))</f>
        <v>Sorenza</v>
      </c>
      <c r="I46" s="108">
        <f>IF(E46="", "", VLOOKUP(E46, 'MASTER LIST'!$A:$N, 5, FALSE))</f>
        <v>42392</v>
      </c>
      <c r="J46" s="109" t="str">
        <f>IF(E46="", "", VLOOKUP(E46, 'MASTER LIST'!$A:$N, 4, FALSE))</f>
        <v>F</v>
      </c>
      <c r="K46" s="109" t="str">
        <f>IF(E46="", "", VLOOKUP(E46, 'MASTER LIST'!$A:$N, 13, FALSE))</f>
        <v>U10</v>
      </c>
      <c r="L46" s="110" t="str">
        <f>IF(E46="", "", VLOOKUP(E46, 'MASTER LIST'!$A:$N, 10, FALSE))</f>
        <v>POUDRE D'OR AC</v>
      </c>
      <c r="M46" s="111" t="str">
        <f>IF(E46="", "", VLOOKUP(E46, 'MASTER LIST'!$A:$N, 11, FALSE))</f>
        <v>REMP</v>
      </c>
    </row>
    <row r="47" spans="2:13" s="112" customFormat="1" ht="24.95" customHeight="1" x14ac:dyDescent="0.3">
      <c r="B47" s="102"/>
      <c r="C47" s="103">
        <v>1024</v>
      </c>
      <c r="D47" s="104" t="s">
        <v>241</v>
      </c>
      <c r="E47" s="105">
        <v>1123</v>
      </c>
      <c r="F47" s="104" t="s">
        <v>240</v>
      </c>
      <c r="G47" s="106" t="str">
        <f>IF(E47="", "", VLOOKUP(E47, 'MASTER LIST'!$A:$N, 2, FALSE))</f>
        <v>LADOUCEUR</v>
      </c>
      <c r="H47" s="107" t="str">
        <f>IF(E47="", "", VLOOKUP(E47, 'MASTER LIST'!$A:$N, 3, FALSE))</f>
        <v>Alice</v>
      </c>
      <c r="I47" s="108">
        <f>IF(E47="", "", VLOOKUP(E47, 'MASTER LIST'!$A:$N, 5, FALSE))</f>
        <v>42598</v>
      </c>
      <c r="J47" s="109" t="str">
        <f>IF(E47="", "", VLOOKUP(E47, 'MASTER LIST'!$A:$N, 4, FALSE))</f>
        <v>F</v>
      </c>
      <c r="K47" s="109" t="str">
        <f>IF(E47="", "", VLOOKUP(E47, 'MASTER LIST'!$A:$N, 13, FALSE))</f>
        <v>U10</v>
      </c>
      <c r="L47" s="110" t="str">
        <f>IF(E47="", "", VLOOKUP(E47, 'MASTER LIST'!$A:$N, 10, FALSE))</f>
        <v>POUDRE D'OR AC</v>
      </c>
      <c r="M47" s="111" t="str">
        <f>IF(E47="", "", VLOOKUP(E47, 'MASTER LIST'!$A:$N, 11, FALSE))</f>
        <v>REMP</v>
      </c>
    </row>
    <row r="48" spans="2:13" s="112" customFormat="1" ht="24.95" customHeight="1" x14ac:dyDescent="0.3">
      <c r="B48" s="102"/>
      <c r="C48" s="103">
        <v>1025</v>
      </c>
      <c r="D48" s="104" t="s">
        <v>241</v>
      </c>
      <c r="E48" s="105">
        <v>4246</v>
      </c>
      <c r="F48" s="104" t="s">
        <v>250</v>
      </c>
      <c r="G48" s="106" t="str">
        <f>IF(E48="", "", VLOOKUP(E48, 'MASTER LIST'!$A:$N, 2, FALSE))</f>
        <v>MANTZIVIS</v>
      </c>
      <c r="H48" s="107" t="str">
        <f>IF(E48="", "", VLOOKUP(E48, 'MASTER LIST'!$A:$N, 3, FALSE))</f>
        <v>Mila Alice</v>
      </c>
      <c r="I48" s="108">
        <f>IF(E48="", "", VLOOKUP(E48, 'MASTER LIST'!$A:$N, 5, FALSE))</f>
        <v>43379</v>
      </c>
      <c r="J48" s="109" t="str">
        <f>IF(E48="", "", VLOOKUP(E48, 'MASTER LIST'!$A:$N, 4, FALSE))</f>
        <v>F</v>
      </c>
      <c r="K48" s="109" t="str">
        <f>IF(E48="", "", VLOOKUP(E48, 'MASTER LIST'!$A:$N, 13, FALSE))</f>
        <v>U10</v>
      </c>
      <c r="L48" s="110" t="str">
        <f>IF(E48="", "", VLOOKUP(E48, 'MASTER LIST'!$A:$N, 10, FALSE))</f>
        <v>POUDRE D'OR AC</v>
      </c>
      <c r="M48" s="111" t="str">
        <f>IF(E48="", "", VLOOKUP(E48, 'MASTER LIST'!$A:$N, 11, FALSE))</f>
        <v>REMP</v>
      </c>
    </row>
    <row r="49" spans="2:13" s="112" customFormat="1" ht="24.95" customHeight="1" x14ac:dyDescent="0.3">
      <c r="B49" s="102"/>
      <c r="C49" s="103">
        <v>1026</v>
      </c>
      <c r="D49" s="104" t="s">
        <v>241</v>
      </c>
      <c r="E49" s="105">
        <v>4273</v>
      </c>
      <c r="F49" s="104" t="s">
        <v>250</v>
      </c>
      <c r="G49" s="106" t="str">
        <f>IF(E49="", "", VLOOKUP(E49, 'MASTER LIST'!$A:$N, 2, FALSE))</f>
        <v>RAVINA</v>
      </c>
      <c r="H49" s="107" t="str">
        <f>IF(E49="", "", VLOOKUP(E49, 'MASTER LIST'!$A:$N, 3, FALSE))</f>
        <v>Marie Daliana Oceanne</v>
      </c>
      <c r="I49" s="108">
        <f>IF(E49="", "", VLOOKUP(E49, 'MASTER LIST'!$A:$N, 5, FALSE))</f>
        <v>42871</v>
      </c>
      <c r="J49" s="109" t="str">
        <f>IF(E49="", "", VLOOKUP(E49, 'MASTER LIST'!$A:$N, 4, FALSE))</f>
        <v>F</v>
      </c>
      <c r="K49" s="109" t="str">
        <f>IF(E49="", "", VLOOKUP(E49, 'MASTER LIST'!$A:$N, 13, FALSE))</f>
        <v>U10</v>
      </c>
      <c r="L49" s="110" t="str">
        <f>IF(E49="", "", VLOOKUP(E49, 'MASTER LIST'!$A:$N, 10, FALSE))</f>
        <v>POUDRE D'OR AC</v>
      </c>
      <c r="M49" s="111" t="str">
        <f>IF(E49="", "", VLOOKUP(E49, 'MASTER LIST'!$A:$N, 11, FALSE))</f>
        <v>REMP</v>
      </c>
    </row>
    <row r="50" spans="2:13" s="112" customFormat="1" ht="24.95" customHeight="1" x14ac:dyDescent="0.3">
      <c r="B50" s="102"/>
      <c r="C50" s="103">
        <v>1027</v>
      </c>
      <c r="D50" s="104" t="s">
        <v>241</v>
      </c>
      <c r="E50" s="105">
        <v>3270</v>
      </c>
      <c r="F50" s="104" t="s">
        <v>250</v>
      </c>
      <c r="G50" s="106" t="str">
        <f>IF(E50="", "", VLOOKUP(E50, 'MASTER LIST'!$A:$N, 2, FALSE))</f>
        <v>SOURETH</v>
      </c>
      <c r="H50" s="107" t="str">
        <f>IF(E50="", "", VLOOKUP(E50, 'MASTER LIST'!$A:$N, 3, FALSE))</f>
        <v>Kernela</v>
      </c>
      <c r="I50" s="108">
        <f>IF(E50="", "", VLOOKUP(E50, 'MASTER LIST'!$A:$N, 5, FALSE))</f>
        <v>42480</v>
      </c>
      <c r="J50" s="109" t="str">
        <f>IF(E50="", "", VLOOKUP(E50, 'MASTER LIST'!$A:$N, 4, FALSE))</f>
        <v>F</v>
      </c>
      <c r="K50" s="109" t="str">
        <f>IF(E50="", "", VLOOKUP(E50, 'MASTER LIST'!$A:$N, 13, FALSE))</f>
        <v>U10</v>
      </c>
      <c r="L50" s="110" t="str">
        <f>IF(E50="", "", VLOOKUP(E50, 'MASTER LIST'!$A:$N, 10, FALSE))</f>
        <v>POUDRE D'OR AC</v>
      </c>
      <c r="M50" s="111" t="str">
        <f>IF(E50="", "", VLOOKUP(E50, 'MASTER LIST'!$A:$N, 11, FALSE))</f>
        <v>REMP</v>
      </c>
    </row>
    <row r="51" spans="2:13" s="112" customFormat="1" ht="24.95" customHeight="1" x14ac:dyDescent="0.3">
      <c r="B51" s="102"/>
      <c r="C51" s="103">
        <v>1028</v>
      </c>
      <c r="D51" s="104" t="s">
        <v>241</v>
      </c>
      <c r="E51" s="105">
        <v>4337</v>
      </c>
      <c r="F51" s="104"/>
      <c r="G51" s="106" t="s">
        <v>210</v>
      </c>
      <c r="H51" s="107" t="s">
        <v>230</v>
      </c>
      <c r="I51" s="108">
        <v>42745</v>
      </c>
      <c r="J51" s="109" t="s">
        <v>201</v>
      </c>
      <c r="K51" s="109" t="s">
        <v>69</v>
      </c>
      <c r="L51" s="110" t="s">
        <v>7094</v>
      </c>
      <c r="M51" s="111" t="s">
        <v>23</v>
      </c>
    </row>
    <row r="52" spans="2:13" s="112" customFormat="1" ht="24.95" customHeight="1" x14ac:dyDescent="0.3">
      <c r="B52" s="102"/>
      <c r="C52" s="103"/>
      <c r="D52" s="104"/>
      <c r="E52" s="105"/>
      <c r="F52" s="104"/>
      <c r="G52" s="106"/>
      <c r="H52" s="107"/>
      <c r="I52" s="108"/>
      <c r="J52" s="109"/>
      <c r="K52" s="109"/>
      <c r="L52" s="110"/>
      <c r="M52" s="111"/>
    </row>
    <row r="53" spans="2:13" s="112" customFormat="1" ht="24.95" customHeight="1" x14ac:dyDescent="0.3">
      <c r="B53" s="102"/>
      <c r="C53" s="103">
        <v>1029</v>
      </c>
      <c r="D53" s="104" t="s">
        <v>241</v>
      </c>
      <c r="E53" s="105">
        <v>3545</v>
      </c>
      <c r="F53" s="104"/>
      <c r="G53" s="106" t="str">
        <f>IF(E53="", "", VLOOKUP(E53, 'MASTER LIST'!$A:$N, 2, FALSE))</f>
        <v>CARTIER</v>
      </c>
      <c r="H53" s="107" t="str">
        <f>IF(E53="", "", VLOOKUP(E53, 'MASTER LIST'!$A:$N, 3, FALSE))</f>
        <v>Shivani</v>
      </c>
      <c r="I53" s="108">
        <f>IF(E53="", "", VLOOKUP(E53, 'MASTER LIST'!$A:$N, 5, FALSE))</f>
        <v>43360</v>
      </c>
      <c r="J53" s="109" t="str">
        <f>IF(E53="", "", VLOOKUP(E53, 'MASTER LIST'!$A:$N, 4, FALSE))</f>
        <v>F</v>
      </c>
      <c r="K53" s="109" t="str">
        <f>IF(E53="", "", VLOOKUP(E53, 'MASTER LIST'!$A:$N, 13, FALSE))</f>
        <v>U10</v>
      </c>
      <c r="L53" s="110" t="str">
        <f>IF(E53="", "", VLOOKUP(E53, 'MASTER LIST'!$A:$N, 10, FALSE))</f>
        <v>Q-BORNES PAVILLON AC</v>
      </c>
      <c r="M53" s="111" t="str">
        <f>IF(E53="", "", VLOOKUP(E53, 'MASTER LIST'!$A:$N, 11, FALSE))</f>
        <v>QB</v>
      </c>
    </row>
    <row r="54" spans="2:13" s="112" customFormat="1" ht="24.95" customHeight="1" x14ac:dyDescent="0.3">
      <c r="B54" s="102"/>
      <c r="C54" s="103">
        <v>1030</v>
      </c>
      <c r="D54" s="104" t="s">
        <v>241</v>
      </c>
      <c r="E54" s="105">
        <v>3546</v>
      </c>
      <c r="F54" s="104"/>
      <c r="G54" s="106" t="str">
        <f>IF(E54="", "", VLOOKUP(E54, 'MASTER LIST'!$A:$N, 2, FALSE))</f>
        <v>CARTIER</v>
      </c>
      <c r="H54" s="107" t="str">
        <f>IF(E54="", "", VLOOKUP(E54, 'MASTER LIST'!$A:$N, 3, FALSE))</f>
        <v>Kimaya</v>
      </c>
      <c r="I54" s="108">
        <f>IF(E54="", "", VLOOKUP(E54, 'MASTER LIST'!$A:$N, 5, FALSE))</f>
        <v>43929</v>
      </c>
      <c r="J54" s="109" t="str">
        <f>IF(E54="", "", VLOOKUP(E54, 'MASTER LIST'!$A:$N, 4, FALSE))</f>
        <v>F</v>
      </c>
      <c r="K54" s="109" t="str">
        <f>IF(E54="", "", VLOOKUP(E54, 'MASTER LIST'!$A:$N, 13, FALSE))</f>
        <v>U10</v>
      </c>
      <c r="L54" s="110" t="str">
        <f>IF(E54="", "", VLOOKUP(E54, 'MASTER LIST'!$A:$N, 10, FALSE))</f>
        <v>Q-BORNES PAVILLON AC</v>
      </c>
      <c r="M54" s="111" t="str">
        <f>IF(E54="", "", VLOOKUP(E54, 'MASTER LIST'!$A:$N, 11, FALSE))</f>
        <v>QB</v>
      </c>
    </row>
    <row r="55" spans="2:13" s="112" customFormat="1" ht="24.95" customHeight="1" x14ac:dyDescent="0.3">
      <c r="B55" s="102"/>
      <c r="C55" s="103">
        <v>1031</v>
      </c>
      <c r="D55" s="104" t="s">
        <v>241</v>
      </c>
      <c r="E55" s="105">
        <v>1179</v>
      </c>
      <c r="F55" s="104"/>
      <c r="G55" s="106" t="str">
        <f>IF(E55="", "", VLOOKUP(E55, 'MASTER LIST'!$A:$N, 2, FALSE))</f>
        <v>COURONNE</v>
      </c>
      <c r="H55" s="107" t="str">
        <f>IF(E55="", "", VLOOKUP(E55, 'MASTER LIST'!$A:$N, 3, FALSE))</f>
        <v>Noémie</v>
      </c>
      <c r="I55" s="108">
        <f>IF(E55="", "", VLOOKUP(E55, 'MASTER LIST'!$A:$N, 5, FALSE))</f>
        <v>42679</v>
      </c>
      <c r="J55" s="109" t="str">
        <f>IF(E55="", "", VLOOKUP(E55, 'MASTER LIST'!$A:$N, 4, FALSE))</f>
        <v>F</v>
      </c>
      <c r="K55" s="109" t="str">
        <f>IF(E55="", "", VLOOKUP(E55, 'MASTER LIST'!$A:$N, 13, FALSE))</f>
        <v>U10</v>
      </c>
      <c r="L55" s="110" t="str">
        <f>IF(E55="", "", VLOOKUP(E55, 'MASTER LIST'!$A:$N, 10, FALSE))</f>
        <v>Q-BORNES PAVILLON AC</v>
      </c>
      <c r="M55" s="111" t="str">
        <f>IF(E55="", "", VLOOKUP(E55, 'MASTER LIST'!$A:$N, 11, FALSE))</f>
        <v>QB</v>
      </c>
    </row>
    <row r="56" spans="2:13" s="112" customFormat="1" ht="24.95" customHeight="1" x14ac:dyDescent="0.3">
      <c r="B56" s="102"/>
      <c r="C56" s="103">
        <v>1032</v>
      </c>
      <c r="D56" s="104" t="s">
        <v>241</v>
      </c>
      <c r="E56" s="105">
        <v>2510</v>
      </c>
      <c r="F56" s="104"/>
      <c r="G56" s="106" t="str">
        <f>IF(E56="", "", VLOOKUP(E56, 'MASTER LIST'!$A:$N, 2, FALSE))</f>
        <v xml:space="preserve">DEIRA </v>
      </c>
      <c r="H56" s="107" t="str">
        <f>IF(E56="", "", VLOOKUP(E56, 'MASTER LIST'!$A:$N, 3, FALSE))</f>
        <v>Aarohi Gauribhye</v>
      </c>
      <c r="I56" s="108">
        <f>IF(E56="", "", VLOOKUP(E56, 'MASTER LIST'!$A:$N, 5, FALSE))</f>
        <v>43129</v>
      </c>
      <c r="J56" s="109" t="str">
        <f>IF(E56="", "", VLOOKUP(E56, 'MASTER LIST'!$A:$N, 4, FALSE))</f>
        <v>F</v>
      </c>
      <c r="K56" s="109" t="str">
        <f>IF(E56="", "", VLOOKUP(E56, 'MASTER LIST'!$A:$N, 13, FALSE))</f>
        <v>U10</v>
      </c>
      <c r="L56" s="110" t="str">
        <f>IF(E56="", "", VLOOKUP(E56, 'MASTER LIST'!$A:$N, 10, FALSE))</f>
        <v>Q-BORNES PAVILLON AC</v>
      </c>
      <c r="M56" s="111" t="str">
        <f>IF(E56="", "", VLOOKUP(E56, 'MASTER LIST'!$A:$N, 11, FALSE))</f>
        <v>QB</v>
      </c>
    </row>
    <row r="57" spans="2:13" s="112" customFormat="1" ht="24.95" customHeight="1" x14ac:dyDescent="0.3">
      <c r="B57" s="102"/>
      <c r="C57" s="103">
        <v>1033</v>
      </c>
      <c r="D57" s="104" t="s">
        <v>241</v>
      </c>
      <c r="E57" s="105">
        <v>1187</v>
      </c>
      <c r="F57" s="104"/>
      <c r="G57" s="106" t="str">
        <f>IF(E57="", "", VLOOKUP(E57, 'MASTER LIST'!$A:$N, 2, FALSE))</f>
        <v>NURSIMLOO</v>
      </c>
      <c r="H57" s="107" t="str">
        <f>IF(E57="", "", VLOOKUP(E57, 'MASTER LIST'!$A:$N, 3, FALSE))</f>
        <v>Marie Celya Elloane</v>
      </c>
      <c r="I57" s="108">
        <f>IF(E57="", "", VLOOKUP(E57, 'MASTER LIST'!$A:$N, 5, FALSE))</f>
        <v>43629</v>
      </c>
      <c r="J57" s="109" t="str">
        <f>IF(E57="", "", VLOOKUP(E57, 'MASTER LIST'!$A:$N, 4, FALSE))</f>
        <v>F</v>
      </c>
      <c r="K57" s="109" t="str">
        <f>IF(E57="", "", VLOOKUP(E57, 'MASTER LIST'!$A:$N, 13, FALSE))</f>
        <v>U10</v>
      </c>
      <c r="L57" s="110" t="str">
        <f>IF(E57="", "", VLOOKUP(E57, 'MASTER LIST'!$A:$N, 10, FALSE))</f>
        <v>Q-BORNES PAVILLON AC</v>
      </c>
      <c r="M57" s="111" t="str">
        <f>IF(E57="", "", VLOOKUP(E57, 'MASTER LIST'!$A:$N, 11, FALSE))</f>
        <v>QB</v>
      </c>
    </row>
    <row r="58" spans="2:13" s="112" customFormat="1" ht="24.95" customHeight="1" x14ac:dyDescent="0.3">
      <c r="B58" s="102"/>
      <c r="C58" s="103">
        <v>1034</v>
      </c>
      <c r="D58" s="104" t="s">
        <v>241</v>
      </c>
      <c r="E58" s="105">
        <v>3613</v>
      </c>
      <c r="F58" s="104"/>
      <c r="G58" s="106" t="str">
        <f>IF(E58="", "", VLOOKUP(E58, 'MASTER LIST'!$A:$N, 2, FALSE))</f>
        <v>SOOPRAYENPILLÉ</v>
      </c>
      <c r="H58" s="107" t="str">
        <f>IF(E58="", "", VLOOKUP(E58, 'MASTER LIST'!$A:$N, 3, FALSE))</f>
        <v>Kayla Esther</v>
      </c>
      <c r="I58" s="108">
        <f>IF(E58="", "", VLOOKUP(E58, 'MASTER LIST'!$A:$N, 5, FALSE))</f>
        <v>42583</v>
      </c>
      <c r="J58" s="109" t="str">
        <f>IF(E58="", "", VLOOKUP(E58, 'MASTER LIST'!$A:$N, 4, FALSE))</f>
        <v>F</v>
      </c>
      <c r="K58" s="109" t="str">
        <f>IF(E58="", "", VLOOKUP(E58, 'MASTER LIST'!$A:$N, 13, FALSE))</f>
        <v>U10</v>
      </c>
      <c r="L58" s="110" t="str">
        <f>IF(E58="", "", VLOOKUP(E58, 'MASTER LIST'!$A:$N, 10, FALSE))</f>
        <v>Q-BORNES PAVILLON AC</v>
      </c>
      <c r="M58" s="111" t="str">
        <f>IF(E58="", "", VLOOKUP(E58, 'MASTER LIST'!$A:$N, 11, FALSE))</f>
        <v>QB</v>
      </c>
    </row>
    <row r="59" spans="2:13" s="112" customFormat="1" ht="24.95" customHeight="1" x14ac:dyDescent="0.3">
      <c r="B59" s="102"/>
      <c r="C59" s="103"/>
      <c r="D59" s="104"/>
      <c r="E59" s="105"/>
      <c r="F59" s="104"/>
      <c r="G59" s="106"/>
      <c r="H59" s="107"/>
      <c r="I59" s="108"/>
      <c r="J59" s="109"/>
      <c r="K59" s="109"/>
      <c r="L59" s="110"/>
      <c r="M59" s="111"/>
    </row>
    <row r="60" spans="2:13" s="112" customFormat="1" ht="24.95" customHeight="1" x14ac:dyDescent="0.3">
      <c r="B60" s="102"/>
      <c r="C60" s="103"/>
      <c r="D60" s="104"/>
      <c r="E60" s="105"/>
      <c r="F60" s="104"/>
      <c r="G60" s="106"/>
      <c r="H60" s="107"/>
      <c r="I60" s="108"/>
      <c r="J60" s="109"/>
      <c r="K60" s="109"/>
      <c r="L60" s="110"/>
      <c r="M60" s="111"/>
    </row>
    <row r="61" spans="2:13" s="112" customFormat="1" ht="24.95" customHeight="1" x14ac:dyDescent="0.3">
      <c r="B61" s="102"/>
      <c r="C61" s="103">
        <v>1035</v>
      </c>
      <c r="D61" s="104" t="s">
        <v>241</v>
      </c>
      <c r="E61" s="105">
        <v>2888</v>
      </c>
      <c r="F61" s="104"/>
      <c r="G61" s="106" t="str">
        <f>IF(E61="", "", VLOOKUP(E61, 'MASTER LIST'!$A:$N, 2, FALSE))</f>
        <v>CALOU</v>
      </c>
      <c r="H61" s="107" t="str">
        <f>IF(E61="", "", VLOOKUP(E61, 'MASTER LIST'!$A:$N, 3, FALSE))</f>
        <v>Eva</v>
      </c>
      <c r="I61" s="108">
        <f>IF(E61="", "", VLOOKUP(E61, 'MASTER LIST'!$A:$N, 5, FALSE))</f>
        <v>42405</v>
      </c>
      <c r="J61" s="109" t="str">
        <f>IF(E61="", "", VLOOKUP(E61, 'MASTER LIST'!$A:$N, 4, FALSE))</f>
        <v>F</v>
      </c>
      <c r="K61" s="109" t="str">
        <f>IF(E61="", "", VLOOKUP(E61, 'MASTER LIST'!$A:$N, 13, FALSE))</f>
        <v>U10</v>
      </c>
      <c r="L61" s="110" t="str">
        <f>IF(E61="", "", VLOOKUP(E61, 'MASTER LIST'!$A:$N, 10, FALSE))</f>
        <v>RISING PHOENIX AC</v>
      </c>
      <c r="M61" s="111" t="str">
        <f>IF(E61="", "", VLOOKUP(E61, 'MASTER LIST'!$A:$N, 11, FALSE))</f>
        <v>VCPH</v>
      </c>
    </row>
    <row r="62" spans="2:13" s="112" customFormat="1" ht="24.95" customHeight="1" x14ac:dyDescent="0.3">
      <c r="B62" s="102"/>
      <c r="C62" s="103">
        <v>1036</v>
      </c>
      <c r="D62" s="104" t="s">
        <v>241</v>
      </c>
      <c r="E62" s="105">
        <v>1169</v>
      </c>
      <c r="F62" s="104"/>
      <c r="G62" s="106" t="str">
        <f>IF(E62="", "", VLOOKUP(E62, 'MASTER LIST'!$A:$N, 2, FALSE))</f>
        <v xml:space="preserve">LARHUBARBE </v>
      </c>
      <c r="H62" s="107" t="str">
        <f>IF(E62="", "", VLOOKUP(E62, 'MASTER LIST'!$A:$N, 3, FALSE))</f>
        <v>Jolene</v>
      </c>
      <c r="I62" s="108">
        <f>IF(E62="", "", VLOOKUP(E62, 'MASTER LIST'!$A:$N, 5, FALSE))</f>
        <v>42869</v>
      </c>
      <c r="J62" s="109" t="str">
        <f>IF(E62="", "", VLOOKUP(E62, 'MASTER LIST'!$A:$N, 4, FALSE))</f>
        <v>F</v>
      </c>
      <c r="K62" s="109" t="str">
        <f>IF(E62="", "", VLOOKUP(E62, 'MASTER LIST'!$A:$N, 13, FALSE))</f>
        <v>U10</v>
      </c>
      <c r="L62" s="110" t="str">
        <f>IF(E62="", "", VLOOKUP(E62, 'MASTER LIST'!$A:$N, 10, FALSE))</f>
        <v>RISING PHOENIX AC</v>
      </c>
      <c r="M62" s="111" t="str">
        <f>IF(E62="", "", VLOOKUP(E62, 'MASTER LIST'!$A:$N, 11, FALSE))</f>
        <v>VCPH</v>
      </c>
    </row>
    <row r="63" spans="2:13" s="112" customFormat="1" ht="24.95" customHeight="1" x14ac:dyDescent="0.3">
      <c r="B63" s="102"/>
      <c r="C63" s="103"/>
      <c r="D63" s="104"/>
      <c r="E63" s="105"/>
      <c r="F63" s="104"/>
      <c r="G63" s="106"/>
      <c r="H63" s="107"/>
      <c r="I63" s="108"/>
      <c r="J63" s="109"/>
      <c r="K63" s="109"/>
      <c r="L63" s="110"/>
      <c r="M63" s="111"/>
    </row>
    <row r="64" spans="2:13" s="112" customFormat="1" ht="24.95" customHeight="1" x14ac:dyDescent="0.3">
      <c r="B64" s="102"/>
      <c r="C64" s="103"/>
      <c r="D64" s="104"/>
      <c r="E64" s="105"/>
      <c r="F64" s="104"/>
      <c r="G64" s="106"/>
      <c r="H64" s="107"/>
      <c r="I64" s="108"/>
      <c r="J64" s="109"/>
      <c r="K64" s="109"/>
      <c r="L64" s="110"/>
      <c r="M64" s="111"/>
    </row>
    <row r="65" spans="2:13" s="112" customFormat="1" ht="24.95" customHeight="1" x14ac:dyDescent="0.3">
      <c r="B65" s="102"/>
      <c r="C65" s="103">
        <v>1037</v>
      </c>
      <c r="D65" s="104" t="s">
        <v>241</v>
      </c>
      <c r="E65" s="105">
        <v>3687</v>
      </c>
      <c r="F65" s="104"/>
      <c r="G65" s="106" t="str">
        <f>IF(E65="", "", VLOOKUP(E65, 'MASTER LIST'!$A:$N, 2, FALSE))</f>
        <v>JEANNE</v>
      </c>
      <c r="H65" s="107" t="str">
        <f>IF(E65="", "", VLOOKUP(E65, 'MASTER LIST'!$A:$N, 3, FALSE))</f>
        <v>Eva Grace</v>
      </c>
      <c r="I65" s="108">
        <f>IF(E65="", "", VLOOKUP(E65, 'MASTER LIST'!$A:$N, 5, FALSE))</f>
        <v>43105</v>
      </c>
      <c r="J65" s="109" t="str">
        <f>IF(E65="", "", VLOOKUP(E65, 'MASTER LIST'!$A:$N, 4, FALSE))</f>
        <v>F</v>
      </c>
      <c r="K65" s="109" t="str">
        <f>IF(E65="", "", VLOOKUP(E65, 'MASTER LIST'!$A:$N, 13, FALSE))</f>
        <v>U10</v>
      </c>
      <c r="L65" s="110" t="str">
        <f>IF(E65="", "", VLOOKUP(E65, 'MASTER LIST'!$A:$N, 10, FALSE))</f>
        <v>ROSE BELLE AC</v>
      </c>
      <c r="M65" s="111" t="str">
        <f>IF(E65="", "", VLOOKUP(E65, 'MASTER LIST'!$A:$N, 11, FALSE))</f>
        <v>GP</v>
      </c>
    </row>
    <row r="66" spans="2:13" s="112" customFormat="1" ht="24.95" customHeight="1" x14ac:dyDescent="0.3">
      <c r="B66" s="102"/>
      <c r="C66" s="103">
        <v>1038</v>
      </c>
      <c r="D66" s="104" t="s">
        <v>241</v>
      </c>
      <c r="E66" s="105">
        <v>3697</v>
      </c>
      <c r="F66" s="104"/>
      <c r="G66" s="106" t="str">
        <f>IF(E66="", "", VLOOKUP(E66, 'MASTER LIST'!$A:$N, 2, FALSE))</f>
        <v>KURMAH</v>
      </c>
      <c r="H66" s="107" t="str">
        <f>IF(E66="", "", VLOOKUP(E66, 'MASTER LIST'!$A:$N, 3, FALSE))</f>
        <v>Mishika</v>
      </c>
      <c r="I66" s="108">
        <f>IF(E66="", "", VLOOKUP(E66, 'MASTER LIST'!$A:$N, 5, FALSE))</f>
        <v>42641</v>
      </c>
      <c r="J66" s="109" t="str">
        <f>IF(E66="", "", VLOOKUP(E66, 'MASTER LIST'!$A:$N, 4, FALSE))</f>
        <v>F</v>
      </c>
      <c r="K66" s="109" t="str">
        <f>IF(E66="", "", VLOOKUP(E66, 'MASTER LIST'!$A:$N, 13, FALSE))</f>
        <v>U10</v>
      </c>
      <c r="L66" s="110" t="str">
        <f>IF(E66="", "", VLOOKUP(E66, 'MASTER LIST'!$A:$N, 10, FALSE))</f>
        <v>ROSE BELLE AC</v>
      </c>
      <c r="M66" s="111" t="str">
        <f>IF(E66="", "", VLOOKUP(E66, 'MASTER LIST'!$A:$N, 11, FALSE))</f>
        <v>GP</v>
      </c>
    </row>
    <row r="67" spans="2:13" s="112" customFormat="1" ht="24.95" customHeight="1" x14ac:dyDescent="0.3">
      <c r="B67" s="102"/>
      <c r="C67" s="103">
        <v>1039</v>
      </c>
      <c r="D67" s="104" t="s">
        <v>241</v>
      </c>
      <c r="E67" s="105">
        <v>3700</v>
      </c>
      <c r="F67" s="104"/>
      <c r="G67" s="106" t="str">
        <f>IF(E67="", "", VLOOKUP(E67, 'MASTER LIST'!$A:$N, 2, FALSE))</f>
        <v xml:space="preserve">LUTCHMANEN </v>
      </c>
      <c r="H67" s="107" t="str">
        <f>IF(E67="", "", VLOOKUP(E67, 'MASTER LIST'!$A:$N, 3, FALSE))</f>
        <v>Jenny</v>
      </c>
      <c r="I67" s="108">
        <f>IF(E67="", "", VLOOKUP(E67, 'MASTER LIST'!$A:$N, 5, FALSE))</f>
        <v>43117</v>
      </c>
      <c r="J67" s="109" t="str">
        <f>IF(E67="", "", VLOOKUP(E67, 'MASTER LIST'!$A:$N, 4, FALSE))</f>
        <v>F</v>
      </c>
      <c r="K67" s="109" t="str">
        <f>IF(E67="", "", VLOOKUP(E67, 'MASTER LIST'!$A:$N, 13, FALSE))</f>
        <v>U10</v>
      </c>
      <c r="L67" s="110" t="str">
        <f>IF(E67="", "", VLOOKUP(E67, 'MASTER LIST'!$A:$N, 10, FALSE))</f>
        <v>ROSE BELLE AC</v>
      </c>
      <c r="M67" s="111" t="str">
        <f>IF(E67="", "", VLOOKUP(E67, 'MASTER LIST'!$A:$N, 11, FALSE))</f>
        <v>GP</v>
      </c>
    </row>
    <row r="68" spans="2:13" s="112" customFormat="1" ht="24.95" customHeight="1" x14ac:dyDescent="0.3">
      <c r="B68" s="102"/>
      <c r="C68" s="103">
        <v>1040</v>
      </c>
      <c r="D68" s="104" t="s">
        <v>241</v>
      </c>
      <c r="E68" s="105">
        <v>3686</v>
      </c>
      <c r="F68" s="104"/>
      <c r="G68" s="106" t="str">
        <f>IF(E68="", "", VLOOKUP(E68, 'MASTER LIST'!$A:$N, 2, FALSE))</f>
        <v>VERLOPPE</v>
      </c>
      <c r="H68" s="107" t="str">
        <f>IF(E68="", "", VLOOKUP(E68, 'MASTER LIST'!$A:$N, 3, FALSE))</f>
        <v>Marie Annie Enola</v>
      </c>
      <c r="I68" s="108">
        <f>IF(E68="", "", VLOOKUP(E68, 'MASTER LIST'!$A:$N, 5, FALSE))</f>
        <v>42480</v>
      </c>
      <c r="J68" s="109" t="str">
        <f>IF(E68="", "", VLOOKUP(E68, 'MASTER LIST'!$A:$N, 4, FALSE))</f>
        <v>F</v>
      </c>
      <c r="K68" s="109" t="str">
        <f>IF(E68="", "", VLOOKUP(E68, 'MASTER LIST'!$A:$N, 13, FALSE))</f>
        <v>U10</v>
      </c>
      <c r="L68" s="110" t="str">
        <f>IF(E68="", "", VLOOKUP(E68, 'MASTER LIST'!$A:$N, 10, FALSE))</f>
        <v>ROSE BELLE AC</v>
      </c>
      <c r="M68" s="111" t="str">
        <f>IF(E68="", "", VLOOKUP(E68, 'MASTER LIST'!$A:$N, 11, FALSE))</f>
        <v>GP</v>
      </c>
    </row>
    <row r="69" spans="2:13" s="112" customFormat="1" ht="24.95" customHeight="1" x14ac:dyDescent="0.3">
      <c r="B69" s="102"/>
      <c r="C69" s="103"/>
      <c r="D69" s="104"/>
      <c r="E69" s="105"/>
      <c r="F69" s="104"/>
      <c r="G69" s="106"/>
      <c r="H69" s="107"/>
      <c r="I69" s="108"/>
      <c r="J69" s="109"/>
      <c r="K69" s="109"/>
      <c r="L69" s="110"/>
      <c r="M69" s="111"/>
    </row>
    <row r="70" spans="2:13" s="112" customFormat="1" ht="24.95" customHeight="1" x14ac:dyDescent="0.3">
      <c r="B70" s="102"/>
      <c r="C70" s="103"/>
      <c r="D70" s="104"/>
      <c r="E70" s="105"/>
      <c r="F70" s="104"/>
      <c r="G70" s="106"/>
      <c r="H70" s="107"/>
      <c r="I70" s="108"/>
      <c r="J70" s="109"/>
      <c r="K70" s="109"/>
      <c r="L70" s="110"/>
      <c r="M70" s="111"/>
    </row>
    <row r="71" spans="2:13" s="112" customFormat="1" ht="24.95" customHeight="1" x14ac:dyDescent="0.3">
      <c r="B71" s="102"/>
      <c r="C71" s="103">
        <v>2100</v>
      </c>
      <c r="D71" s="104" t="s">
        <v>243</v>
      </c>
      <c r="E71" s="105">
        <v>3442</v>
      </c>
      <c r="F71" s="104"/>
      <c r="G71" s="106" t="str">
        <f>IF(E71="", "", VLOOKUP(E71, 'MASTER LIST'!$A:$N, 2, FALSE))</f>
        <v xml:space="preserve">ARMOOGUM </v>
      </c>
      <c r="H71" s="107" t="str">
        <f>IF(E71="", "", VLOOKUP(E71, 'MASTER LIST'!$A:$N, 3, FALSE))</f>
        <v>Pearl</v>
      </c>
      <c r="I71" s="108">
        <f>IF(E71="", "", VLOOKUP(E71, 'MASTER LIST'!$A:$N, 5, FALSE))</f>
        <v>41931</v>
      </c>
      <c r="J71" s="109" t="str">
        <f>IF(E71="", "", VLOOKUP(E71, 'MASTER LIST'!$A:$N, 4, FALSE))</f>
        <v>F</v>
      </c>
      <c r="K71" s="109" t="str">
        <f>IF(E71="", "", VLOOKUP(E71, 'MASTER LIST'!$A:$N, 13, FALSE))</f>
        <v>U12</v>
      </c>
      <c r="L71" s="110" t="str">
        <f>IF(E71="", "", VLOOKUP(E71, 'MASTER LIST'!$A:$N, 10, FALSE))</f>
        <v>ANGELS REDUIT AC</v>
      </c>
      <c r="M71" s="111" t="str">
        <f>IF(E71="", "", VLOOKUP(E71, 'MASTER LIST'!$A:$N, 11, FALSE))</f>
        <v>MK</v>
      </c>
    </row>
    <row r="72" spans="2:13" s="112" customFormat="1" ht="24.95" customHeight="1" x14ac:dyDescent="0.3">
      <c r="B72" s="102"/>
      <c r="C72" s="103">
        <v>2101</v>
      </c>
      <c r="D72" s="104" t="s">
        <v>243</v>
      </c>
      <c r="E72" s="105">
        <v>4381</v>
      </c>
      <c r="F72" s="104"/>
      <c r="G72" s="106" t="str">
        <f>IF(E72="", "", VLOOKUP(E72, 'MASTER LIST'!$A:$N, 2, FALSE))</f>
        <v>GASPARD</v>
      </c>
      <c r="H72" s="107" t="str">
        <f>IF(E72="", "", VLOOKUP(E72, 'MASTER LIST'!$A:$N, 3, FALSE))</f>
        <v>Hilary   Brielle</v>
      </c>
      <c r="I72" s="108" t="str">
        <f>IF(E72="", "", VLOOKUP(E72, 'MASTER LIST'!$A:$N, 5, FALSE))</f>
        <v>17/09/2014</v>
      </c>
      <c r="J72" s="109" t="str">
        <f>IF(E72="", "", VLOOKUP(E72, 'MASTER LIST'!$A:$N, 4, FALSE))</f>
        <v>F</v>
      </c>
      <c r="K72" s="109" t="str">
        <f>IF(E72="", "", VLOOKUP(E72, 'MASTER LIST'!$A:$N, 13, FALSE))</f>
        <v>U12</v>
      </c>
      <c r="L72" s="110" t="str">
        <f>IF(E72="", "", VLOOKUP(E72, 'MASTER LIST'!$A:$N, 10, FALSE))</f>
        <v>ANGELS REDUIT AC</v>
      </c>
      <c r="M72" s="111" t="str">
        <f>IF(E72="", "", VLOOKUP(E72, 'MASTER LIST'!$A:$N, 11, FALSE))</f>
        <v>MK</v>
      </c>
    </row>
    <row r="73" spans="2:13" s="112" customFormat="1" ht="24.95" customHeight="1" x14ac:dyDescent="0.3">
      <c r="B73" s="102"/>
      <c r="C73" s="103">
        <v>2102</v>
      </c>
      <c r="D73" s="104" t="s">
        <v>243</v>
      </c>
      <c r="E73" s="105">
        <v>1353</v>
      </c>
      <c r="F73" s="104"/>
      <c r="G73" s="106" t="str">
        <f>IF(E73="", "", VLOOKUP(E73, 'MASTER LIST'!$A:$N, 2, FALSE))</f>
        <v>KHEROUA</v>
      </c>
      <c r="H73" s="107" t="str">
        <f>IF(E73="", "", VLOOKUP(E73, 'MASTER LIST'!$A:$N, 3, FALSE))</f>
        <v>Rania</v>
      </c>
      <c r="I73" s="108">
        <f>IF(E73="", "", VLOOKUP(E73, 'MASTER LIST'!$A:$N, 5, FALSE))</f>
        <v>42005</v>
      </c>
      <c r="J73" s="109" t="str">
        <f>IF(E73="", "", VLOOKUP(E73, 'MASTER LIST'!$A:$N, 4, FALSE))</f>
        <v>F</v>
      </c>
      <c r="K73" s="109" t="str">
        <f>IF(E73="", "", VLOOKUP(E73, 'MASTER LIST'!$A:$N, 13, FALSE))</f>
        <v>U12</v>
      </c>
      <c r="L73" s="110" t="str">
        <f>IF(E73="", "", VLOOKUP(E73, 'MASTER LIST'!$A:$N, 10, FALSE))</f>
        <v>ANGELS REDUIT AC</v>
      </c>
      <c r="M73" s="111" t="str">
        <f>IF(E73="", "", VLOOKUP(E73, 'MASTER LIST'!$A:$N, 11, FALSE))</f>
        <v>MK</v>
      </c>
    </row>
    <row r="74" spans="2:13" s="112" customFormat="1" ht="24.95" customHeight="1" x14ac:dyDescent="0.3">
      <c r="B74" s="102"/>
      <c r="C74" s="103"/>
      <c r="D74" s="104"/>
      <c r="E74" s="105"/>
      <c r="F74" s="104"/>
      <c r="G74" s="106"/>
      <c r="H74" s="107"/>
      <c r="I74" s="108"/>
      <c r="J74" s="109"/>
      <c r="K74" s="109"/>
      <c r="L74" s="110"/>
      <c r="M74" s="111"/>
    </row>
    <row r="75" spans="2:13" s="112" customFormat="1" ht="24.95" customHeight="1" x14ac:dyDescent="0.3">
      <c r="B75" s="102"/>
      <c r="C75" s="103"/>
      <c r="D75" s="104"/>
      <c r="E75" s="105"/>
      <c r="F75" s="104"/>
      <c r="G75" s="106"/>
      <c r="H75" s="107"/>
      <c r="I75" s="108"/>
      <c r="J75" s="109"/>
      <c r="K75" s="109"/>
      <c r="L75" s="110"/>
      <c r="M75" s="111"/>
    </row>
    <row r="76" spans="2:13" s="112" customFormat="1" ht="24.95" customHeight="1" x14ac:dyDescent="0.3">
      <c r="B76" s="102"/>
      <c r="C76" s="103">
        <v>2103</v>
      </c>
      <c r="D76" s="104" t="s">
        <v>243</v>
      </c>
      <c r="E76" s="105">
        <v>3122</v>
      </c>
      <c r="F76" s="104"/>
      <c r="G76" s="106" t="str">
        <f>IF(E76="", "", VLOOKUP(E76, 'MASTER LIST'!$A:$N, 2, FALSE))</f>
        <v>NADAL</v>
      </c>
      <c r="H76" s="107" t="str">
        <f>IF(E76="", "", VLOOKUP(E76, 'MASTER LIST'!$A:$N, 3, FALSE))</f>
        <v xml:space="preserve">Kenza </v>
      </c>
      <c r="I76" s="108">
        <f>IF(E76="", "", VLOOKUP(E76, 'MASTER LIST'!$A:$N, 5, FALSE))</f>
        <v>41812</v>
      </c>
      <c r="J76" s="109" t="str">
        <f>IF(E76="", "", VLOOKUP(E76, 'MASTER LIST'!$A:$N, 4, FALSE))</f>
        <v>F</v>
      </c>
      <c r="K76" s="109" t="str">
        <f>IF(E76="", "", VLOOKUP(E76, 'MASTER LIST'!$A:$N, 13, FALSE))</f>
        <v>U12</v>
      </c>
      <c r="L76" s="110" t="str">
        <f>IF(E76="", "", VLOOKUP(E76, 'MASTER LIST'!$A:$N, 10, FALSE))</f>
        <v>BEAU BASSIN AC</v>
      </c>
      <c r="M76" s="111" t="str">
        <f>IF(E76="", "", VLOOKUP(E76, 'MASTER LIST'!$A:$N, 11, FALSE))</f>
        <v>BBRH</v>
      </c>
    </row>
    <row r="77" spans="2:13" s="112" customFormat="1" ht="24.95" customHeight="1" x14ac:dyDescent="0.3">
      <c r="B77" s="102"/>
      <c r="C77" s="103"/>
      <c r="D77" s="104"/>
      <c r="E77" s="105"/>
      <c r="F77" s="104"/>
      <c r="G77" s="106"/>
      <c r="H77" s="107"/>
      <c r="I77" s="108"/>
      <c r="J77" s="109"/>
      <c r="K77" s="109"/>
      <c r="L77" s="110"/>
      <c r="M77" s="111"/>
    </row>
    <row r="78" spans="2:13" s="112" customFormat="1" ht="24.95" customHeight="1" x14ac:dyDescent="0.3">
      <c r="B78" s="102"/>
      <c r="C78" s="103"/>
      <c r="D78" s="104"/>
      <c r="E78" s="105"/>
      <c r="F78" s="104"/>
      <c r="G78" s="106"/>
      <c r="H78" s="107"/>
      <c r="I78" s="108"/>
      <c r="J78" s="109"/>
      <c r="K78" s="109"/>
      <c r="L78" s="110"/>
      <c r="M78" s="111"/>
    </row>
    <row r="79" spans="2:13" s="112" customFormat="1" ht="24.95" customHeight="1" x14ac:dyDescent="0.3">
      <c r="B79" s="102"/>
      <c r="C79" s="103">
        <v>2104</v>
      </c>
      <c r="D79" s="104" t="s">
        <v>243</v>
      </c>
      <c r="E79" s="105">
        <v>4238</v>
      </c>
      <c r="F79" s="104"/>
      <c r="G79" s="106" t="str">
        <f>IF(E79="", "", VLOOKUP(E79, 'MASTER LIST'!$A:$N, 2, FALSE))</f>
        <v>GEROFLE</v>
      </c>
      <c r="H79" s="107" t="str">
        <f>IF(E79="", "", VLOOKUP(E79, 'MASTER LIST'!$A:$N, 3, FALSE))</f>
        <v>Aaliyah</v>
      </c>
      <c r="I79" s="108">
        <f>IF(E79="", "", VLOOKUP(E79, 'MASTER LIST'!$A:$N, 5, FALSE))</f>
        <v>42083</v>
      </c>
      <c r="J79" s="109" t="str">
        <f>IF(E79="", "", VLOOKUP(E79, 'MASTER LIST'!$A:$N, 4, FALSE))</f>
        <v>F</v>
      </c>
      <c r="K79" s="109" t="str">
        <f>IF(E79="", "", VLOOKUP(E79, 'MASTER LIST'!$A:$N, 13, FALSE))</f>
        <v>U12</v>
      </c>
      <c r="L79" s="110" t="str">
        <f>IF(E79="", "", VLOOKUP(E79, 'MASTER LIST'!$A:$N, 10, FALSE))</f>
        <v>CUREPIPE HARLEM AC</v>
      </c>
      <c r="M79" s="111" t="str">
        <f>IF(E79="", "", VLOOKUP(E79, 'MASTER LIST'!$A:$N, 11, FALSE))</f>
        <v>CPE</v>
      </c>
    </row>
    <row r="80" spans="2:13" s="112" customFormat="1" ht="24.95" customHeight="1" x14ac:dyDescent="0.3">
      <c r="B80" s="102"/>
      <c r="C80" s="103">
        <v>2105</v>
      </c>
      <c r="D80" s="104" t="s">
        <v>243</v>
      </c>
      <c r="E80" s="105">
        <v>4086</v>
      </c>
      <c r="F80" s="104"/>
      <c r="G80" s="106" t="str">
        <f>IF(E80="", "", VLOOKUP(E80, 'MASTER LIST'!$A:$N, 2, FALSE))</f>
        <v>LABICHE</v>
      </c>
      <c r="H80" s="107" t="str">
        <f>IF(E80="", "", VLOOKUP(E80, 'MASTER LIST'!$A:$N, 3, FALSE))</f>
        <v>Elina</v>
      </c>
      <c r="I80" s="108">
        <f>IF(E80="", "", VLOOKUP(E80, 'MASTER LIST'!$A:$N, 5, FALSE))</f>
        <v>42091</v>
      </c>
      <c r="J80" s="109" t="str">
        <f>IF(E80="", "", VLOOKUP(E80, 'MASTER LIST'!$A:$N, 4, FALSE))</f>
        <v>F</v>
      </c>
      <c r="K80" s="109" t="str">
        <f>IF(E80="", "", VLOOKUP(E80, 'MASTER LIST'!$A:$N, 13, FALSE))</f>
        <v>U12</v>
      </c>
      <c r="L80" s="110" t="str">
        <f>IF(E80="", "", VLOOKUP(E80, 'MASTER LIST'!$A:$N, 10, FALSE))</f>
        <v>CUREPIPE HARLEM AC</v>
      </c>
      <c r="M80" s="111" t="str">
        <f>IF(E80="", "", VLOOKUP(E80, 'MASTER LIST'!$A:$N, 11, FALSE))</f>
        <v>CPE</v>
      </c>
    </row>
    <row r="81" spans="2:13" s="112" customFormat="1" ht="24.95" customHeight="1" x14ac:dyDescent="0.3">
      <c r="B81" s="102"/>
      <c r="C81" s="103">
        <v>2106</v>
      </c>
      <c r="D81" s="104" t="s">
        <v>243</v>
      </c>
      <c r="E81" s="105">
        <v>4087</v>
      </c>
      <c r="F81" s="104"/>
      <c r="G81" s="106" t="str">
        <f>IF(E81="", "", VLOOKUP(E81, 'MASTER LIST'!$A:$N, 2, FALSE))</f>
        <v>MEETUN</v>
      </c>
      <c r="H81" s="107" t="str">
        <f>IF(E81="", "", VLOOKUP(E81, 'MASTER LIST'!$A:$N, 3, FALSE))</f>
        <v>Kellya</v>
      </c>
      <c r="I81" s="108">
        <f>IF(E81="", "", VLOOKUP(E81, 'MASTER LIST'!$A:$N, 5, FALSE))</f>
        <v>41698</v>
      </c>
      <c r="J81" s="109" t="str">
        <f>IF(E81="", "", VLOOKUP(E81, 'MASTER LIST'!$A:$N, 4, FALSE))</f>
        <v>F</v>
      </c>
      <c r="K81" s="109" t="str">
        <f>IF(E81="", "", VLOOKUP(E81, 'MASTER LIST'!$A:$N, 13, FALSE))</f>
        <v>U12</v>
      </c>
      <c r="L81" s="110" t="str">
        <f>IF(E81="", "", VLOOKUP(E81, 'MASTER LIST'!$A:$N, 10, FALSE))</f>
        <v>CUREPIPE HARLEM AC</v>
      </c>
      <c r="M81" s="111" t="str">
        <f>IF(E81="", "", VLOOKUP(E81, 'MASTER LIST'!$A:$N, 11, FALSE))</f>
        <v>CPE</v>
      </c>
    </row>
    <row r="82" spans="2:13" s="112" customFormat="1" ht="24.95" customHeight="1" x14ac:dyDescent="0.3">
      <c r="B82" s="102"/>
      <c r="C82" s="103"/>
      <c r="D82" s="104"/>
      <c r="E82" s="105"/>
      <c r="F82" s="104"/>
      <c r="G82" s="106"/>
      <c r="H82" s="107"/>
      <c r="I82" s="108"/>
      <c r="J82" s="109"/>
      <c r="K82" s="109"/>
      <c r="L82" s="110"/>
      <c r="M82" s="111"/>
    </row>
    <row r="83" spans="2:13" s="112" customFormat="1" ht="24.95" customHeight="1" x14ac:dyDescent="0.3">
      <c r="B83" s="102"/>
      <c r="C83" s="103"/>
      <c r="D83" s="104"/>
      <c r="E83" s="105"/>
      <c r="F83" s="104"/>
      <c r="G83" s="106"/>
      <c r="H83" s="107"/>
      <c r="I83" s="108"/>
      <c r="J83" s="109"/>
      <c r="K83" s="109"/>
      <c r="L83" s="110"/>
      <c r="M83" s="111"/>
    </row>
    <row r="84" spans="2:13" s="112" customFormat="1" ht="24.95" customHeight="1" x14ac:dyDescent="0.3">
      <c r="B84" s="102"/>
      <c r="C84" s="103">
        <v>2107</v>
      </c>
      <c r="D84" s="104" t="s">
        <v>242</v>
      </c>
      <c r="E84" s="105">
        <v>1499</v>
      </c>
      <c r="F84" s="104"/>
      <c r="G84" s="106" t="str">
        <f>IF(E84="", "", VLOOKUP(E84, 'MASTER LIST'!$A:$N, 2, FALSE))</f>
        <v>ANTHONY</v>
      </c>
      <c r="H84" s="107" t="str">
        <f>IF(E84="", "", VLOOKUP(E84, 'MASTER LIST'!$A:$N, 3, FALSE))</f>
        <v xml:space="preserve">Cherynne </v>
      </c>
      <c r="I84" s="108">
        <f>IF(E84="", "", VLOOKUP(E84, 'MASTER LIST'!$A:$N, 5, FALSE))</f>
        <v>41985</v>
      </c>
      <c r="J84" s="109" t="str">
        <f>IF(E84="", "", VLOOKUP(E84, 'MASTER LIST'!$A:$N, 4, FALSE))</f>
        <v>F</v>
      </c>
      <c r="K84" s="109" t="str">
        <f>IF(E84="", "", VLOOKUP(E84, 'MASTER LIST'!$A:$N, 13, FALSE))</f>
        <v>U12</v>
      </c>
      <c r="L84" s="110" t="str">
        <f>IF(E84="", "", VLOOKUP(E84, 'MASTER LIST'!$A:$N, 10, FALSE))</f>
        <v>LA CAVERNE AC</v>
      </c>
      <c r="M84" s="111" t="str">
        <f>IF(E84="", "", VLOOKUP(E84, 'MASTER LIST'!$A:$N, 11, FALSE))</f>
        <v>VCPH</v>
      </c>
    </row>
    <row r="85" spans="2:13" s="112" customFormat="1" ht="24.95" customHeight="1" x14ac:dyDescent="0.3">
      <c r="B85" s="102"/>
      <c r="C85" s="103"/>
      <c r="D85" s="104"/>
      <c r="E85" s="105"/>
      <c r="F85" s="104"/>
      <c r="G85" s="106"/>
      <c r="H85" s="107"/>
      <c r="I85" s="108"/>
      <c r="J85" s="109"/>
      <c r="K85" s="109"/>
      <c r="L85" s="110"/>
      <c r="M85" s="111"/>
    </row>
    <row r="86" spans="2:13" s="112" customFormat="1" ht="24.95" customHeight="1" x14ac:dyDescent="0.3">
      <c r="B86" s="102"/>
      <c r="C86" s="103"/>
      <c r="D86" s="104"/>
      <c r="E86" s="105"/>
      <c r="F86" s="104"/>
      <c r="G86" s="106"/>
      <c r="H86" s="107"/>
      <c r="I86" s="108"/>
      <c r="J86" s="109"/>
      <c r="K86" s="109"/>
      <c r="L86" s="110"/>
      <c r="M86" s="111"/>
    </row>
    <row r="87" spans="2:13" s="112" customFormat="1" ht="24.95" customHeight="1" x14ac:dyDescent="0.3">
      <c r="B87" s="102"/>
      <c r="C87" s="103">
        <v>2108</v>
      </c>
      <c r="D87" s="104" t="s">
        <v>243</v>
      </c>
      <c r="E87" s="105">
        <v>3848</v>
      </c>
      <c r="F87" s="104"/>
      <c r="G87" s="106" t="str">
        <f>IF(E87="", "", VLOOKUP(E87, 'MASTER LIST'!$A:$N, 2, FALSE))</f>
        <v>BELLEPEAU</v>
      </c>
      <c r="H87" s="107" t="str">
        <f>IF(E87="", "", VLOOKUP(E87, 'MASTER LIST'!$A:$N, 3, FALSE))</f>
        <v>Marie Acélya</v>
      </c>
      <c r="I87" s="108">
        <f>IF(E87="", "", VLOOKUP(E87, 'MASTER LIST'!$A:$N, 5, FALSE))</f>
        <v>42289</v>
      </c>
      <c r="J87" s="109" t="str">
        <f>IF(E87="", "", VLOOKUP(E87, 'MASTER LIST'!$A:$N, 4, FALSE))</f>
        <v>F</v>
      </c>
      <c r="K87" s="109" t="str">
        <f>IF(E87="", "", VLOOKUP(E87, 'MASTER LIST'!$A:$N, 13, FALSE))</f>
        <v>U12</v>
      </c>
      <c r="L87" s="110" t="str">
        <f>IF(E87="", "", VLOOKUP(E87, 'MASTER LIST'!$A:$N, 10, FALSE))</f>
        <v>LE HOCHET AC</v>
      </c>
      <c r="M87" s="111" t="str">
        <f>IF(E87="", "", VLOOKUP(E87, 'MASTER LIST'!$A:$N, 11, FALSE))</f>
        <v>PAMP</v>
      </c>
    </row>
    <row r="88" spans="2:13" s="112" customFormat="1" ht="24.95" customHeight="1" x14ac:dyDescent="0.3">
      <c r="B88" s="102"/>
      <c r="C88" s="103">
        <v>2109</v>
      </c>
      <c r="D88" s="104" t="s">
        <v>243</v>
      </c>
      <c r="E88" s="105">
        <v>1294</v>
      </c>
      <c r="F88" s="104"/>
      <c r="G88" s="106" t="str">
        <f>IF(E88="", "", VLOOKUP(E88, 'MASTER LIST'!$A:$N, 2, FALSE))</f>
        <v>LEROND</v>
      </c>
      <c r="H88" s="107" t="str">
        <f>IF(E88="", "", VLOOKUP(E88, 'MASTER LIST'!$A:$N, 3, FALSE))</f>
        <v>Tyra</v>
      </c>
      <c r="I88" s="108">
        <f>IF(E88="", "", VLOOKUP(E88, 'MASTER LIST'!$A:$N, 5, FALSE))</f>
        <v>42177</v>
      </c>
      <c r="J88" s="109" t="str">
        <f>IF(E88="", "", VLOOKUP(E88, 'MASTER LIST'!$A:$N, 4, FALSE))</f>
        <v>F</v>
      </c>
      <c r="K88" s="109" t="str">
        <f>IF(E88="", "", VLOOKUP(E88, 'MASTER LIST'!$A:$N, 13, FALSE))</f>
        <v>U12</v>
      </c>
      <c r="L88" s="110" t="str">
        <f>IF(E88="", "", VLOOKUP(E88, 'MASTER LIST'!$A:$N, 10, FALSE))</f>
        <v>LE HOCHET AC</v>
      </c>
      <c r="M88" s="111" t="str">
        <f>IF(E88="", "", VLOOKUP(E88, 'MASTER LIST'!$A:$N, 11, FALSE))</f>
        <v>PAMP</v>
      </c>
    </row>
    <row r="89" spans="2:13" s="112" customFormat="1" ht="24.95" customHeight="1" x14ac:dyDescent="0.3">
      <c r="B89" s="102"/>
      <c r="C89" s="103"/>
      <c r="D89" s="104"/>
      <c r="E89" s="105"/>
      <c r="F89" s="104"/>
      <c r="G89" s="106"/>
      <c r="H89" s="107"/>
      <c r="I89" s="108"/>
      <c r="J89" s="109"/>
      <c r="K89" s="109"/>
      <c r="L89" s="110"/>
      <c r="M89" s="111"/>
    </row>
    <row r="90" spans="2:13" s="112" customFormat="1" ht="24.95" customHeight="1" x14ac:dyDescent="0.3">
      <c r="B90" s="102"/>
      <c r="C90" s="103"/>
      <c r="D90" s="104"/>
      <c r="E90" s="105"/>
      <c r="F90" s="104"/>
      <c r="G90" s="106"/>
      <c r="H90" s="107"/>
      <c r="I90" s="108"/>
      <c r="J90" s="109"/>
      <c r="K90" s="109"/>
      <c r="L90" s="110"/>
      <c r="M90" s="111"/>
    </row>
    <row r="91" spans="2:13" s="112" customFormat="1" ht="24.95" customHeight="1" x14ac:dyDescent="0.3">
      <c r="B91" s="102"/>
      <c r="C91" s="103">
        <v>2110</v>
      </c>
      <c r="D91" s="104" t="s">
        <v>243</v>
      </c>
      <c r="E91" s="105">
        <v>4314</v>
      </c>
      <c r="F91" s="104"/>
      <c r="G91" s="106" t="str">
        <f>IF(E91="", "", VLOOKUP(E91, 'MASTER LIST'!$A:$N, 2, FALSE))</f>
        <v>LONG CHO</v>
      </c>
      <c r="H91" s="107" t="str">
        <f>IF(E91="", "", VLOOKUP(E91, 'MASTER LIST'!$A:$N, 3, FALSE))</f>
        <v>Leyanah</v>
      </c>
      <c r="I91" s="108">
        <f>IF(E91="", "", VLOOKUP(E91, 'MASTER LIST'!$A:$N, 5, FALSE))</f>
        <v>42351</v>
      </c>
      <c r="J91" s="109" t="str">
        <f>IF(E91="", "", VLOOKUP(E91, 'MASTER LIST'!$A:$N, 4, FALSE))</f>
        <v>F</v>
      </c>
      <c r="K91" s="109" t="str">
        <f>IF(E91="", "", VLOOKUP(E91, 'MASTER LIST'!$A:$N, 13, FALSE))</f>
        <v>U12</v>
      </c>
      <c r="L91" s="110" t="str">
        <f>IF(E91="", "", VLOOKUP(E91, 'MASTER LIST'!$A:$N, 10, FALSE))</f>
        <v>P-LOUIS CENTAURS AC</v>
      </c>
      <c r="M91" s="111" t="str">
        <f>IF(E91="", "", VLOOKUP(E91, 'MASTER LIST'!$A:$N, 11, FALSE))</f>
        <v>PL</v>
      </c>
    </row>
    <row r="92" spans="2:13" s="112" customFormat="1" ht="24.95" customHeight="1" x14ac:dyDescent="0.3">
      <c r="B92" s="102"/>
      <c r="C92" s="103"/>
      <c r="D92" s="104"/>
      <c r="E92" s="105"/>
      <c r="F92" s="104"/>
      <c r="G92" s="106"/>
      <c r="H92" s="107"/>
      <c r="I92" s="108"/>
      <c r="J92" s="109"/>
      <c r="K92" s="109"/>
      <c r="L92" s="110"/>
      <c r="M92" s="111"/>
    </row>
    <row r="93" spans="2:13" s="112" customFormat="1" ht="24.95" customHeight="1" x14ac:dyDescent="0.3">
      <c r="B93" s="102"/>
      <c r="C93" s="103"/>
      <c r="D93" s="104"/>
      <c r="E93" s="105"/>
      <c r="F93" s="104"/>
      <c r="G93" s="106"/>
      <c r="H93" s="107"/>
      <c r="I93" s="108"/>
      <c r="J93" s="109"/>
      <c r="K93" s="109"/>
      <c r="L93" s="110"/>
      <c r="M93" s="111"/>
    </row>
    <row r="94" spans="2:13" s="112" customFormat="1" ht="24.95" customHeight="1" x14ac:dyDescent="0.3">
      <c r="B94" s="102"/>
      <c r="C94" s="103">
        <v>2111</v>
      </c>
      <c r="D94" s="104" t="s">
        <v>243</v>
      </c>
      <c r="E94" s="105">
        <v>4055</v>
      </c>
      <c r="F94" s="104"/>
      <c r="G94" s="106" t="str">
        <f>IF(E94="", "", VLOOKUP(E94, 'MASTER LIST'!$A:$N, 2, FALSE))</f>
        <v>CHAVRY</v>
      </c>
      <c r="H94" s="107" t="str">
        <f>IF(E94="", "", VLOOKUP(E94, 'MASTER LIST'!$A:$N, 3, FALSE))</f>
        <v>Meloe Keisha</v>
      </c>
      <c r="I94" s="108">
        <f>IF(E94="", "", VLOOKUP(E94, 'MASTER LIST'!$A:$N, 5, FALSE))</f>
        <v>42059</v>
      </c>
      <c r="J94" s="109" t="str">
        <f>IF(E94="", "", VLOOKUP(E94, 'MASTER LIST'!$A:$N, 4, FALSE))</f>
        <v>F</v>
      </c>
      <c r="K94" s="109" t="str">
        <f>IF(E94="", "", VLOOKUP(E94, 'MASTER LIST'!$A:$N, 13, FALSE))</f>
        <v>U12</v>
      </c>
      <c r="L94" s="110" t="str">
        <f>IF(E94="", "", VLOOKUP(E94, 'MASTER LIST'!$A:$N, 10, FALSE))</f>
        <v>P-LOUIS RACERS AC</v>
      </c>
      <c r="M94" s="111" t="str">
        <f>IF(E94="", "", VLOOKUP(E94, 'MASTER LIST'!$A:$N, 11, FALSE))</f>
        <v>PL</v>
      </c>
    </row>
    <row r="95" spans="2:13" s="112" customFormat="1" ht="24.95" customHeight="1" x14ac:dyDescent="0.3">
      <c r="B95" s="102"/>
      <c r="C95" s="103">
        <v>2112</v>
      </c>
      <c r="D95" s="104" t="s">
        <v>243</v>
      </c>
      <c r="E95" s="105">
        <v>1736</v>
      </c>
      <c r="F95" s="104"/>
      <c r="G95" s="106" t="str">
        <f>IF(E95="", "", VLOOKUP(E95, 'MASTER LIST'!$A:$N, 2, FALSE))</f>
        <v>MALBROOK</v>
      </c>
      <c r="H95" s="107" t="str">
        <f>IF(E95="", "", VLOOKUP(E95, 'MASTER LIST'!$A:$N, 3, FALSE))</f>
        <v>Marine</v>
      </c>
      <c r="I95" s="108">
        <f>IF(E95="", "", VLOOKUP(E95, 'MASTER LIST'!$A:$N, 5, FALSE))</f>
        <v>42196</v>
      </c>
      <c r="J95" s="109" t="str">
        <f>IF(E95="", "", VLOOKUP(E95, 'MASTER LIST'!$A:$N, 4, FALSE))</f>
        <v>F</v>
      </c>
      <c r="K95" s="109" t="str">
        <f>IF(E95="", "", VLOOKUP(E95, 'MASTER LIST'!$A:$N, 13, FALSE))</f>
        <v>U12</v>
      </c>
      <c r="L95" s="110" t="str">
        <f>IF(E95="", "", VLOOKUP(E95, 'MASTER LIST'!$A:$N, 10, FALSE))</f>
        <v>P-LOUIS RACERS AC</v>
      </c>
      <c r="M95" s="111" t="str">
        <f>IF(E95="", "", VLOOKUP(E95, 'MASTER LIST'!$A:$N, 11, FALSE))</f>
        <v>PL</v>
      </c>
    </row>
    <row r="96" spans="2:13" s="112" customFormat="1" ht="24.95" customHeight="1" x14ac:dyDescent="0.3">
      <c r="B96" s="102"/>
      <c r="C96" s="103">
        <v>2113</v>
      </c>
      <c r="D96" s="104" t="s">
        <v>243</v>
      </c>
      <c r="E96" s="105">
        <v>2564</v>
      </c>
      <c r="F96" s="104"/>
      <c r="G96" s="106" t="str">
        <f>IF(E96="", "", VLOOKUP(E96, 'MASTER LIST'!$A:$N, 2, FALSE))</f>
        <v>ROMANCE</v>
      </c>
      <c r="H96" s="107" t="str">
        <f>IF(E96="", "", VLOOKUP(E96, 'MASTER LIST'!$A:$N, 3, FALSE))</f>
        <v>Julie</v>
      </c>
      <c r="I96" s="108">
        <f>IF(E96="", "", VLOOKUP(E96, 'MASTER LIST'!$A:$N, 5, FALSE))</f>
        <v>42263</v>
      </c>
      <c r="J96" s="109" t="str">
        <f>IF(E96="", "", VLOOKUP(E96, 'MASTER LIST'!$A:$N, 4, FALSE))</f>
        <v>F</v>
      </c>
      <c r="K96" s="109" t="str">
        <f>IF(E96="", "", VLOOKUP(E96, 'MASTER LIST'!$A:$N, 13, FALSE))</f>
        <v>U12</v>
      </c>
      <c r="L96" s="110" t="str">
        <f>IF(E96="", "", VLOOKUP(E96, 'MASTER LIST'!$A:$N, 10, FALSE))</f>
        <v>P-LOUIS RACERS AC</v>
      </c>
      <c r="M96" s="111" t="str">
        <f>IF(E96="", "", VLOOKUP(E96, 'MASTER LIST'!$A:$N, 11, FALSE))</f>
        <v>PL</v>
      </c>
    </row>
    <row r="97" spans="2:13" s="112" customFormat="1" ht="24.95" customHeight="1" x14ac:dyDescent="0.3">
      <c r="B97" s="102"/>
      <c r="C97" s="103"/>
      <c r="D97" s="104"/>
      <c r="E97" s="105"/>
      <c r="F97" s="104"/>
      <c r="G97" s="106"/>
      <c r="H97" s="107"/>
      <c r="I97" s="108"/>
      <c r="J97" s="109"/>
      <c r="K97" s="109"/>
      <c r="L97" s="110"/>
      <c r="M97" s="111"/>
    </row>
    <row r="98" spans="2:13" s="112" customFormat="1" ht="24.95" customHeight="1" x14ac:dyDescent="0.3">
      <c r="B98" s="102"/>
      <c r="C98" s="103"/>
      <c r="D98" s="104"/>
      <c r="E98" s="105"/>
      <c r="F98" s="104"/>
      <c r="G98" s="106"/>
      <c r="H98" s="107"/>
      <c r="I98" s="108"/>
      <c r="J98" s="109"/>
      <c r="K98" s="109"/>
      <c r="L98" s="110"/>
      <c r="M98" s="111"/>
    </row>
    <row r="99" spans="2:13" s="112" customFormat="1" ht="24.95" customHeight="1" x14ac:dyDescent="0.3">
      <c r="B99" s="102"/>
      <c r="C99" s="103"/>
      <c r="D99" s="104"/>
      <c r="E99" s="105"/>
      <c r="F99" s="104"/>
      <c r="G99" s="106"/>
      <c r="H99" s="107"/>
      <c r="I99" s="108"/>
      <c r="J99" s="109"/>
      <c r="K99" s="109"/>
      <c r="L99" s="110"/>
      <c r="M99" s="111"/>
    </row>
    <row r="100" spans="2:13" s="112" customFormat="1" ht="24.95" customHeight="1" x14ac:dyDescent="0.3">
      <c r="B100" s="102"/>
      <c r="C100" s="103"/>
      <c r="D100" s="104"/>
      <c r="E100" s="105"/>
      <c r="F100" s="104"/>
      <c r="G100" s="106"/>
      <c r="H100" s="107"/>
      <c r="I100" s="108"/>
      <c r="J100" s="109"/>
      <c r="K100" s="109"/>
      <c r="L100" s="110"/>
      <c r="M100" s="111"/>
    </row>
    <row r="101" spans="2:13" s="112" customFormat="1" ht="24.95" customHeight="1" x14ac:dyDescent="0.3">
      <c r="B101" s="102"/>
      <c r="C101" s="103"/>
      <c r="D101" s="104"/>
      <c r="E101" s="105"/>
      <c r="F101" s="104"/>
      <c r="G101" s="106"/>
      <c r="H101" s="107"/>
      <c r="I101" s="108"/>
      <c r="J101" s="109"/>
      <c r="K101" s="109"/>
      <c r="L101" s="110"/>
      <c r="M101" s="111"/>
    </row>
    <row r="102" spans="2:13" s="112" customFormat="1" ht="24.95" customHeight="1" x14ac:dyDescent="0.3">
      <c r="B102" s="102"/>
      <c r="C102" s="103">
        <v>2114</v>
      </c>
      <c r="D102" s="104" t="s">
        <v>243</v>
      </c>
      <c r="E102" s="105">
        <v>4362</v>
      </c>
      <c r="F102" s="104"/>
      <c r="G102" s="106" t="str">
        <f>IF(E102="", "", VLOOKUP(E102, 'MASTER LIST'!$A:$N, 2, FALSE))</f>
        <v>CHARLOT</v>
      </c>
      <c r="H102" s="107" t="str">
        <f>IF(E102="", "", VLOOKUP(E102, 'MASTER LIST'!$A:$N, 3, FALSE))</f>
        <v>Meyli</v>
      </c>
      <c r="I102" s="108">
        <f>IF(E102="", "", VLOOKUP(E102, 'MASTER LIST'!$A:$N, 5, FALSE))</f>
        <v>42067</v>
      </c>
      <c r="J102" s="109" t="str">
        <f>IF(E102="", "", VLOOKUP(E102, 'MASTER LIST'!$A:$N, 4, FALSE))</f>
        <v>F</v>
      </c>
      <c r="K102" s="109" t="str">
        <f>IF(E102="", "", VLOOKUP(E102, 'MASTER LIST'!$A:$N, 13, FALSE))</f>
        <v>U12</v>
      </c>
      <c r="L102" s="110" t="str">
        <f>IF(E102="", "", VLOOKUP(E102, 'MASTER LIST'!$A:$N, 10, FALSE))</f>
        <v>POUDRE D'OR AC</v>
      </c>
      <c r="M102" s="111" t="str">
        <f>IF(E102="", "", VLOOKUP(E102, 'MASTER LIST'!$A:$N, 11, FALSE))</f>
        <v>REMP</v>
      </c>
    </row>
    <row r="103" spans="2:13" s="112" customFormat="1" ht="24.95" customHeight="1" x14ac:dyDescent="0.3">
      <c r="B103" s="102"/>
      <c r="C103" s="103">
        <v>2115</v>
      </c>
      <c r="D103" s="104" t="s">
        <v>243</v>
      </c>
      <c r="E103" s="105">
        <v>2450</v>
      </c>
      <c r="F103" s="104" t="s">
        <v>240</v>
      </c>
      <c r="G103" s="106" t="str">
        <f>IF(E103="", "", VLOOKUP(E103, 'MASTER LIST'!$A:$N, 2, FALSE))</f>
        <v>DIBDEN</v>
      </c>
      <c r="H103" s="107" t="str">
        <f>IF(E103="", "", VLOOKUP(E103, 'MASTER LIST'!$A:$N, 3, FALSE))</f>
        <v>Anais</v>
      </c>
      <c r="I103" s="108">
        <f>IF(E103="", "", VLOOKUP(E103, 'MASTER LIST'!$A:$N, 5, FALSE))</f>
        <v>41713</v>
      </c>
      <c r="J103" s="109" t="str">
        <f>IF(E103="", "", VLOOKUP(E103, 'MASTER LIST'!$A:$N, 4, FALSE))</f>
        <v>F</v>
      </c>
      <c r="K103" s="109" t="str">
        <f>IF(E103="", "", VLOOKUP(E103, 'MASTER LIST'!$A:$N, 13, FALSE))</f>
        <v>U12</v>
      </c>
      <c r="L103" s="110" t="str">
        <f>IF(E103="", "", VLOOKUP(E103, 'MASTER LIST'!$A:$N, 10, FALSE))</f>
        <v>POUDRE D'OR AC</v>
      </c>
      <c r="M103" s="111" t="str">
        <f>IF(E103="", "", VLOOKUP(E103, 'MASTER LIST'!$A:$N, 11, FALSE))</f>
        <v>REMP</v>
      </c>
    </row>
    <row r="104" spans="2:13" s="112" customFormat="1" ht="24.95" customHeight="1" x14ac:dyDescent="0.3">
      <c r="B104" s="102"/>
      <c r="C104" s="103">
        <v>2116</v>
      </c>
      <c r="D104" s="104" t="s">
        <v>243</v>
      </c>
      <c r="E104" s="105">
        <v>2174</v>
      </c>
      <c r="F104" s="104" t="s">
        <v>240</v>
      </c>
      <c r="G104" s="106" t="str">
        <f>IF(E104="", "", VLOOKUP(E104, 'MASTER LIST'!$A:$N, 2, FALSE))</f>
        <v>DIBDEN</v>
      </c>
      <c r="H104" s="107" t="str">
        <f>IF(E104="", "", VLOOKUP(E104, 'MASTER LIST'!$A:$N, 3, FALSE))</f>
        <v>Ava</v>
      </c>
      <c r="I104" s="108">
        <f>IF(E104="", "", VLOOKUP(E104, 'MASTER LIST'!$A:$N, 5, FALSE))</f>
        <v>41713</v>
      </c>
      <c r="J104" s="109" t="str">
        <f>IF(E104="", "", VLOOKUP(E104, 'MASTER LIST'!$A:$N, 4, FALSE))</f>
        <v>F</v>
      </c>
      <c r="K104" s="109" t="str">
        <f>IF(E104="", "", VLOOKUP(E104, 'MASTER LIST'!$A:$N, 13, FALSE))</f>
        <v>U12</v>
      </c>
      <c r="L104" s="110" t="str">
        <f>IF(E104="", "", VLOOKUP(E104, 'MASTER LIST'!$A:$N, 10, FALSE))</f>
        <v>POUDRE D'OR AC</v>
      </c>
      <c r="M104" s="111" t="str">
        <f>IF(E104="", "", VLOOKUP(E104, 'MASTER LIST'!$A:$N, 11, FALSE))</f>
        <v>REMP</v>
      </c>
    </row>
    <row r="105" spans="2:13" s="112" customFormat="1" ht="24.95" customHeight="1" x14ac:dyDescent="0.3">
      <c r="B105" s="102"/>
      <c r="C105" s="103">
        <v>2117</v>
      </c>
      <c r="D105" s="104" t="s">
        <v>243</v>
      </c>
      <c r="E105" s="105">
        <v>1526</v>
      </c>
      <c r="F105" s="104" t="s">
        <v>240</v>
      </c>
      <c r="G105" s="106" t="str">
        <f>IF(E105="", "", VLOOKUP(E105, 'MASTER LIST'!$A:$N, 2, FALSE))</f>
        <v>FIRJUN</v>
      </c>
      <c r="H105" s="107" t="str">
        <f>IF(E105="", "", VLOOKUP(E105, 'MASTER LIST'!$A:$N, 3, FALSE))</f>
        <v>Elicia</v>
      </c>
      <c r="I105" s="108">
        <f>IF(E105="", "", VLOOKUP(E105, 'MASTER LIST'!$A:$N, 5, FALSE))</f>
        <v>41855</v>
      </c>
      <c r="J105" s="109" t="str">
        <f>IF(E105="", "", VLOOKUP(E105, 'MASTER LIST'!$A:$N, 4, FALSE))</f>
        <v>F</v>
      </c>
      <c r="K105" s="109" t="str">
        <f>IF(E105="", "", VLOOKUP(E105, 'MASTER LIST'!$A:$N, 13, FALSE))</f>
        <v>U12</v>
      </c>
      <c r="L105" s="110" t="str">
        <f>IF(E105="", "", VLOOKUP(E105, 'MASTER LIST'!$A:$N, 10, FALSE))</f>
        <v>POUDRE D'OR AC</v>
      </c>
      <c r="M105" s="111" t="str">
        <f>IF(E105="", "", VLOOKUP(E105, 'MASTER LIST'!$A:$N, 11, FALSE))</f>
        <v>REMP</v>
      </c>
    </row>
    <row r="106" spans="2:13" s="112" customFormat="1" ht="24.95" customHeight="1" x14ac:dyDescent="0.3">
      <c r="B106" s="102"/>
      <c r="C106" s="103">
        <v>2118</v>
      </c>
      <c r="D106" s="104" t="s">
        <v>243</v>
      </c>
      <c r="E106" s="105">
        <v>2980</v>
      </c>
      <c r="F106" s="104" t="s">
        <v>240</v>
      </c>
      <c r="G106" s="106" t="str">
        <f>IF(E106="", "", VLOOKUP(E106, 'MASTER LIST'!$A:$N, 2, FALSE))</f>
        <v>KOEHLER</v>
      </c>
      <c r="H106" s="107" t="str">
        <f>IF(E106="", "", VLOOKUP(E106, 'MASTER LIST'!$A:$N, 3, FALSE))</f>
        <v>Elise</v>
      </c>
      <c r="I106" s="108">
        <f>IF(E106="", "", VLOOKUP(E106, 'MASTER LIST'!$A:$N, 5, FALSE))</f>
        <v>41965</v>
      </c>
      <c r="J106" s="109" t="str">
        <f>IF(E106="", "", VLOOKUP(E106, 'MASTER LIST'!$A:$N, 4, FALSE))</f>
        <v>F</v>
      </c>
      <c r="K106" s="109" t="str">
        <f>IF(E106="", "", VLOOKUP(E106, 'MASTER LIST'!$A:$N, 13, FALSE))</f>
        <v>U12</v>
      </c>
      <c r="L106" s="110" t="str">
        <f>IF(E106="", "", VLOOKUP(E106, 'MASTER LIST'!$A:$N, 10, FALSE))</f>
        <v>POUDRE D'OR AC</v>
      </c>
      <c r="M106" s="111" t="str">
        <f>IF(E106="", "", VLOOKUP(E106, 'MASTER LIST'!$A:$N, 11, FALSE))</f>
        <v>REMP</v>
      </c>
    </row>
    <row r="107" spans="2:13" s="112" customFormat="1" ht="24.95" customHeight="1" x14ac:dyDescent="0.3">
      <c r="B107" s="102"/>
      <c r="C107" s="103">
        <v>2119</v>
      </c>
      <c r="D107" s="104" t="s">
        <v>243</v>
      </c>
      <c r="E107" s="105">
        <v>4368</v>
      </c>
      <c r="F107" s="104"/>
      <c r="G107" s="106" t="str">
        <f>IF(E107="", "", VLOOKUP(E107, 'MASTER LIST'!$A:$N, 2, FALSE))</f>
        <v>KRITZINGER</v>
      </c>
      <c r="H107" s="107" t="str">
        <f>IF(E107="", "", VLOOKUP(E107, 'MASTER LIST'!$A:$N, 3, FALSE))</f>
        <v>Elizabeth</v>
      </c>
      <c r="I107" s="108">
        <f>IF(E107="", "", VLOOKUP(E107, 'MASTER LIST'!$A:$N, 5, FALSE))</f>
        <v>41691</v>
      </c>
      <c r="J107" s="109" t="str">
        <f>IF(E107="", "", VLOOKUP(E107, 'MASTER LIST'!$A:$N, 4, FALSE))</f>
        <v>F</v>
      </c>
      <c r="K107" s="109" t="str">
        <f>IF(E107="", "", VLOOKUP(E107, 'MASTER LIST'!$A:$N, 13, FALSE))</f>
        <v>U12</v>
      </c>
      <c r="L107" s="110" t="str">
        <f>IF(E107="", "", VLOOKUP(E107, 'MASTER LIST'!$A:$N, 10, FALSE))</f>
        <v>POUDRE D'OR AC</v>
      </c>
      <c r="M107" s="111" t="str">
        <f>IF(E107="", "", VLOOKUP(E107, 'MASTER LIST'!$A:$N, 11, FALSE))</f>
        <v>REMP</v>
      </c>
    </row>
    <row r="108" spans="2:13" s="112" customFormat="1" ht="24.95" customHeight="1" x14ac:dyDescent="0.3">
      <c r="B108" s="102"/>
      <c r="C108" s="103">
        <v>2120</v>
      </c>
      <c r="D108" s="104" t="s">
        <v>243</v>
      </c>
      <c r="E108" s="105">
        <v>4345</v>
      </c>
      <c r="F108" s="104"/>
      <c r="G108" s="106" t="str">
        <f>IF(E108="", "", VLOOKUP(E108, 'MASTER LIST'!$A:$N, 2, FALSE))</f>
        <v>L'AMOUREUX</v>
      </c>
      <c r="H108" s="107" t="str">
        <f>IF(E108="", "", VLOOKUP(E108, 'MASTER LIST'!$A:$N, 3, FALSE))</f>
        <v>Noëmi</v>
      </c>
      <c r="I108" s="108">
        <f>IF(E108="", "", VLOOKUP(E108, 'MASTER LIST'!$A:$N, 5, FALSE))</f>
        <v>41891</v>
      </c>
      <c r="J108" s="109" t="str">
        <f>IF(E108="", "", VLOOKUP(E108, 'MASTER LIST'!$A:$N, 4, FALSE))</f>
        <v>F</v>
      </c>
      <c r="K108" s="109" t="str">
        <f>IF(E108="", "", VLOOKUP(E108, 'MASTER LIST'!$A:$N, 13, FALSE))</f>
        <v>U12</v>
      </c>
      <c r="L108" s="110" t="str">
        <f>IF(E108="", "", VLOOKUP(E108, 'MASTER LIST'!$A:$N, 10, FALSE))</f>
        <v>POUDRE D'OR AC</v>
      </c>
      <c r="M108" s="111" t="str">
        <f>IF(E108="", "", VLOOKUP(E108, 'MASTER LIST'!$A:$N, 11, FALSE))</f>
        <v>REMP</v>
      </c>
    </row>
    <row r="109" spans="2:13" s="112" customFormat="1" ht="24.95" customHeight="1" x14ac:dyDescent="0.3">
      <c r="B109" s="102"/>
      <c r="C109" s="103">
        <v>2121</v>
      </c>
      <c r="D109" s="104" t="s">
        <v>243</v>
      </c>
      <c r="E109" s="105">
        <v>1537</v>
      </c>
      <c r="F109" s="104" t="s">
        <v>240</v>
      </c>
      <c r="G109" s="106" t="str">
        <f>IF(E109="", "", VLOOKUP(E109, 'MASTER LIST'!$A:$N, 2, FALSE))</f>
        <v>MUTEPFA</v>
      </c>
      <c r="H109" s="107" t="str">
        <f>IF(E109="", "", VLOOKUP(E109, 'MASTER LIST'!$A:$N, 3, FALSE))</f>
        <v>Rujeko</v>
      </c>
      <c r="I109" s="108">
        <f>IF(E109="", "", VLOOKUP(E109, 'MASTER LIST'!$A:$N, 5, FALSE))</f>
        <v>42030</v>
      </c>
      <c r="J109" s="109" t="str">
        <f>IF(E109="", "", VLOOKUP(E109, 'MASTER LIST'!$A:$N, 4, FALSE))</f>
        <v>F</v>
      </c>
      <c r="K109" s="109" t="str">
        <f>IF(E109="", "", VLOOKUP(E109, 'MASTER LIST'!$A:$N, 13, FALSE))</f>
        <v>U12</v>
      </c>
      <c r="L109" s="110" t="str">
        <f>IF(E109="", "", VLOOKUP(E109, 'MASTER LIST'!$A:$N, 10, FALSE))</f>
        <v>POUDRE D'OR AC</v>
      </c>
      <c r="M109" s="111" t="str">
        <f>IF(E109="", "", VLOOKUP(E109, 'MASTER LIST'!$A:$N, 11, FALSE))</f>
        <v>REMP</v>
      </c>
    </row>
    <row r="110" spans="2:13" s="112" customFormat="1" ht="24.95" customHeight="1" x14ac:dyDescent="0.3">
      <c r="B110" s="102"/>
      <c r="C110" s="103">
        <v>2122</v>
      </c>
      <c r="D110" s="104" t="s">
        <v>243</v>
      </c>
      <c r="E110" s="105">
        <v>3540</v>
      </c>
      <c r="F110" s="104" t="s">
        <v>240</v>
      </c>
      <c r="G110" s="106" t="str">
        <f>IF(E110="", "", VLOOKUP(E110, 'MASTER LIST'!$A:$N, 2, FALSE))</f>
        <v xml:space="preserve">VILLARS </v>
      </c>
      <c r="H110" s="107" t="str">
        <f>IF(E110="", "", VLOOKUP(E110, 'MASTER LIST'!$A:$N, 3, FALSE))</f>
        <v>Marie Lucresse Juliana</v>
      </c>
      <c r="I110" s="108">
        <f>IF(E110="", "", VLOOKUP(E110, 'MASTER LIST'!$A:$N, 5, FALSE))</f>
        <v>41736</v>
      </c>
      <c r="J110" s="109" t="str">
        <f>IF(E110="", "", VLOOKUP(E110, 'MASTER LIST'!$A:$N, 4, FALSE))</f>
        <v>F</v>
      </c>
      <c r="K110" s="109" t="str">
        <f>IF(E110="", "", VLOOKUP(E110, 'MASTER LIST'!$A:$N, 13, FALSE))</f>
        <v>U12</v>
      </c>
      <c r="L110" s="110" t="str">
        <f>IF(E110="", "", VLOOKUP(E110, 'MASTER LIST'!$A:$N, 10, FALSE))</f>
        <v>POUDRE D'OR AC</v>
      </c>
      <c r="M110" s="111" t="str">
        <f>IF(E110="", "", VLOOKUP(E110, 'MASTER LIST'!$A:$N, 11, FALSE))</f>
        <v>REMP</v>
      </c>
    </row>
    <row r="111" spans="2:13" s="112" customFormat="1" ht="24.95" customHeight="1" x14ac:dyDescent="0.3">
      <c r="B111" s="102"/>
      <c r="C111" s="103"/>
      <c r="D111" s="104"/>
      <c r="E111" s="105"/>
      <c r="F111" s="104"/>
      <c r="G111" s="106"/>
      <c r="H111" s="107"/>
      <c r="I111" s="108"/>
      <c r="J111" s="109"/>
      <c r="K111" s="109"/>
      <c r="L111" s="110"/>
      <c r="M111" s="111"/>
    </row>
    <row r="112" spans="2:13" s="112" customFormat="1" ht="24.95" customHeight="1" x14ac:dyDescent="0.3">
      <c r="B112" s="102"/>
      <c r="C112" s="103"/>
      <c r="D112" s="104"/>
      <c r="E112" s="105"/>
      <c r="F112" s="104"/>
      <c r="G112" s="106"/>
      <c r="H112" s="107"/>
      <c r="I112" s="108"/>
      <c r="J112" s="109"/>
      <c r="K112" s="109"/>
      <c r="L112" s="110"/>
      <c r="M112" s="111"/>
    </row>
    <row r="113" spans="2:13" s="112" customFormat="1" ht="24.95" customHeight="1" x14ac:dyDescent="0.3">
      <c r="B113" s="102"/>
      <c r="C113" s="103">
        <v>2123</v>
      </c>
      <c r="D113" s="104" t="s">
        <v>243</v>
      </c>
      <c r="E113" s="105">
        <v>4334</v>
      </c>
      <c r="F113" s="104"/>
      <c r="G113" s="106" t="s">
        <v>216</v>
      </c>
      <c r="H113" s="107" t="s">
        <v>208</v>
      </c>
      <c r="I113" s="108">
        <v>42367</v>
      </c>
      <c r="J113" s="109" t="s">
        <v>201</v>
      </c>
      <c r="K113" s="109" t="s">
        <v>70</v>
      </c>
      <c r="L113" s="110" t="s">
        <v>7094</v>
      </c>
      <c r="M113" s="111" t="s">
        <v>23</v>
      </c>
    </row>
    <row r="114" spans="2:13" s="112" customFormat="1" ht="24.95" customHeight="1" x14ac:dyDescent="0.3">
      <c r="B114" s="102"/>
      <c r="C114" s="103"/>
      <c r="D114" s="104"/>
      <c r="E114" s="105"/>
      <c r="F114" s="104"/>
      <c r="G114" s="106"/>
      <c r="H114" s="107"/>
      <c r="I114" s="108"/>
      <c r="J114" s="109"/>
      <c r="K114" s="109"/>
      <c r="L114" s="110"/>
      <c r="M114" s="111"/>
    </row>
    <row r="115" spans="2:13" s="112" customFormat="1" ht="24.95" customHeight="1" x14ac:dyDescent="0.3">
      <c r="B115" s="102"/>
      <c r="C115" s="103"/>
      <c r="D115" s="104"/>
      <c r="E115" s="105"/>
      <c r="F115" s="104"/>
      <c r="G115" s="106"/>
      <c r="H115" s="107"/>
      <c r="I115" s="108"/>
      <c r="J115" s="109"/>
      <c r="K115" s="109"/>
      <c r="L115" s="110"/>
      <c r="M115" s="111"/>
    </row>
    <row r="116" spans="2:13" s="112" customFormat="1" ht="24.95" customHeight="1" x14ac:dyDescent="0.3">
      <c r="B116" s="102"/>
      <c r="C116" s="103">
        <v>2124</v>
      </c>
      <c r="D116" s="104" t="s">
        <v>243</v>
      </c>
      <c r="E116" s="105">
        <v>1189</v>
      </c>
      <c r="F116" s="104"/>
      <c r="G116" s="106" t="str">
        <f>IF(E116="", "", VLOOKUP(E116, 'MASTER LIST'!$A:$N, 2, FALSE))</f>
        <v>BAUDA</v>
      </c>
      <c r="H116" s="107" t="str">
        <f>IF(E116="", "", VLOOKUP(E116, 'MASTER LIST'!$A:$N, 3, FALSE))</f>
        <v xml:space="preserve">Ange Maeva Emilie </v>
      </c>
      <c r="I116" s="108">
        <f>IF(E116="", "", VLOOKUP(E116, 'MASTER LIST'!$A:$N, 5, FALSE))</f>
        <v>41686</v>
      </c>
      <c r="J116" s="109" t="str">
        <f>IF(E116="", "", VLOOKUP(E116, 'MASTER LIST'!$A:$N, 4, FALSE))</f>
        <v>F</v>
      </c>
      <c r="K116" s="109" t="str">
        <f>IF(E116="", "", VLOOKUP(E116, 'MASTER LIST'!$A:$N, 13, FALSE))</f>
        <v>U12</v>
      </c>
      <c r="L116" s="110" t="str">
        <f>IF(E116="", "", VLOOKUP(E116, 'MASTER LIST'!$A:$N, 10, FALSE))</f>
        <v>Q-BORNES PAVILLON AC</v>
      </c>
      <c r="M116" s="111" t="str">
        <f>IF(E116="", "", VLOOKUP(E116, 'MASTER LIST'!$A:$N, 11, FALSE))</f>
        <v>QB</v>
      </c>
    </row>
    <row r="117" spans="2:13" s="112" customFormat="1" ht="24.95" customHeight="1" x14ac:dyDescent="0.3">
      <c r="B117" s="102"/>
      <c r="C117" s="103">
        <v>2125</v>
      </c>
      <c r="D117" s="104" t="s">
        <v>243</v>
      </c>
      <c r="E117" s="105">
        <v>2403</v>
      </c>
      <c r="F117" s="104"/>
      <c r="G117" s="106" t="str">
        <f>IF(E117="", "", VLOOKUP(E117, 'MASTER LIST'!$A:$N, 2, FALSE))</f>
        <v xml:space="preserve">CHARNIER </v>
      </c>
      <c r="H117" s="107" t="str">
        <f>IF(E117="", "", VLOOKUP(E117, 'MASTER LIST'!$A:$N, 3, FALSE))</f>
        <v>Marie Emma Thea</v>
      </c>
      <c r="I117" s="108">
        <f>IF(E117="", "", VLOOKUP(E117, 'MASTER LIST'!$A:$N, 5, FALSE))</f>
        <v>41776</v>
      </c>
      <c r="J117" s="109" t="str">
        <f>IF(E117="", "", VLOOKUP(E117, 'MASTER LIST'!$A:$N, 4, FALSE))</f>
        <v>F</v>
      </c>
      <c r="K117" s="109" t="str">
        <f>IF(E117="", "", VLOOKUP(E117, 'MASTER LIST'!$A:$N, 13, FALSE))</f>
        <v>U12</v>
      </c>
      <c r="L117" s="110" t="str">
        <f>IF(E117="", "", VLOOKUP(E117, 'MASTER LIST'!$A:$N, 10, FALSE))</f>
        <v>Q-BORNES PAVILLON AC</v>
      </c>
      <c r="M117" s="111" t="str">
        <f>IF(E117="", "", VLOOKUP(E117, 'MASTER LIST'!$A:$N, 11, FALSE))</f>
        <v>QB</v>
      </c>
    </row>
    <row r="118" spans="2:13" s="112" customFormat="1" ht="24.95" customHeight="1" x14ac:dyDescent="0.3">
      <c r="B118" s="102"/>
      <c r="C118" s="103">
        <v>2126</v>
      </c>
      <c r="D118" s="104" t="s">
        <v>243</v>
      </c>
      <c r="E118" s="105">
        <v>1775</v>
      </c>
      <c r="F118" s="104"/>
      <c r="G118" s="106" t="str">
        <f>IF(E118="", "", VLOOKUP(E118, 'MASTER LIST'!$A:$N, 2, FALSE))</f>
        <v>JAUNE</v>
      </c>
      <c r="H118" s="107" t="str">
        <f>IF(E118="", "", VLOOKUP(E118, 'MASTER LIST'!$A:$N, 3, FALSE))</f>
        <v>Marie Sephora Estella</v>
      </c>
      <c r="I118" s="108">
        <f>IF(E118="", "", VLOOKUP(E118, 'MASTER LIST'!$A:$N, 5, FALSE))</f>
        <v>41853</v>
      </c>
      <c r="J118" s="109" t="str">
        <f>IF(E118="", "", VLOOKUP(E118, 'MASTER LIST'!$A:$N, 4, FALSE))</f>
        <v>F</v>
      </c>
      <c r="K118" s="109" t="str">
        <f>IF(E118="", "", VLOOKUP(E118, 'MASTER LIST'!$A:$N, 13, FALSE))</f>
        <v>U12</v>
      </c>
      <c r="L118" s="110" t="str">
        <f>IF(E118="", "", VLOOKUP(E118, 'MASTER LIST'!$A:$N, 10, FALSE))</f>
        <v>Q-BORNES PAVILLON AC</v>
      </c>
      <c r="M118" s="111" t="str">
        <f>IF(E118="", "", VLOOKUP(E118, 'MASTER LIST'!$A:$N, 11, FALSE))</f>
        <v>QB</v>
      </c>
    </row>
    <row r="119" spans="2:13" s="112" customFormat="1" ht="24.95" customHeight="1" x14ac:dyDescent="0.3">
      <c r="B119" s="102"/>
      <c r="C119" s="103">
        <v>2127</v>
      </c>
      <c r="D119" s="104" t="s">
        <v>243</v>
      </c>
      <c r="E119" s="105">
        <v>1182</v>
      </c>
      <c r="F119" s="104"/>
      <c r="G119" s="106" t="str">
        <f>IF(E119="", "", VLOOKUP(E119, 'MASTER LIST'!$A:$N, 2, FALSE))</f>
        <v>SADIAPPA CHETTY</v>
      </c>
      <c r="H119" s="107" t="str">
        <f>IF(E119="", "", VLOOKUP(E119, 'MASTER LIST'!$A:$N, 3, FALSE))</f>
        <v xml:space="preserve">Kerly </v>
      </c>
      <c r="I119" s="108">
        <f>IF(E119="", "", VLOOKUP(E119, 'MASTER LIST'!$A:$N, 5, FALSE))</f>
        <v>41871</v>
      </c>
      <c r="J119" s="109" t="str">
        <f>IF(E119="", "", VLOOKUP(E119, 'MASTER LIST'!$A:$N, 4, FALSE))</f>
        <v>F</v>
      </c>
      <c r="K119" s="109" t="str">
        <f>IF(E119="", "", VLOOKUP(E119, 'MASTER LIST'!$A:$N, 13, FALSE))</f>
        <v>U12</v>
      </c>
      <c r="L119" s="110" t="str">
        <f>IF(E119="", "", VLOOKUP(E119, 'MASTER LIST'!$A:$N, 10, FALSE))</f>
        <v>Q-BORNES PAVILLON AC</v>
      </c>
      <c r="M119" s="111" t="str">
        <f>IF(E119="", "", VLOOKUP(E119, 'MASTER LIST'!$A:$N, 11, FALSE))</f>
        <v>QB</v>
      </c>
    </row>
    <row r="120" spans="2:13" s="112" customFormat="1" ht="24.95" customHeight="1" x14ac:dyDescent="0.3">
      <c r="B120" s="102"/>
      <c r="C120" s="103">
        <v>2128</v>
      </c>
      <c r="D120" s="104" t="s">
        <v>243</v>
      </c>
      <c r="E120" s="105">
        <v>4116</v>
      </c>
      <c r="F120" s="104"/>
      <c r="G120" s="106" t="str">
        <f>IF(E120="", "", VLOOKUP(E120, 'MASTER LIST'!$A:$N, 2, FALSE))</f>
        <v>ZAIRE</v>
      </c>
      <c r="H120" s="107" t="str">
        <f>IF(E120="", "", VLOOKUP(E120, 'MASTER LIST'!$A:$N, 3, FALSE))</f>
        <v>Abby</v>
      </c>
      <c r="I120" s="108">
        <f>IF(E120="", "", VLOOKUP(E120, 'MASTER LIST'!$A:$N, 5, FALSE))</f>
        <v>41760</v>
      </c>
      <c r="J120" s="109" t="str">
        <f>IF(E120="", "", VLOOKUP(E120, 'MASTER LIST'!$A:$N, 4, FALSE))</f>
        <v>F</v>
      </c>
      <c r="K120" s="109" t="str">
        <f>IF(E120="", "", VLOOKUP(E120, 'MASTER LIST'!$A:$N, 13, FALSE))</f>
        <v>U12</v>
      </c>
      <c r="L120" s="110" t="str">
        <f>IF(E120="", "", VLOOKUP(E120, 'MASTER LIST'!$A:$N, 10, FALSE))</f>
        <v>Q-BORNES PAVILLON AC</v>
      </c>
      <c r="M120" s="111" t="str">
        <f>IF(E120="", "", VLOOKUP(E120, 'MASTER LIST'!$A:$N, 11, FALSE))</f>
        <v>QB</v>
      </c>
    </row>
    <row r="121" spans="2:13" s="112" customFormat="1" ht="24.95" customHeight="1" x14ac:dyDescent="0.3">
      <c r="B121" s="102"/>
      <c r="C121" s="103"/>
      <c r="D121" s="104"/>
      <c r="E121" s="105"/>
      <c r="F121" s="104"/>
      <c r="G121" s="106"/>
      <c r="H121" s="107"/>
      <c r="I121" s="108"/>
      <c r="J121" s="109"/>
      <c r="K121" s="109"/>
      <c r="L121" s="110"/>
      <c r="M121" s="111"/>
    </row>
    <row r="122" spans="2:13" s="112" customFormat="1" ht="24.95" customHeight="1" x14ac:dyDescent="0.3">
      <c r="B122" s="102"/>
      <c r="C122" s="103"/>
      <c r="D122" s="104"/>
      <c r="E122" s="105"/>
      <c r="F122" s="104"/>
      <c r="G122" s="106"/>
      <c r="H122" s="107"/>
      <c r="I122" s="108"/>
      <c r="J122" s="109"/>
      <c r="K122" s="109"/>
      <c r="L122" s="110"/>
      <c r="M122" s="111"/>
    </row>
    <row r="123" spans="2:13" s="112" customFormat="1" ht="24.95" customHeight="1" x14ac:dyDescent="0.3">
      <c r="B123" s="102"/>
      <c r="C123" s="103">
        <v>2129</v>
      </c>
      <c r="D123" s="104" t="s">
        <v>243</v>
      </c>
      <c r="E123" s="105">
        <v>1575</v>
      </c>
      <c r="F123" s="104" t="s">
        <v>240</v>
      </c>
      <c r="G123" s="106" t="str">
        <f>IF(E123="", "", VLOOKUP(E123, 'MASTER LIST'!$A:$N, 2, FALSE))</f>
        <v>CHOWRIMOOTOO</v>
      </c>
      <c r="H123" s="107" t="str">
        <f>IF(E123="", "", VLOOKUP(E123, 'MASTER LIST'!$A:$N, 3, FALSE))</f>
        <v xml:space="preserve">Elisha </v>
      </c>
      <c r="I123" s="108">
        <f>IF(E123="", "", VLOOKUP(E123, 'MASTER LIST'!$A:$N, 5, FALSE))</f>
        <v>41965</v>
      </c>
      <c r="J123" s="109" t="str">
        <f>IF(E123="", "", VLOOKUP(E123, 'MASTER LIST'!$A:$N, 4, FALSE))</f>
        <v>F</v>
      </c>
      <c r="K123" s="109" t="str">
        <f>IF(E123="", "", VLOOKUP(E123, 'MASTER LIST'!$A:$N, 13, FALSE))</f>
        <v>U12</v>
      </c>
      <c r="L123" s="110" t="str">
        <f>IF(E123="", "", VLOOKUP(E123, 'MASTER LIST'!$A:$N, 10, FALSE))</f>
        <v>RISING PHOENIX AC</v>
      </c>
      <c r="M123" s="111" t="str">
        <f>IF(E123="", "", VLOOKUP(E123, 'MASTER LIST'!$A:$N, 11, FALSE))</f>
        <v>VCPH</v>
      </c>
    </row>
    <row r="124" spans="2:13" s="112" customFormat="1" ht="24.95" customHeight="1" x14ac:dyDescent="0.3">
      <c r="B124" s="102"/>
      <c r="C124" s="103">
        <v>2130</v>
      </c>
      <c r="D124" s="104" t="s">
        <v>243</v>
      </c>
      <c r="E124" s="105">
        <v>1161</v>
      </c>
      <c r="F124" s="104" t="s">
        <v>240</v>
      </c>
      <c r="G124" s="106" t="str">
        <f>IF(E124="", "", VLOOKUP(E124, 'MASTER LIST'!$A:$N, 2, FALSE))</f>
        <v xml:space="preserve">HIDDLESTONE </v>
      </c>
      <c r="H124" s="107" t="str">
        <f>IF(E124="", "", VLOOKUP(E124, 'MASTER LIST'!$A:$N, 3, FALSE))</f>
        <v>Zoé</v>
      </c>
      <c r="I124" s="108">
        <f>IF(E124="", "", VLOOKUP(E124, 'MASTER LIST'!$A:$N, 5, FALSE))</f>
        <v>42067</v>
      </c>
      <c r="J124" s="109" t="str">
        <f>IF(E124="", "", VLOOKUP(E124, 'MASTER LIST'!$A:$N, 4, FALSE))</f>
        <v>F</v>
      </c>
      <c r="K124" s="109" t="str">
        <f>IF(E124="", "", VLOOKUP(E124, 'MASTER LIST'!$A:$N, 13, FALSE))</f>
        <v>U12</v>
      </c>
      <c r="L124" s="110" t="str">
        <f>IF(E124="", "", VLOOKUP(E124, 'MASTER LIST'!$A:$N, 10, FALSE))</f>
        <v>RISING PHOENIX AC</v>
      </c>
      <c r="M124" s="111" t="str">
        <f>IF(E124="", "", VLOOKUP(E124, 'MASTER LIST'!$A:$N, 11, FALSE))</f>
        <v>VCPH</v>
      </c>
    </row>
    <row r="125" spans="2:13" s="112" customFormat="1" ht="24.95" customHeight="1" x14ac:dyDescent="0.3">
      <c r="B125" s="102"/>
      <c r="C125" s="103">
        <v>2131</v>
      </c>
      <c r="D125" s="104" t="s">
        <v>243</v>
      </c>
      <c r="E125" s="105">
        <v>1164</v>
      </c>
      <c r="F125" s="104" t="s">
        <v>240</v>
      </c>
      <c r="G125" s="106" t="str">
        <f>IF(E125="", "", VLOOKUP(E125, 'MASTER LIST'!$A:$N, 2, FALSE))</f>
        <v>MACHABEE</v>
      </c>
      <c r="H125" s="107" t="str">
        <f>IF(E125="", "", VLOOKUP(E125, 'MASTER LIST'!$A:$N, 3, FALSE))</f>
        <v>Ciara</v>
      </c>
      <c r="I125" s="108">
        <f>IF(E125="", "", VLOOKUP(E125, 'MASTER LIST'!$A:$N, 5, FALSE))</f>
        <v>41779</v>
      </c>
      <c r="J125" s="109" t="str">
        <f>IF(E125="", "", VLOOKUP(E125, 'MASTER LIST'!$A:$N, 4, FALSE))</f>
        <v>F</v>
      </c>
      <c r="K125" s="109" t="str">
        <f>IF(E125="", "", VLOOKUP(E125, 'MASTER LIST'!$A:$N, 13, FALSE))</f>
        <v>U12</v>
      </c>
      <c r="L125" s="110" t="str">
        <f>IF(E125="", "", VLOOKUP(E125, 'MASTER LIST'!$A:$N, 10, FALSE))</f>
        <v>RISING PHOENIX AC</v>
      </c>
      <c r="M125" s="111" t="str">
        <f>IF(E125="", "", VLOOKUP(E125, 'MASTER LIST'!$A:$N, 11, FALSE))</f>
        <v>VCPH</v>
      </c>
    </row>
    <row r="126" spans="2:13" s="112" customFormat="1" ht="24.95" customHeight="1" x14ac:dyDescent="0.3">
      <c r="B126" s="102"/>
      <c r="C126" s="103">
        <v>2132</v>
      </c>
      <c r="D126" s="104" t="s">
        <v>243</v>
      </c>
      <c r="E126" s="105">
        <v>4305</v>
      </c>
      <c r="F126" s="104" t="s">
        <v>240</v>
      </c>
      <c r="G126" s="106" t="str">
        <f>IF(E126="", "", VLOOKUP(E126, 'MASTER LIST'!$A:$N, 2, FALSE))</f>
        <v>MANDIROSHAH</v>
      </c>
      <c r="H126" s="107" t="str">
        <f>IF(E126="", "", VLOOKUP(E126, 'MASTER LIST'!$A:$N, 3, FALSE))</f>
        <v>Kayla</v>
      </c>
      <c r="I126" s="108">
        <f>IF(E126="", "", VLOOKUP(E126, 'MASTER LIST'!$A:$N, 5, FALSE))</f>
        <v>41825</v>
      </c>
      <c r="J126" s="109" t="str">
        <f>IF(E126="", "", VLOOKUP(E126, 'MASTER LIST'!$A:$N, 4, FALSE))</f>
        <v>F</v>
      </c>
      <c r="K126" s="109" t="str">
        <f>IF(E126="", "", VLOOKUP(E126, 'MASTER LIST'!$A:$N, 13, FALSE))</f>
        <v>U12</v>
      </c>
      <c r="L126" s="110" t="str">
        <f>IF(E126="", "", VLOOKUP(E126, 'MASTER LIST'!$A:$N, 10, FALSE))</f>
        <v>RISING PHOENIX AC</v>
      </c>
      <c r="M126" s="111" t="str">
        <f>IF(E126="", "", VLOOKUP(E126, 'MASTER LIST'!$A:$N, 11, FALSE))</f>
        <v>VCPH</v>
      </c>
    </row>
    <row r="127" spans="2:13" s="112" customFormat="1" ht="24.95" customHeight="1" x14ac:dyDescent="0.3">
      <c r="B127" s="102"/>
      <c r="C127" s="103">
        <v>2133</v>
      </c>
      <c r="D127" s="104" t="s">
        <v>242</v>
      </c>
      <c r="E127" s="105">
        <v>2968</v>
      </c>
      <c r="F127" s="104" t="s">
        <v>240</v>
      </c>
      <c r="G127" s="106" t="str">
        <f>IF(E127="", "", VLOOKUP(E127, 'MASTER LIST'!$A:$N, 2, FALSE))</f>
        <v>SALOMON</v>
      </c>
      <c r="H127" s="107" t="str">
        <f>IF(E127="", "", VLOOKUP(E127, 'MASTER LIST'!$A:$N, 3, FALSE))</f>
        <v xml:space="preserve">Kayla </v>
      </c>
      <c r="I127" s="108">
        <f>IF(E127="", "", VLOOKUP(E127, 'MASTER LIST'!$A:$N, 5, FALSE))</f>
        <v>42007</v>
      </c>
      <c r="J127" s="109" t="str">
        <f>IF(E127="", "", VLOOKUP(E127, 'MASTER LIST'!$A:$N, 4, FALSE))</f>
        <v>F</v>
      </c>
      <c r="K127" s="109" t="str">
        <f>IF(E127="", "", VLOOKUP(E127, 'MASTER LIST'!$A:$N, 13, FALSE))</f>
        <v>U12</v>
      </c>
      <c r="L127" s="110" t="str">
        <f>IF(E127="", "", VLOOKUP(E127, 'MASTER LIST'!$A:$N, 10, FALSE))</f>
        <v>RISING PHOENIX AC</v>
      </c>
      <c r="M127" s="111" t="str">
        <f>IF(E127="", "", VLOOKUP(E127, 'MASTER LIST'!$A:$N, 11, FALSE))</f>
        <v>VCPH</v>
      </c>
    </row>
    <row r="128" spans="2:13" s="112" customFormat="1" ht="24.95" customHeight="1" x14ac:dyDescent="0.3">
      <c r="B128" s="102"/>
      <c r="C128" s="103">
        <v>2134</v>
      </c>
      <c r="D128" s="104" t="s">
        <v>243</v>
      </c>
      <c r="E128" s="105">
        <v>1593</v>
      </c>
      <c r="F128" s="104"/>
      <c r="G128" s="106" t="str">
        <f>IF(E128="", "", VLOOKUP(E128, 'MASTER LIST'!$A:$N, 2, FALSE))</f>
        <v>SEVENE</v>
      </c>
      <c r="H128" s="107" t="str">
        <f>IF(E128="", "", VLOOKUP(E128, 'MASTER LIST'!$A:$N, 3, FALSE))</f>
        <v>Mary Jane</v>
      </c>
      <c r="I128" s="108">
        <f>IF(E128="", "", VLOOKUP(E128, 'MASTER LIST'!$A:$N, 5, FALSE))</f>
        <v>41730</v>
      </c>
      <c r="J128" s="109" t="str">
        <f>IF(E128="", "", VLOOKUP(E128, 'MASTER LIST'!$A:$N, 4, FALSE))</f>
        <v>F</v>
      </c>
      <c r="K128" s="109" t="str">
        <f>IF(E128="", "", VLOOKUP(E128, 'MASTER LIST'!$A:$N, 13, FALSE))</f>
        <v>U12</v>
      </c>
      <c r="L128" s="110" t="str">
        <f>IF(E128="", "", VLOOKUP(E128, 'MASTER LIST'!$A:$N, 10, FALSE))</f>
        <v>RISING PHOENIX AC</v>
      </c>
      <c r="M128" s="111" t="str">
        <f>IF(E128="", "", VLOOKUP(E128, 'MASTER LIST'!$A:$N, 11, FALSE))</f>
        <v>VCPH</v>
      </c>
    </row>
    <row r="129" spans="2:13" s="112" customFormat="1" ht="24.95" customHeight="1" x14ac:dyDescent="0.3">
      <c r="B129" s="102"/>
      <c r="C129" s="103">
        <v>2135</v>
      </c>
      <c r="D129" s="104" t="s">
        <v>243</v>
      </c>
      <c r="E129" s="105">
        <v>1590</v>
      </c>
      <c r="F129" s="104" t="s">
        <v>240</v>
      </c>
      <c r="G129" s="106" t="str">
        <f>IF(E129="", "", VLOOKUP(E129, 'MASTER LIST'!$A:$N, 2, FALSE))</f>
        <v>SIROP</v>
      </c>
      <c r="H129" s="107" t="str">
        <f>IF(E129="", "", VLOOKUP(E129, 'MASTER LIST'!$A:$N, 3, FALSE))</f>
        <v>Siloe</v>
      </c>
      <c r="I129" s="108">
        <f>IF(E129="", "", VLOOKUP(E129, 'MASTER LIST'!$A:$N, 5, FALSE))</f>
        <v>42153</v>
      </c>
      <c r="J129" s="109" t="str">
        <f>IF(E129="", "", VLOOKUP(E129, 'MASTER LIST'!$A:$N, 4, FALSE))</f>
        <v>F</v>
      </c>
      <c r="K129" s="109" t="str">
        <f>IF(E129="", "", VLOOKUP(E129, 'MASTER LIST'!$A:$N, 13, FALSE))</f>
        <v>U12</v>
      </c>
      <c r="L129" s="110" t="str">
        <f>IF(E129="", "", VLOOKUP(E129, 'MASTER LIST'!$A:$N, 10, FALSE))</f>
        <v>RISING PHOENIX AC</v>
      </c>
      <c r="M129" s="111" t="str">
        <f>IF(E129="", "", VLOOKUP(E129, 'MASTER LIST'!$A:$N, 11, FALSE))</f>
        <v>VCPH</v>
      </c>
    </row>
    <row r="130" spans="2:13" s="112" customFormat="1" ht="24.95" customHeight="1" x14ac:dyDescent="0.3">
      <c r="B130" s="102"/>
      <c r="C130" s="103"/>
      <c r="D130" s="104"/>
      <c r="E130" s="105"/>
      <c r="F130" s="104"/>
      <c r="G130" s="106"/>
      <c r="H130" s="107"/>
      <c r="I130" s="108"/>
      <c r="J130" s="109"/>
      <c r="K130" s="109"/>
      <c r="L130" s="110"/>
      <c r="M130" s="111"/>
    </row>
    <row r="131" spans="2:13" s="112" customFormat="1" ht="24.95" customHeight="1" x14ac:dyDescent="0.3">
      <c r="B131" s="102"/>
      <c r="C131" s="103"/>
      <c r="D131" s="104"/>
      <c r="E131" s="105"/>
      <c r="F131" s="104"/>
      <c r="G131" s="106"/>
      <c r="H131" s="107"/>
      <c r="I131" s="108"/>
      <c r="J131" s="109"/>
      <c r="K131" s="109"/>
      <c r="L131" s="110"/>
      <c r="M131" s="111"/>
    </row>
    <row r="132" spans="2:13" s="112" customFormat="1" ht="24.95" customHeight="1" x14ac:dyDescent="0.3">
      <c r="B132" s="102"/>
      <c r="C132" s="103">
        <v>2136</v>
      </c>
      <c r="D132" s="104" t="s">
        <v>243</v>
      </c>
      <c r="E132" s="105">
        <v>4291</v>
      </c>
      <c r="F132" s="104"/>
      <c r="G132" s="106" t="str">
        <f>IF(E132="", "", VLOOKUP(E132, 'MASTER LIST'!$A:$N, 2, FALSE))</f>
        <v>RAMASAWMY</v>
      </c>
      <c r="H132" s="107" t="str">
        <f>IF(E132="", "", VLOOKUP(E132, 'MASTER LIST'!$A:$N, 3, FALSE))</f>
        <v>Mia</v>
      </c>
      <c r="I132" s="108" t="str">
        <f>IF(E132="", "", VLOOKUP(E132, 'MASTER LIST'!$A:$N, 5, FALSE))</f>
        <v>29/09/2014</v>
      </c>
      <c r="J132" s="109" t="str">
        <f>IF(E132="", "", VLOOKUP(E132, 'MASTER LIST'!$A:$N, 4, FALSE))</f>
        <v>F</v>
      </c>
      <c r="K132" s="109" t="str">
        <f>IF(E132="", "", VLOOKUP(E132, 'MASTER LIST'!$A:$N, 13, FALSE))</f>
        <v>U12</v>
      </c>
      <c r="L132" s="110" t="str">
        <f>IF(E132="", "", VLOOKUP(E132, 'MASTER LIST'!$A:$N, 10, FALSE))</f>
        <v>ST PIERRE AC</v>
      </c>
      <c r="M132" s="111" t="str">
        <f>IF(E132="", "", VLOOKUP(E132, 'MASTER LIST'!$A:$N, 11, FALSE))</f>
        <v>MK</v>
      </c>
    </row>
    <row r="133" spans="2:13" s="112" customFormat="1" ht="24.95" customHeight="1" x14ac:dyDescent="0.3">
      <c r="B133" s="102"/>
      <c r="C133" s="103"/>
      <c r="D133" s="104"/>
      <c r="E133" s="105"/>
      <c r="F133" s="104"/>
      <c r="G133" s="106"/>
      <c r="H133" s="107"/>
      <c r="I133" s="108"/>
      <c r="J133" s="109"/>
      <c r="K133" s="109"/>
      <c r="L133" s="110"/>
      <c r="M133" s="111"/>
    </row>
    <row r="134" spans="2:13" s="112" customFormat="1" ht="24.95" customHeight="1" x14ac:dyDescent="0.3">
      <c r="B134" s="102"/>
      <c r="C134" s="103"/>
      <c r="D134" s="104"/>
      <c r="E134" s="105"/>
      <c r="F134" s="104"/>
      <c r="G134" s="106"/>
      <c r="H134" s="107"/>
      <c r="I134" s="108"/>
      <c r="J134" s="109"/>
      <c r="K134" s="109"/>
      <c r="L134" s="110"/>
      <c r="M134" s="111"/>
    </row>
    <row r="135" spans="2:13" s="112" customFormat="1" ht="24.95" customHeight="1" x14ac:dyDescent="0.3">
      <c r="B135" s="102"/>
      <c r="C135" s="103">
        <v>2137</v>
      </c>
      <c r="D135" s="104" t="s">
        <v>243</v>
      </c>
      <c r="E135" s="105">
        <v>2731</v>
      </c>
      <c r="F135" s="104"/>
      <c r="G135" s="106" t="str">
        <f>IF(E135="", "", VLOOKUP(E135, 'MASTER LIST'!$A:$N, 2, FALSE))</f>
        <v>RIBOT</v>
      </c>
      <c r="H135" s="107" t="str">
        <f>IF(E135="", "", VLOOKUP(E135, 'MASTER LIST'!$A:$N, 3, FALSE))</f>
        <v>Skye Benedicte</v>
      </c>
      <c r="I135" s="108">
        <f>IF(E135="", "", VLOOKUP(E135, 'MASTER LIST'!$A:$N, 5, FALSE))</f>
        <v>42183</v>
      </c>
      <c r="J135" s="109" t="str">
        <f>IF(E135="", "", VLOOKUP(E135, 'MASTER LIST'!$A:$N, 4, FALSE))</f>
        <v>F</v>
      </c>
      <c r="K135" s="109" t="str">
        <f>IF(E135="", "", VLOOKUP(E135, 'MASTER LIST'!$A:$N, 13, FALSE))</f>
        <v>U12</v>
      </c>
      <c r="L135" s="110" t="str">
        <f>IF(E135="", "", VLOOKUP(E135, 'MASTER LIST'!$A:$N, 10, FALSE))</f>
        <v>STANLEY / TREFLES AC</v>
      </c>
      <c r="M135" s="111" t="str">
        <f>IF(E135="", "", VLOOKUP(E135, 'MASTER LIST'!$A:$N, 11, FALSE))</f>
        <v>BBRH</v>
      </c>
    </row>
    <row r="136" spans="2:13" s="112" customFormat="1" ht="24.95" customHeight="1" x14ac:dyDescent="0.3">
      <c r="B136" s="102"/>
      <c r="C136" s="103"/>
      <c r="D136" s="104"/>
      <c r="E136" s="105"/>
      <c r="F136" s="104"/>
      <c r="G136" s="106"/>
      <c r="H136" s="107"/>
      <c r="I136" s="108"/>
      <c r="J136" s="109"/>
      <c r="K136" s="109"/>
      <c r="L136" s="110"/>
      <c r="M136" s="111"/>
    </row>
    <row r="137" spans="2:13" s="112" customFormat="1" ht="24.95" customHeight="1" x14ac:dyDescent="0.3">
      <c r="B137" s="102"/>
      <c r="C137" s="103"/>
      <c r="D137" s="104"/>
      <c r="E137" s="113"/>
      <c r="F137" s="114"/>
      <c r="G137" s="106"/>
      <c r="H137" s="107"/>
      <c r="I137" s="108"/>
      <c r="J137" s="109"/>
      <c r="K137" s="109"/>
      <c r="L137" s="110"/>
      <c r="M137" s="111"/>
    </row>
    <row r="138" spans="2:13" s="112" customFormat="1" ht="24.95" customHeight="1" x14ac:dyDescent="0.3">
      <c r="B138" s="102"/>
      <c r="C138" s="103">
        <v>1200</v>
      </c>
      <c r="D138" s="104" t="s">
        <v>245</v>
      </c>
      <c r="E138" s="105">
        <v>3993</v>
      </c>
      <c r="F138" s="104"/>
      <c r="G138" s="106" t="str">
        <f>IF(E138="", "", VLOOKUP(E138, 'MASTER LIST'!$A:$N, 2, FALSE))</f>
        <v>FAURE</v>
      </c>
      <c r="H138" s="107" t="str">
        <f>IF(E138="", "", VLOOKUP(E138, 'MASTER LIST'!$A:$N, 3, FALSE))</f>
        <v>Fantine</v>
      </c>
      <c r="I138" s="108" t="str">
        <f>IF(E138="", "", VLOOKUP(E138, 'MASTER LIST'!$A:$N, 5, FALSE))</f>
        <v>31/08/2012</v>
      </c>
      <c r="J138" s="109" t="str">
        <f>IF(E138="", "", VLOOKUP(E138, 'MASTER LIST'!$A:$N, 4, FALSE))</f>
        <v>F</v>
      </c>
      <c r="K138" s="109" t="str">
        <f>IF(E138="", "", VLOOKUP(E138, 'MASTER LIST'!$A:$N, 13, FALSE))</f>
        <v>U14</v>
      </c>
      <c r="L138" s="110" t="str">
        <f>IF(E138="", "", VLOOKUP(E138, 'MASTER LIST'!$A:$N, 10, FALSE))</f>
        <v>ANGELS REDUIT AC</v>
      </c>
      <c r="M138" s="111" t="str">
        <f>IF(E138="", "", VLOOKUP(E138, 'MASTER LIST'!$A:$N, 11, FALSE))</f>
        <v>MK</v>
      </c>
    </row>
    <row r="139" spans="2:13" s="112" customFormat="1" ht="24.95" customHeight="1" x14ac:dyDescent="0.3">
      <c r="B139" s="102"/>
      <c r="C139" s="103">
        <v>1201</v>
      </c>
      <c r="D139" s="104" t="s">
        <v>245</v>
      </c>
      <c r="E139" s="105">
        <v>3440</v>
      </c>
      <c r="F139" s="104"/>
      <c r="G139" s="106" t="str">
        <f>IF(E139="", "", VLOOKUP(E139, 'MASTER LIST'!$A:$N, 2, FALSE))</f>
        <v xml:space="preserve">ISSUR </v>
      </c>
      <c r="H139" s="107" t="str">
        <f>IF(E139="", "", VLOOKUP(E139, 'MASTER LIST'!$A:$N, 3, FALSE))</f>
        <v xml:space="preserve">Sonya </v>
      </c>
      <c r="I139" s="108">
        <f>IF(E139="", "", VLOOKUP(E139, 'MASTER LIST'!$A:$N, 5, FALSE))</f>
        <v>41330</v>
      </c>
      <c r="J139" s="109" t="str">
        <f>IF(E139="", "", VLOOKUP(E139, 'MASTER LIST'!$A:$N, 4, FALSE))</f>
        <v>F</v>
      </c>
      <c r="K139" s="109" t="str">
        <f>IF(E139="", "", VLOOKUP(E139, 'MASTER LIST'!$A:$N, 13, FALSE))</f>
        <v>U14</v>
      </c>
      <c r="L139" s="110" t="str">
        <f>IF(E139="", "", VLOOKUP(E139, 'MASTER LIST'!$A:$N, 10, FALSE))</f>
        <v>ANGELS REDUIT AC</v>
      </c>
      <c r="M139" s="111" t="str">
        <f>IF(E139="", "", VLOOKUP(E139, 'MASTER LIST'!$A:$N, 11, FALSE))</f>
        <v>MK</v>
      </c>
    </row>
    <row r="140" spans="2:13" s="112" customFormat="1" ht="24.95" customHeight="1" x14ac:dyDescent="0.3">
      <c r="B140" s="102"/>
      <c r="C140" s="103">
        <v>1202</v>
      </c>
      <c r="D140" s="104" t="s">
        <v>245</v>
      </c>
      <c r="E140" s="105">
        <v>3887</v>
      </c>
      <c r="F140" s="104"/>
      <c r="G140" s="106" t="str">
        <f>IF(E140="", "", VLOOKUP(E140, 'MASTER LIST'!$A:$N, 2, FALSE))</f>
        <v>LOBINE</v>
      </c>
      <c r="H140" s="107" t="str">
        <f>IF(E140="", "", VLOOKUP(E140, 'MASTER LIST'!$A:$N, 3, FALSE))</f>
        <v>AALIYAH</v>
      </c>
      <c r="I140" s="108" t="str">
        <f>IF(E140="", "", VLOOKUP(E140, 'MASTER LIST'!$A:$N, 5, FALSE))</f>
        <v>30/10/2012</v>
      </c>
      <c r="J140" s="109" t="str">
        <f>IF(E140="", "", VLOOKUP(E140, 'MASTER LIST'!$A:$N, 4, FALSE))</f>
        <v>F</v>
      </c>
      <c r="K140" s="109" t="str">
        <f>IF(E140="", "", VLOOKUP(E140, 'MASTER LIST'!$A:$N, 13, FALSE))</f>
        <v>U14</v>
      </c>
      <c r="L140" s="110" t="str">
        <f>IF(E140="", "", VLOOKUP(E140, 'MASTER LIST'!$A:$N, 10, FALSE))</f>
        <v>ANGELS REDUIT AC</v>
      </c>
      <c r="M140" s="111" t="str">
        <f>IF(E140="", "", VLOOKUP(E140, 'MASTER LIST'!$A:$N, 11, FALSE))</f>
        <v>MK</v>
      </c>
    </row>
    <row r="141" spans="2:13" s="112" customFormat="1" ht="24.95" customHeight="1" x14ac:dyDescent="0.3">
      <c r="B141" s="102"/>
      <c r="C141" s="103">
        <v>1203</v>
      </c>
      <c r="D141" s="104" t="s">
        <v>245</v>
      </c>
      <c r="E141" s="105">
        <v>2399</v>
      </c>
      <c r="F141" s="104"/>
      <c r="G141" s="106" t="str">
        <f>IF(E141="", "", VLOOKUP(E141, 'MASTER LIST'!$A:$N, 2, FALSE))</f>
        <v>MADAY</v>
      </c>
      <c r="H141" s="107" t="str">
        <f>IF(E141="", "", VLOOKUP(E141, 'MASTER LIST'!$A:$N, 3, FALSE))</f>
        <v>Manon</v>
      </c>
      <c r="I141" s="108">
        <f>IF(E141="", "", VLOOKUP(E141, 'MASTER LIST'!$A:$N, 5, FALSE))</f>
        <v>41508</v>
      </c>
      <c r="J141" s="109" t="str">
        <f>IF(E141="", "", VLOOKUP(E141, 'MASTER LIST'!$A:$N, 4, FALSE))</f>
        <v>F</v>
      </c>
      <c r="K141" s="109" t="str">
        <f>IF(E141="", "", VLOOKUP(E141, 'MASTER LIST'!$A:$N, 13, FALSE))</f>
        <v>U14</v>
      </c>
      <c r="L141" s="110" t="str">
        <f>IF(E141="", "", VLOOKUP(E141, 'MASTER LIST'!$A:$N, 10, FALSE))</f>
        <v>ANGELS REDUIT AC</v>
      </c>
      <c r="M141" s="111" t="str">
        <f>IF(E141="", "", VLOOKUP(E141, 'MASTER LIST'!$A:$N, 11, FALSE))</f>
        <v>MK</v>
      </c>
    </row>
    <row r="142" spans="2:13" s="112" customFormat="1" ht="24.95" customHeight="1" x14ac:dyDescent="0.3">
      <c r="B142" s="102"/>
      <c r="C142" s="103">
        <v>1204</v>
      </c>
      <c r="D142" s="104" t="s">
        <v>245</v>
      </c>
      <c r="E142" s="113">
        <v>3439</v>
      </c>
      <c r="F142" s="114"/>
      <c r="G142" s="106" t="str">
        <f>IF(E142="", "", VLOOKUP(E142, 'MASTER LIST'!$A:$N, 2, FALSE))</f>
        <v>RAMGUTTEE</v>
      </c>
      <c r="H142" s="107" t="str">
        <f>IF(E142="", "", VLOOKUP(E142, 'MASTER LIST'!$A:$N, 3, FALSE))</f>
        <v>Evanya</v>
      </c>
      <c r="I142" s="108">
        <f>IF(E142="", "", VLOOKUP(E142, 'MASTER LIST'!$A:$N, 5, FALSE))</f>
        <v>40913</v>
      </c>
      <c r="J142" s="109" t="str">
        <f>IF(E142="", "", VLOOKUP(E142, 'MASTER LIST'!$A:$N, 4, FALSE))</f>
        <v>F</v>
      </c>
      <c r="K142" s="109" t="str">
        <f>IF(E142="", "", VLOOKUP(E142, 'MASTER LIST'!$A:$N, 13, FALSE))</f>
        <v>U14</v>
      </c>
      <c r="L142" s="110" t="str">
        <f>IF(E142="", "", VLOOKUP(E142, 'MASTER LIST'!$A:$N, 10, FALSE))</f>
        <v>ANGELS REDUIT AC</v>
      </c>
      <c r="M142" s="111" t="str">
        <f>IF(E142="", "", VLOOKUP(E142, 'MASTER LIST'!$A:$N, 11, FALSE))</f>
        <v>MK</v>
      </c>
    </row>
    <row r="143" spans="2:13" s="112" customFormat="1" ht="24.95" customHeight="1" x14ac:dyDescent="0.3">
      <c r="B143" s="102"/>
      <c r="C143" s="103">
        <v>1205</v>
      </c>
      <c r="D143" s="104" t="s">
        <v>245</v>
      </c>
      <c r="E143" s="113">
        <v>1371</v>
      </c>
      <c r="F143" s="114"/>
      <c r="G143" s="106" t="str">
        <f>IF(E143="", "", VLOOKUP(E143, 'MASTER LIST'!$A:$N, 2, FALSE))</f>
        <v>TSE YUEN CHONG</v>
      </c>
      <c r="H143" s="107" t="str">
        <f>IF(E143="", "", VLOOKUP(E143, 'MASTER LIST'!$A:$N, 3, FALSE))</f>
        <v>Sofia</v>
      </c>
      <c r="I143" s="108">
        <f>IF(E143="", "", VLOOKUP(E143, 'MASTER LIST'!$A:$N, 5, FALSE))</f>
        <v>41456</v>
      </c>
      <c r="J143" s="109" t="str">
        <f>IF(E143="", "", VLOOKUP(E143, 'MASTER LIST'!$A:$N, 4, FALSE))</f>
        <v>F</v>
      </c>
      <c r="K143" s="109" t="str">
        <f>IF(E143="", "", VLOOKUP(E143, 'MASTER LIST'!$A:$N, 13, FALSE))</f>
        <v>U14</v>
      </c>
      <c r="L143" s="110" t="str">
        <f>IF(E143="", "", VLOOKUP(E143, 'MASTER LIST'!$A:$N, 10, FALSE))</f>
        <v>ANGELS REDUIT AC</v>
      </c>
      <c r="M143" s="111" t="str">
        <f>IF(E143="", "", VLOOKUP(E143, 'MASTER LIST'!$A:$N, 11, FALSE))</f>
        <v>MK</v>
      </c>
    </row>
    <row r="144" spans="2:13" s="112" customFormat="1" ht="24.95" customHeight="1" x14ac:dyDescent="0.3">
      <c r="B144" s="102"/>
      <c r="C144" s="103"/>
      <c r="D144" s="104"/>
      <c r="E144" s="113"/>
      <c r="F144" s="114"/>
      <c r="G144" s="106"/>
      <c r="H144" s="107"/>
      <c r="I144" s="108"/>
      <c r="J144" s="109"/>
      <c r="K144" s="109"/>
      <c r="L144" s="110"/>
      <c r="M144" s="111"/>
    </row>
    <row r="145" spans="2:13" s="112" customFormat="1" ht="24.95" customHeight="1" x14ac:dyDescent="0.3">
      <c r="B145" s="102"/>
      <c r="C145" s="103"/>
      <c r="D145" s="104"/>
      <c r="E145" s="113"/>
      <c r="F145" s="114"/>
      <c r="G145" s="106"/>
      <c r="H145" s="107"/>
      <c r="I145" s="108"/>
      <c r="J145" s="109"/>
      <c r="K145" s="109"/>
      <c r="L145" s="110"/>
      <c r="M145" s="111"/>
    </row>
    <row r="146" spans="2:13" s="112" customFormat="1" ht="24.95" customHeight="1" x14ac:dyDescent="0.3">
      <c r="B146" s="102"/>
      <c r="C146" s="103">
        <v>1206</v>
      </c>
      <c r="D146" s="104" t="s">
        <v>245</v>
      </c>
      <c r="E146" s="105">
        <v>1458</v>
      </c>
      <c r="F146" s="104"/>
      <c r="G146" s="106" t="str">
        <f>IF(E146="", "", VLOOKUP(E146, 'MASTER LIST'!$A:$N, 2, FALSE))</f>
        <v>CALICE</v>
      </c>
      <c r="H146" s="107" t="str">
        <f>IF(E146="", "", VLOOKUP(E146, 'MASTER LIST'!$A:$N, 3, FALSE))</f>
        <v>Logan</v>
      </c>
      <c r="I146" s="108">
        <f>IF(E146="", "", VLOOKUP(E146, 'MASTER LIST'!$A:$N, 5, FALSE))</f>
        <v>41469</v>
      </c>
      <c r="J146" s="109" t="str">
        <f>IF(E146="", "", VLOOKUP(E146, 'MASTER LIST'!$A:$N, 4, FALSE))</f>
        <v>F</v>
      </c>
      <c r="K146" s="109" t="str">
        <f>IF(E146="", "", VLOOKUP(E146, 'MASTER LIST'!$A:$N, 13, FALSE))</f>
        <v>U14</v>
      </c>
      <c r="L146" s="110" t="str">
        <f>IF(E146="", "", VLOOKUP(E146, 'MASTER LIST'!$A:$N, 10, FALSE))</f>
        <v>BEAU BASSIN AC</v>
      </c>
      <c r="M146" s="111" t="str">
        <f>IF(E146="", "", VLOOKUP(E146, 'MASTER LIST'!$A:$N, 11, FALSE))</f>
        <v>BBRH</v>
      </c>
    </row>
    <row r="147" spans="2:13" s="112" customFormat="1" ht="24.95" customHeight="1" x14ac:dyDescent="0.3">
      <c r="B147" s="102"/>
      <c r="C147" s="103">
        <v>1207</v>
      </c>
      <c r="D147" s="104" t="s">
        <v>245</v>
      </c>
      <c r="E147" s="105">
        <v>1459</v>
      </c>
      <c r="F147" s="104"/>
      <c r="G147" s="106" t="str">
        <f>IF(E147="", "", VLOOKUP(E147, 'MASTER LIST'!$A:$N, 2, FALSE))</f>
        <v>MAURER</v>
      </c>
      <c r="H147" s="107" t="str">
        <f>IF(E147="", "", VLOOKUP(E147, 'MASTER LIST'!$A:$N, 3, FALSE))</f>
        <v xml:space="preserve">Jamelia </v>
      </c>
      <c r="I147" s="108">
        <f>IF(E147="", "", VLOOKUP(E147, 'MASTER LIST'!$A:$N, 5, FALSE))</f>
        <v>41525</v>
      </c>
      <c r="J147" s="109" t="str">
        <f>IF(E147="", "", VLOOKUP(E147, 'MASTER LIST'!$A:$N, 4, FALSE))</f>
        <v>F</v>
      </c>
      <c r="K147" s="109" t="str">
        <f>IF(E147="", "", VLOOKUP(E147, 'MASTER LIST'!$A:$N, 13, FALSE))</f>
        <v>U14</v>
      </c>
      <c r="L147" s="110" t="str">
        <f>IF(E147="", "", VLOOKUP(E147, 'MASTER LIST'!$A:$N, 10, FALSE))</f>
        <v>BEAU BASSIN AC</v>
      </c>
      <c r="M147" s="111" t="str">
        <f>IF(E147="", "", VLOOKUP(E147, 'MASTER LIST'!$A:$N, 11, FALSE))</f>
        <v>BBRH</v>
      </c>
    </row>
    <row r="148" spans="2:13" s="112" customFormat="1" ht="24.95" customHeight="1" x14ac:dyDescent="0.3">
      <c r="B148" s="102"/>
      <c r="C148" s="103">
        <v>1208</v>
      </c>
      <c r="D148" s="104" t="s">
        <v>245</v>
      </c>
      <c r="E148" s="105">
        <v>3123</v>
      </c>
      <c r="F148" s="104"/>
      <c r="G148" s="106" t="str">
        <f>IF(E148="", "", VLOOKUP(E148, 'MASTER LIST'!$A:$N, 2, FALSE))</f>
        <v>NADAL</v>
      </c>
      <c r="H148" s="107" t="str">
        <f>IF(E148="", "", VLOOKUP(E148, 'MASTER LIST'!$A:$N, 3, FALSE))</f>
        <v xml:space="preserve">Wayne </v>
      </c>
      <c r="I148" s="108">
        <f>IF(E148="", "", VLOOKUP(E148, 'MASTER LIST'!$A:$N, 5, FALSE))</f>
        <v>41109</v>
      </c>
      <c r="J148" s="109" t="str">
        <f>IF(E148="", "", VLOOKUP(E148, 'MASTER LIST'!$A:$N, 4, FALSE))</f>
        <v>M</v>
      </c>
      <c r="K148" s="109" t="str">
        <f>IF(E148="", "", VLOOKUP(E148, 'MASTER LIST'!$A:$N, 13, FALSE))</f>
        <v>U14</v>
      </c>
      <c r="L148" s="110" t="str">
        <f>IF(E148="", "", VLOOKUP(E148, 'MASTER LIST'!$A:$N, 10, FALSE))</f>
        <v>BEAU BASSIN AC</v>
      </c>
      <c r="M148" s="111" t="str">
        <f>IF(E148="", "", VLOOKUP(E148, 'MASTER LIST'!$A:$N, 11, FALSE))</f>
        <v>BBRH</v>
      </c>
    </row>
    <row r="149" spans="2:13" s="112" customFormat="1" ht="24.95" customHeight="1" x14ac:dyDescent="0.3">
      <c r="B149" s="102"/>
      <c r="C149" s="103"/>
      <c r="D149" s="104"/>
      <c r="E149" s="105"/>
      <c r="F149" s="104"/>
      <c r="G149" s="106"/>
      <c r="H149" s="107"/>
      <c r="I149" s="108"/>
      <c r="J149" s="109"/>
      <c r="K149" s="109"/>
      <c r="L149" s="110"/>
      <c r="M149" s="111"/>
    </row>
    <row r="150" spans="2:13" s="112" customFormat="1" ht="24.95" customHeight="1" x14ac:dyDescent="0.3">
      <c r="B150" s="102"/>
      <c r="C150" s="103"/>
      <c r="D150" s="104"/>
      <c r="E150" s="105"/>
      <c r="F150" s="104"/>
      <c r="G150" s="106"/>
      <c r="H150" s="107"/>
      <c r="I150" s="108"/>
      <c r="J150" s="109"/>
      <c r="K150" s="109"/>
      <c r="L150" s="110"/>
      <c r="M150" s="111"/>
    </row>
    <row r="151" spans="2:13" s="112" customFormat="1" ht="24.95" customHeight="1" x14ac:dyDescent="0.3">
      <c r="B151" s="102"/>
      <c r="C151" s="103">
        <v>1209</v>
      </c>
      <c r="D151" s="104" t="s">
        <v>245</v>
      </c>
      <c r="E151" s="113">
        <v>2644</v>
      </c>
      <c r="F151" s="114"/>
      <c r="G151" s="106" t="str">
        <f>IF(E151="", "", VLOOKUP(E151, 'MASTER LIST'!$A:$N, 2, FALSE))</f>
        <v>BONOMALLY RAM</v>
      </c>
      <c r="H151" s="107" t="str">
        <f>IF(E151="", "", VLOOKUP(E151, 'MASTER LIST'!$A:$N, 3, FALSE))</f>
        <v>Yana</v>
      </c>
      <c r="I151" s="108">
        <f>IF(E151="", "", VLOOKUP(E151, 'MASTER LIST'!$A:$N, 5, FALSE))</f>
        <v>41137</v>
      </c>
      <c r="J151" s="109" t="str">
        <f>IF(E151="", "", VLOOKUP(E151, 'MASTER LIST'!$A:$N, 4, FALSE))</f>
        <v>F</v>
      </c>
      <c r="K151" s="109" t="str">
        <f>IF(E151="", "", VLOOKUP(E151, 'MASTER LIST'!$A:$N, 13, FALSE))</f>
        <v>U14</v>
      </c>
      <c r="L151" s="110" t="str">
        <f>IF(E151="", "", VLOOKUP(E151, 'MASTER LIST'!$A:$N, 10, FALSE))</f>
        <v>CUREPIPE HARLEM AC</v>
      </c>
      <c r="M151" s="111" t="str">
        <f>IF(E151="", "", VLOOKUP(E151, 'MASTER LIST'!$A:$N, 11, FALSE))</f>
        <v>CPE</v>
      </c>
    </row>
    <row r="152" spans="2:13" s="112" customFormat="1" ht="24.95" customHeight="1" x14ac:dyDescent="0.3">
      <c r="B152" s="102"/>
      <c r="C152" s="103"/>
      <c r="D152" s="104"/>
      <c r="E152" s="105"/>
      <c r="F152" s="104"/>
      <c r="G152" s="106"/>
      <c r="H152" s="107"/>
      <c r="I152" s="108"/>
      <c r="J152" s="109"/>
      <c r="K152" s="109"/>
      <c r="L152" s="110"/>
      <c r="M152" s="111"/>
    </row>
    <row r="153" spans="2:13" s="112" customFormat="1" ht="24.95" customHeight="1" x14ac:dyDescent="0.3">
      <c r="B153" s="102"/>
      <c r="C153" s="103"/>
      <c r="D153" s="104"/>
      <c r="E153" s="105"/>
      <c r="F153" s="104"/>
      <c r="G153" s="106"/>
      <c r="H153" s="107"/>
      <c r="I153" s="108"/>
      <c r="J153" s="109"/>
      <c r="K153" s="109"/>
      <c r="L153" s="110"/>
      <c r="M153" s="111"/>
    </row>
    <row r="154" spans="2:13" s="112" customFormat="1" ht="24.95" customHeight="1" x14ac:dyDescent="0.3">
      <c r="B154" s="102"/>
      <c r="C154" s="103">
        <v>1210</v>
      </c>
      <c r="D154" s="104" t="s">
        <v>245</v>
      </c>
      <c r="E154" s="105">
        <v>4218</v>
      </c>
      <c r="F154" s="104"/>
      <c r="G154" s="106" t="str">
        <f>IF(E154="", "", VLOOKUP(E154, 'MASTER LIST'!$A:$N, 2, FALSE))</f>
        <v xml:space="preserve">ARLANDA </v>
      </c>
      <c r="H154" s="107" t="str">
        <f>IF(E154="", "", VLOOKUP(E154, 'MASTER LIST'!$A:$N, 3, FALSE))</f>
        <v>Sephora Doriane</v>
      </c>
      <c r="I154" s="108">
        <f>IF(E154="", "", VLOOKUP(E154, 'MASTER LIST'!$A:$N, 5, FALSE))</f>
        <v>41307</v>
      </c>
      <c r="J154" s="109" t="str">
        <f>IF(E154="", "", VLOOKUP(E154, 'MASTER LIST'!$A:$N, 4, FALSE))</f>
        <v>F</v>
      </c>
      <c r="K154" s="109" t="str">
        <f>IF(E154="", "", VLOOKUP(E154, 'MASTER LIST'!$A:$N, 13, FALSE))</f>
        <v>U14</v>
      </c>
      <c r="L154" s="110" t="str">
        <f>IF(E154="", "", VLOOKUP(E154, 'MASTER LIST'!$A:$N, 10, FALSE))</f>
        <v>CUREPIPE HARLEM AC 'B'</v>
      </c>
      <c r="M154" s="111" t="str">
        <f>IF(E154="", "", VLOOKUP(E154, 'MASTER LIST'!$A:$N, 11, FALSE))</f>
        <v>CPE</v>
      </c>
    </row>
    <row r="155" spans="2:13" s="112" customFormat="1" ht="24.95" customHeight="1" x14ac:dyDescent="0.3">
      <c r="B155" s="102"/>
      <c r="C155" s="103">
        <v>1211</v>
      </c>
      <c r="D155" s="104" t="s">
        <v>243</v>
      </c>
      <c r="E155" s="105">
        <v>3737</v>
      </c>
      <c r="F155" s="104"/>
      <c r="G155" s="106" t="str">
        <f>IF(E155="", "", VLOOKUP(E155, 'MASTER LIST'!$A:$N, 2, FALSE))</f>
        <v>MANDARY</v>
      </c>
      <c r="H155" s="107" t="str">
        <f>IF(E155="", "", VLOOKUP(E155, 'MASTER LIST'!$A:$N, 3, FALSE))</f>
        <v>Athena</v>
      </c>
      <c r="I155" s="108">
        <f>IF(E155="", "", VLOOKUP(E155, 'MASTER LIST'!$A:$N, 5, FALSE))</f>
        <v>41567</v>
      </c>
      <c r="J155" s="109" t="str">
        <f>IF(E155="", "", VLOOKUP(E155, 'MASTER LIST'!$A:$N, 4, FALSE))</f>
        <v>F</v>
      </c>
      <c r="K155" s="109" t="str">
        <f>IF(E155="", "", VLOOKUP(E155, 'MASTER LIST'!$A:$N, 13, FALSE))</f>
        <v>U14</v>
      </c>
      <c r="L155" s="110" t="str">
        <f>IF(E155="", "", VLOOKUP(E155, 'MASTER LIST'!$A:$N, 10, FALSE))</f>
        <v>CUREPIPE HARLEM AC 'B'</v>
      </c>
      <c r="M155" s="111" t="str">
        <f>IF(E155="", "", VLOOKUP(E155, 'MASTER LIST'!$A:$N, 11, FALSE))</f>
        <v>CPE</v>
      </c>
    </row>
    <row r="156" spans="2:13" s="112" customFormat="1" ht="24.95" customHeight="1" x14ac:dyDescent="0.3">
      <c r="B156" s="102"/>
      <c r="C156" s="103"/>
      <c r="D156" s="104"/>
      <c r="E156" s="115"/>
      <c r="F156" s="104"/>
      <c r="G156" s="106"/>
      <c r="H156" s="107"/>
      <c r="I156" s="108"/>
      <c r="J156" s="109"/>
      <c r="K156" s="109"/>
      <c r="L156" s="110"/>
      <c r="M156" s="111"/>
    </row>
    <row r="157" spans="2:13" s="112" customFormat="1" ht="24.95" customHeight="1" x14ac:dyDescent="0.3">
      <c r="B157" s="102"/>
      <c r="C157" s="103"/>
      <c r="D157" s="104"/>
      <c r="E157" s="116"/>
      <c r="F157" s="114"/>
      <c r="G157" s="106"/>
      <c r="H157" s="107"/>
      <c r="I157" s="108"/>
      <c r="J157" s="109"/>
      <c r="K157" s="109"/>
      <c r="L157" s="110"/>
      <c r="M157" s="111"/>
    </row>
    <row r="158" spans="2:13" s="112" customFormat="1" ht="24.95" customHeight="1" x14ac:dyDescent="0.3">
      <c r="B158" s="102"/>
      <c r="C158" s="103">
        <v>1212</v>
      </c>
      <c r="D158" s="104" t="s">
        <v>245</v>
      </c>
      <c r="E158" s="115">
        <v>1216</v>
      </c>
      <c r="F158" s="117"/>
      <c r="G158" s="106" t="str">
        <f>IF(E158="", "", VLOOKUP(E158, 'MASTER LIST'!$A:$N, 2, FALSE))</f>
        <v>FLORE</v>
      </c>
      <c r="H158" s="107" t="str">
        <f>IF(E158="", "", VLOOKUP(E158, 'MASTER LIST'!$A:$N, 3, FALSE))</f>
        <v>Marushka</v>
      </c>
      <c r="I158" s="108">
        <f>IF(E158="", "", VLOOKUP(E158, 'MASTER LIST'!$A:$N, 5, FALSE))</f>
        <v>41316</v>
      </c>
      <c r="J158" s="109" t="str">
        <f>IF(E158="", "", VLOOKUP(E158, 'MASTER LIST'!$A:$N, 4, FALSE))</f>
        <v>F</v>
      </c>
      <c r="K158" s="109" t="str">
        <f>IF(E158="", "", VLOOKUP(E158, 'MASTER LIST'!$A:$N, 13, FALSE))</f>
        <v>U14</v>
      </c>
      <c r="L158" s="110" t="str">
        <f>IF(E158="", "", VLOOKUP(E158, 'MASTER LIST'!$A:$N, 10, FALSE))</f>
        <v>HENRIETTA AC</v>
      </c>
      <c r="M158" s="111" t="str">
        <f>IF(E158="", "", VLOOKUP(E158, 'MASTER LIST'!$A:$N, 11, FALSE))</f>
        <v>VCPH</v>
      </c>
    </row>
    <row r="159" spans="2:13" s="112" customFormat="1" ht="24.95" customHeight="1" x14ac:dyDescent="0.3">
      <c r="B159" s="102"/>
      <c r="C159" s="103">
        <v>1213</v>
      </c>
      <c r="D159" s="104" t="s">
        <v>245</v>
      </c>
      <c r="E159" s="113">
        <v>1835</v>
      </c>
      <c r="F159" s="114"/>
      <c r="G159" s="106" t="str">
        <f>IF(E159="", "", VLOOKUP(E159, 'MASTER LIST'!$A:$N, 2, FALSE))</f>
        <v>HOSSEINY</v>
      </c>
      <c r="H159" s="107" t="str">
        <f>IF(E159="", "", VLOOKUP(E159, 'MASTER LIST'!$A:$N, 3, FALSE))</f>
        <v xml:space="preserve">Judy </v>
      </c>
      <c r="I159" s="108">
        <f>IF(E159="", "", VLOOKUP(E159, 'MASTER LIST'!$A:$N, 5, FALSE))</f>
        <v>41285</v>
      </c>
      <c r="J159" s="109" t="str">
        <f>IF(E159="", "", VLOOKUP(E159, 'MASTER LIST'!$A:$N, 4, FALSE))</f>
        <v>F</v>
      </c>
      <c r="K159" s="109" t="str">
        <f>IF(E159="", "", VLOOKUP(E159, 'MASTER LIST'!$A:$N, 13, FALSE))</f>
        <v>U14</v>
      </c>
      <c r="L159" s="110" t="str">
        <f>IF(E159="", "", VLOOKUP(E159, 'MASTER LIST'!$A:$N, 10, FALSE))</f>
        <v>HENRIETTA AC</v>
      </c>
      <c r="M159" s="111" t="str">
        <f>IF(E159="", "", VLOOKUP(E159, 'MASTER LIST'!$A:$N, 11, FALSE))</f>
        <v>VCPH</v>
      </c>
    </row>
    <row r="160" spans="2:13" s="112" customFormat="1" ht="24.95" customHeight="1" x14ac:dyDescent="0.3">
      <c r="B160" s="102"/>
      <c r="C160" s="103">
        <v>1214</v>
      </c>
      <c r="D160" s="104" t="s">
        <v>245</v>
      </c>
      <c r="E160" s="113">
        <v>3279</v>
      </c>
      <c r="F160" s="114"/>
      <c r="G160" s="106" t="str">
        <f>IF(E160="", "", VLOOKUP(E160, 'MASTER LIST'!$A:$N, 2, FALSE))</f>
        <v>VILHART</v>
      </c>
      <c r="H160" s="107" t="str">
        <f>IF(E160="", "", VLOOKUP(E160, 'MASTER LIST'!$A:$N, 3, FALSE))</f>
        <v>Morgane</v>
      </c>
      <c r="I160" s="108">
        <f>IF(E160="", "", VLOOKUP(E160, 'MASTER LIST'!$A:$N, 5, FALSE))</f>
        <v>41175</v>
      </c>
      <c r="J160" s="109" t="str">
        <f>IF(E160="", "", VLOOKUP(E160, 'MASTER LIST'!$A:$N, 4, FALSE))</f>
        <v>F</v>
      </c>
      <c r="K160" s="109" t="str">
        <f>IF(E160="", "", VLOOKUP(E160, 'MASTER LIST'!$A:$N, 13, FALSE))</f>
        <v>U14</v>
      </c>
      <c r="L160" s="110" t="str">
        <f>IF(E160="", "", VLOOKUP(E160, 'MASTER LIST'!$A:$N, 10, FALSE))</f>
        <v>HENRIETTA AC</v>
      </c>
      <c r="M160" s="111" t="str">
        <f>IF(E160="", "", VLOOKUP(E160, 'MASTER LIST'!$A:$N, 11, FALSE))</f>
        <v>VCPH</v>
      </c>
    </row>
    <row r="161" spans="2:13" s="112" customFormat="1" ht="24.95" customHeight="1" x14ac:dyDescent="0.3">
      <c r="B161" s="102"/>
      <c r="C161" s="103"/>
      <c r="D161" s="104"/>
      <c r="E161" s="113"/>
      <c r="F161" s="114"/>
      <c r="G161" s="106"/>
      <c r="H161" s="107"/>
      <c r="I161" s="108"/>
      <c r="J161" s="109"/>
      <c r="K161" s="109"/>
      <c r="L161" s="110"/>
      <c r="M161" s="111"/>
    </row>
    <row r="162" spans="2:13" s="112" customFormat="1" ht="24.95" customHeight="1" x14ac:dyDescent="0.3">
      <c r="B162" s="102"/>
      <c r="C162" s="103"/>
      <c r="D162" s="104"/>
      <c r="E162" s="113"/>
      <c r="F162" s="114"/>
      <c r="G162" s="106"/>
      <c r="H162" s="107"/>
      <c r="I162" s="108"/>
      <c r="J162" s="109"/>
      <c r="K162" s="109"/>
      <c r="L162" s="110"/>
      <c r="M162" s="111"/>
    </row>
    <row r="163" spans="2:13" s="112" customFormat="1" ht="24.95" customHeight="1" x14ac:dyDescent="0.3">
      <c r="B163" s="102"/>
      <c r="C163" s="103">
        <v>1215</v>
      </c>
      <c r="D163" s="104" t="s">
        <v>245</v>
      </c>
      <c r="E163" s="113">
        <v>1216</v>
      </c>
      <c r="F163" s="114"/>
      <c r="G163" s="106" t="str">
        <f>IF(E163="", "", VLOOKUP(E163, 'MASTER LIST'!$A:$N, 2, FALSE))</f>
        <v>FLORE</v>
      </c>
      <c r="H163" s="107" t="str">
        <f>IF(E163="", "", VLOOKUP(E163, 'MASTER LIST'!$A:$N, 3, FALSE))</f>
        <v>Marushka</v>
      </c>
      <c r="I163" s="108">
        <f>IF(E163="", "", VLOOKUP(E163, 'MASTER LIST'!$A:$N, 5, FALSE))</f>
        <v>41316</v>
      </c>
      <c r="J163" s="109" t="str">
        <f>IF(E163="", "", VLOOKUP(E163, 'MASTER LIST'!$A:$N, 4, FALSE))</f>
        <v>F</v>
      </c>
      <c r="K163" s="109" t="str">
        <f>IF(E163="", "", VLOOKUP(E163, 'MASTER LIST'!$A:$N, 13, FALSE))</f>
        <v>U14</v>
      </c>
      <c r="L163" s="110" t="str">
        <f>IF(E163="", "", VLOOKUP(E163, 'MASTER LIST'!$A:$N, 10, FALSE))</f>
        <v>HENRIETTA AC</v>
      </c>
      <c r="M163" s="111" t="str">
        <f>IF(E163="", "", VLOOKUP(E163, 'MASTER LIST'!$A:$N, 11, FALSE))</f>
        <v>VCPH</v>
      </c>
    </row>
    <row r="164" spans="2:13" s="112" customFormat="1" ht="24.95" customHeight="1" x14ac:dyDescent="0.3">
      <c r="B164" s="102"/>
      <c r="C164" s="103"/>
      <c r="D164" s="104"/>
      <c r="E164" s="113"/>
      <c r="F164" s="114"/>
      <c r="G164" s="106"/>
      <c r="H164" s="107"/>
      <c r="I164" s="108"/>
      <c r="J164" s="109"/>
      <c r="K164" s="109"/>
      <c r="L164" s="110"/>
      <c r="M164" s="111"/>
    </row>
    <row r="165" spans="2:13" s="112" customFormat="1" ht="24.95" customHeight="1" x14ac:dyDescent="0.3">
      <c r="B165" s="102"/>
      <c r="C165" s="103"/>
      <c r="D165" s="104"/>
      <c r="E165" s="113"/>
      <c r="F165" s="114"/>
      <c r="G165" s="106"/>
      <c r="H165" s="107"/>
      <c r="I165" s="108"/>
      <c r="J165" s="109"/>
      <c r="K165" s="109"/>
      <c r="L165" s="110"/>
      <c r="M165" s="111"/>
    </row>
    <row r="166" spans="2:13" s="112" customFormat="1" ht="24.95" customHeight="1" x14ac:dyDescent="0.3">
      <c r="B166" s="102"/>
      <c r="C166" s="103">
        <v>1216</v>
      </c>
      <c r="D166" s="104" t="s">
        <v>245</v>
      </c>
      <c r="E166" s="113">
        <v>1497</v>
      </c>
      <c r="F166" s="114"/>
      <c r="G166" s="106" t="str">
        <f>IF(E166="", "", VLOOKUP(E166, 'MASTER LIST'!$A:$N, 2, FALSE))</f>
        <v>JOSON</v>
      </c>
      <c r="H166" s="107" t="str">
        <f>IF(E166="", "", VLOOKUP(E166, 'MASTER LIST'!$A:$N, 3, FALSE))</f>
        <v>Elisha R.</v>
      </c>
      <c r="I166" s="108">
        <f>IF(E166="", "", VLOOKUP(E166, 'MASTER LIST'!$A:$N, 5, FALSE))</f>
        <v>41424</v>
      </c>
      <c r="J166" s="109" t="str">
        <f>IF(E166="", "", VLOOKUP(E166, 'MASTER LIST'!$A:$N, 4, FALSE))</f>
        <v>F</v>
      </c>
      <c r="K166" s="109" t="str">
        <f>IF(E166="", "", VLOOKUP(E166, 'MASTER LIST'!$A:$N, 13, FALSE))</f>
        <v>U14</v>
      </c>
      <c r="L166" s="110" t="str">
        <f>IF(E166="", "", VLOOKUP(E166, 'MASTER LIST'!$A:$N, 10, FALSE))</f>
        <v>LA CAVERNE AC</v>
      </c>
      <c r="M166" s="111" t="str">
        <f>IF(E166="", "", VLOOKUP(E166, 'MASTER LIST'!$A:$N, 11, FALSE))</f>
        <v>VCPH</v>
      </c>
    </row>
    <row r="167" spans="2:13" s="112" customFormat="1" ht="24.95" customHeight="1" x14ac:dyDescent="0.3">
      <c r="B167" s="102"/>
      <c r="C167" s="103">
        <v>1217</v>
      </c>
      <c r="D167" s="104" t="s">
        <v>245</v>
      </c>
      <c r="E167" s="113">
        <v>3914</v>
      </c>
      <c r="F167" s="114"/>
      <c r="G167" s="106" t="str">
        <f>IF(E167="", "", VLOOKUP(E167, 'MASTER LIST'!$A:$N, 2, FALSE))</f>
        <v>SEENEEVASSEN</v>
      </c>
      <c r="H167" s="107" t="str">
        <f>IF(E167="", "", VLOOKUP(E167, 'MASTER LIST'!$A:$N, 3, FALSE))</f>
        <v>Keshinee</v>
      </c>
      <c r="I167" s="108">
        <f>IF(E167="", "", VLOOKUP(E167, 'MASTER LIST'!$A:$N, 5, FALSE))</f>
        <v>41336</v>
      </c>
      <c r="J167" s="109" t="str">
        <f>IF(E167="", "", VLOOKUP(E167, 'MASTER LIST'!$A:$N, 4, FALSE))</f>
        <v>F</v>
      </c>
      <c r="K167" s="109" t="str">
        <f>IF(E167="", "", VLOOKUP(E167, 'MASTER LIST'!$A:$N, 13, FALSE))</f>
        <v>U14</v>
      </c>
      <c r="L167" s="110" t="str">
        <f>IF(E167="", "", VLOOKUP(E167, 'MASTER LIST'!$A:$N, 10, FALSE))</f>
        <v>LA CAVERNE AC</v>
      </c>
      <c r="M167" s="111" t="str">
        <f>IF(E167="", "", VLOOKUP(E167, 'MASTER LIST'!$A:$N, 11, FALSE))</f>
        <v>VCPH</v>
      </c>
    </row>
    <row r="168" spans="2:13" s="112" customFormat="1" ht="24.95" customHeight="1" x14ac:dyDescent="0.3">
      <c r="B168" s="102"/>
      <c r="C168" s="103"/>
      <c r="D168" s="104"/>
      <c r="E168" s="113"/>
      <c r="F168" s="114"/>
      <c r="G168" s="106"/>
      <c r="H168" s="107"/>
      <c r="I168" s="108"/>
      <c r="J168" s="109"/>
      <c r="K168" s="109"/>
      <c r="L168" s="110"/>
      <c r="M168" s="111"/>
    </row>
    <row r="169" spans="2:13" s="112" customFormat="1" ht="24.95" customHeight="1" x14ac:dyDescent="0.3">
      <c r="B169" s="102"/>
      <c r="C169" s="103"/>
      <c r="D169" s="104"/>
      <c r="E169" s="113"/>
      <c r="F169" s="114"/>
      <c r="G169" s="106"/>
      <c r="H169" s="107"/>
      <c r="I169" s="108"/>
      <c r="J169" s="109"/>
      <c r="K169" s="109"/>
      <c r="L169" s="110"/>
      <c r="M169" s="111"/>
    </row>
    <row r="170" spans="2:13" s="112" customFormat="1" ht="24.95" customHeight="1" x14ac:dyDescent="0.3">
      <c r="B170" s="102"/>
      <c r="C170" s="103">
        <v>1218</v>
      </c>
      <c r="D170" s="104" t="s">
        <v>245</v>
      </c>
      <c r="E170" s="113">
        <v>1311</v>
      </c>
      <c r="F170" s="114"/>
      <c r="G170" s="106" t="str">
        <f>IF(E170="", "", VLOOKUP(E170, 'MASTER LIST'!$A:$N, 2, FALSE))</f>
        <v xml:space="preserve">CATHERINE </v>
      </c>
      <c r="H170" s="107" t="str">
        <f>IF(E170="", "", VLOOKUP(E170, 'MASTER LIST'!$A:$N, 3, FALSE))</f>
        <v>Amy</v>
      </c>
      <c r="I170" s="108">
        <f>IF(E170="", "", VLOOKUP(E170, 'MASTER LIST'!$A:$N, 5, FALSE))</f>
        <v>41045</v>
      </c>
      <c r="J170" s="109" t="str">
        <f>IF(E170="", "", VLOOKUP(E170, 'MASTER LIST'!$A:$N, 4, FALSE))</f>
        <v>F</v>
      </c>
      <c r="K170" s="109" t="str">
        <f>IF(E170="", "", VLOOKUP(E170, 'MASTER LIST'!$A:$N, 13, FALSE))</f>
        <v>U14</v>
      </c>
      <c r="L170" s="110" t="str">
        <f>IF(E170="", "", VLOOKUP(E170, 'MASTER LIST'!$A:$N, 10, FALSE))</f>
        <v>LE HOCHET AC</v>
      </c>
      <c r="M170" s="111" t="str">
        <f>IF(E170="", "", VLOOKUP(E170, 'MASTER LIST'!$A:$N, 11, FALSE))</f>
        <v>PAMP</v>
      </c>
    </row>
    <row r="171" spans="2:13" s="112" customFormat="1" ht="24.95" customHeight="1" x14ac:dyDescent="0.3">
      <c r="B171" s="102"/>
      <c r="C171" s="103">
        <v>1219</v>
      </c>
      <c r="D171" s="104" t="s">
        <v>245</v>
      </c>
      <c r="E171" s="113">
        <v>3132</v>
      </c>
      <c r="F171" s="114"/>
      <c r="G171" s="106" t="str">
        <f>IF(E171="", "", VLOOKUP(E171, 'MASTER LIST'!$A:$N, 2, FALSE))</f>
        <v xml:space="preserve">PAULIN </v>
      </c>
      <c r="H171" s="107" t="str">
        <f>IF(E171="", "", VLOOKUP(E171, 'MASTER LIST'!$A:$N, 3, FALSE))</f>
        <v>Kursilla</v>
      </c>
      <c r="I171" s="108">
        <f>IF(E171="", "", VLOOKUP(E171, 'MASTER LIST'!$A:$N, 5, FALSE))</f>
        <v>41636</v>
      </c>
      <c r="J171" s="109" t="str">
        <f>IF(E171="", "", VLOOKUP(E171, 'MASTER LIST'!$A:$N, 4, FALSE))</f>
        <v>F</v>
      </c>
      <c r="K171" s="109" t="str">
        <f>IF(E171="", "", VLOOKUP(E171, 'MASTER LIST'!$A:$N, 13, FALSE))</f>
        <v>U14</v>
      </c>
      <c r="L171" s="110" t="str">
        <f>IF(E171="", "", VLOOKUP(E171, 'MASTER LIST'!$A:$N, 10, FALSE))</f>
        <v>LE HOCHET AC</v>
      </c>
      <c r="M171" s="111" t="str">
        <f>IF(E171="", "", VLOOKUP(E171, 'MASTER LIST'!$A:$N, 11, FALSE))</f>
        <v>PAMP</v>
      </c>
    </row>
    <row r="172" spans="2:13" s="112" customFormat="1" ht="24.95" customHeight="1" x14ac:dyDescent="0.3">
      <c r="B172" s="102"/>
      <c r="C172" s="103"/>
      <c r="D172" s="104"/>
      <c r="E172" s="105"/>
      <c r="F172" s="104"/>
      <c r="G172" s="106"/>
      <c r="H172" s="107"/>
      <c r="I172" s="108"/>
      <c r="J172" s="109"/>
      <c r="K172" s="109"/>
      <c r="L172" s="110"/>
      <c r="M172" s="111"/>
    </row>
    <row r="173" spans="2:13" s="112" customFormat="1" ht="24.95" customHeight="1" x14ac:dyDescent="0.3">
      <c r="B173" s="102"/>
      <c r="C173" s="103"/>
      <c r="D173" s="104"/>
      <c r="E173" s="105"/>
      <c r="F173" s="104"/>
      <c r="G173" s="106"/>
      <c r="H173" s="107"/>
      <c r="I173" s="108"/>
      <c r="J173" s="109"/>
      <c r="K173" s="109"/>
      <c r="L173" s="110"/>
      <c r="M173" s="111"/>
    </row>
    <row r="174" spans="2:13" s="112" customFormat="1" ht="24.95" customHeight="1" x14ac:dyDescent="0.3">
      <c r="B174" s="102"/>
      <c r="C174" s="103">
        <v>1220</v>
      </c>
      <c r="D174" s="104" t="s">
        <v>245</v>
      </c>
      <c r="E174" s="113">
        <v>4312</v>
      </c>
      <c r="F174" s="114"/>
      <c r="G174" s="106" t="str">
        <f>IF(E174="", "", VLOOKUP(E174, 'MASTER LIST'!$A:$N, 2, FALSE))</f>
        <v>LACROIX</v>
      </c>
      <c r="H174" s="107" t="str">
        <f>IF(E174="", "", VLOOKUP(E174, 'MASTER LIST'!$A:$N, 3, FALSE))</f>
        <v>Khelia</v>
      </c>
      <c r="I174" s="108">
        <f>IF(E174="", "", VLOOKUP(E174, 'MASTER LIST'!$A:$N, 5, FALSE))</f>
        <v>41577</v>
      </c>
      <c r="J174" s="109" t="str">
        <f>IF(E174="", "", VLOOKUP(E174, 'MASTER LIST'!$A:$N, 4, FALSE))</f>
        <v>F</v>
      </c>
      <c r="K174" s="109" t="str">
        <f>IF(E174="", "", VLOOKUP(E174, 'MASTER LIST'!$A:$N, 13, FALSE))</f>
        <v>U14</v>
      </c>
      <c r="L174" s="110" t="str">
        <f>IF(E174="", "", VLOOKUP(E174, 'MASTER LIST'!$A:$N, 10, FALSE))</f>
        <v>P-LOUIS CENTAURS AC</v>
      </c>
      <c r="M174" s="111" t="str">
        <f>IF(E174="", "", VLOOKUP(E174, 'MASTER LIST'!$A:$N, 11, FALSE))</f>
        <v>PL</v>
      </c>
    </row>
    <row r="175" spans="2:13" s="112" customFormat="1" ht="24.95" customHeight="1" x14ac:dyDescent="0.3">
      <c r="B175" s="102"/>
      <c r="C175" s="103"/>
      <c r="D175" s="104"/>
      <c r="E175" s="113"/>
      <c r="F175" s="114"/>
      <c r="G175" s="106"/>
      <c r="H175" s="107"/>
      <c r="I175" s="108"/>
      <c r="J175" s="109"/>
      <c r="K175" s="109"/>
      <c r="L175" s="110"/>
      <c r="M175" s="111"/>
    </row>
    <row r="176" spans="2:13" s="112" customFormat="1" ht="24.95" customHeight="1" x14ac:dyDescent="0.3">
      <c r="B176" s="102"/>
      <c r="C176" s="103"/>
      <c r="D176" s="104"/>
      <c r="E176" s="113"/>
      <c r="F176" s="114"/>
      <c r="G176" s="106"/>
      <c r="H176" s="107"/>
      <c r="I176" s="108"/>
      <c r="J176" s="109"/>
      <c r="K176" s="109"/>
      <c r="L176" s="110"/>
      <c r="M176" s="111"/>
    </row>
    <row r="177" spans="2:13" s="112" customFormat="1" ht="24.95" customHeight="1" x14ac:dyDescent="0.3">
      <c r="B177" s="102"/>
      <c r="C177" s="103">
        <v>1221</v>
      </c>
      <c r="D177" s="104" t="s">
        <v>245</v>
      </c>
      <c r="E177" s="113">
        <v>4287</v>
      </c>
      <c r="F177" s="114" t="s">
        <v>240</v>
      </c>
      <c r="G177" s="106" t="str">
        <f>IF(E177="", "", VLOOKUP(E177, 'MASTER LIST'!$A:$N, 2, FALSE))</f>
        <v>BATTERIE</v>
      </c>
      <c r="H177" s="107" t="str">
        <f>IF(E177="", "", VLOOKUP(E177, 'MASTER LIST'!$A:$N, 3, FALSE))</f>
        <v>Anne Cecile</v>
      </c>
      <c r="I177" s="108">
        <f>IF(E177="", "", VLOOKUP(E177, 'MASTER LIST'!$A:$N, 5, FALSE))</f>
        <v>40951</v>
      </c>
      <c r="J177" s="109" t="str">
        <f>IF(E177="", "", VLOOKUP(E177, 'MASTER LIST'!$A:$N, 4, FALSE))</f>
        <v>F</v>
      </c>
      <c r="K177" s="109" t="str">
        <f>IF(E177="", "", VLOOKUP(E177, 'MASTER LIST'!$A:$N, 13, FALSE))</f>
        <v>U14</v>
      </c>
      <c r="L177" s="110" t="str">
        <f>IF(E177="", "", VLOOKUP(E177, 'MASTER LIST'!$A:$N, 10, FALSE))</f>
        <v>P-LOUIS RACERS AC</v>
      </c>
      <c r="M177" s="111" t="str">
        <f>IF(E177="", "", VLOOKUP(E177, 'MASTER LIST'!$A:$N, 11, FALSE))</f>
        <v>PL</v>
      </c>
    </row>
    <row r="178" spans="2:13" s="112" customFormat="1" ht="24.95" customHeight="1" x14ac:dyDescent="0.3">
      <c r="B178" s="102"/>
      <c r="C178" s="103">
        <v>1222</v>
      </c>
      <c r="D178" s="104" t="s">
        <v>245</v>
      </c>
      <c r="E178" s="113">
        <v>4056</v>
      </c>
      <c r="F178" s="114" t="s">
        <v>240</v>
      </c>
      <c r="G178" s="106" t="str">
        <f>IF(E178="", "", VLOOKUP(E178, 'MASTER LIST'!$A:$N, 2, FALSE))</f>
        <v>CHAVRY</v>
      </c>
      <c r="H178" s="107" t="str">
        <f>IF(E178="", "", VLOOKUP(E178, 'MASTER LIST'!$A:$N, 3, FALSE))</f>
        <v>Mayesha Selena</v>
      </c>
      <c r="I178" s="108">
        <f>IF(E178="", "", VLOOKUP(E178, 'MASTER LIST'!$A:$N, 5, FALSE))</f>
        <v>41202</v>
      </c>
      <c r="J178" s="109" t="str">
        <f>IF(E178="", "", VLOOKUP(E178, 'MASTER LIST'!$A:$N, 4, FALSE))</f>
        <v>F</v>
      </c>
      <c r="K178" s="109" t="str">
        <f>IF(E178="", "", VLOOKUP(E178, 'MASTER LIST'!$A:$N, 13, FALSE))</f>
        <v>U14</v>
      </c>
      <c r="L178" s="110" t="str">
        <f>IF(E178="", "", VLOOKUP(E178, 'MASTER LIST'!$A:$N, 10, FALSE))</f>
        <v>P-LOUIS RACERS AC</v>
      </c>
      <c r="M178" s="111" t="str">
        <f>IF(E178="", "", VLOOKUP(E178, 'MASTER LIST'!$A:$N, 11, FALSE))</f>
        <v>PL</v>
      </c>
    </row>
    <row r="179" spans="2:13" s="112" customFormat="1" ht="24.95" customHeight="1" x14ac:dyDescent="0.3">
      <c r="B179" s="102"/>
      <c r="C179" s="103">
        <v>1223</v>
      </c>
      <c r="D179" s="104" t="s">
        <v>245</v>
      </c>
      <c r="E179" s="113">
        <v>4051</v>
      </c>
      <c r="F179" s="114"/>
      <c r="G179" s="106" t="str">
        <f>IF(E179="", "", VLOOKUP(E179, 'MASTER LIST'!$A:$N, 2, FALSE))</f>
        <v>DEVAUX</v>
      </c>
      <c r="H179" s="107" t="str">
        <f>IF(E179="", "", VLOOKUP(E179, 'MASTER LIST'!$A:$N, 3, FALSE))</f>
        <v>Peyton Meysha</v>
      </c>
      <c r="I179" s="108">
        <f>IF(E179="", "", VLOOKUP(E179, 'MASTER LIST'!$A:$N, 5, FALSE))</f>
        <v>40977</v>
      </c>
      <c r="J179" s="109" t="str">
        <f>IF(E179="", "", VLOOKUP(E179, 'MASTER LIST'!$A:$N, 4, FALSE))</f>
        <v>F</v>
      </c>
      <c r="K179" s="109" t="str">
        <f>IF(E179="", "", VLOOKUP(E179, 'MASTER LIST'!$A:$N, 13, FALSE))</f>
        <v>U14</v>
      </c>
      <c r="L179" s="110" t="str">
        <f>IF(E179="", "", VLOOKUP(E179, 'MASTER LIST'!$A:$N, 10, FALSE))</f>
        <v>P-LOUIS RACERS AC</v>
      </c>
      <c r="M179" s="111" t="str">
        <f>IF(E179="", "", VLOOKUP(E179, 'MASTER LIST'!$A:$N, 11, FALSE))</f>
        <v>PL</v>
      </c>
    </row>
    <row r="180" spans="2:13" s="112" customFormat="1" ht="24.95" customHeight="1" x14ac:dyDescent="0.3">
      <c r="B180" s="102"/>
      <c r="C180" s="103">
        <v>1224</v>
      </c>
      <c r="D180" s="104" t="s">
        <v>245</v>
      </c>
      <c r="E180" s="113">
        <v>4058</v>
      </c>
      <c r="F180" s="114" t="s">
        <v>240</v>
      </c>
      <c r="G180" s="106" t="str">
        <f>IF(E180="", "", VLOOKUP(E180, 'MASTER LIST'!$A:$N, 2, FALSE))</f>
        <v>LEBRASSE</v>
      </c>
      <c r="H180" s="107" t="str">
        <f>IF(E180="", "", VLOOKUP(E180, 'MASTER LIST'!$A:$N, 3, FALSE))</f>
        <v>Marusha</v>
      </c>
      <c r="I180" s="108">
        <f>IF(E180="", "", VLOOKUP(E180, 'MASTER LIST'!$A:$N, 5, FALSE))</f>
        <v>41147</v>
      </c>
      <c r="J180" s="109" t="str">
        <f>IF(E180="", "", VLOOKUP(E180, 'MASTER LIST'!$A:$N, 4, FALSE))</f>
        <v>F</v>
      </c>
      <c r="K180" s="109" t="str">
        <f>IF(E180="", "", VLOOKUP(E180, 'MASTER LIST'!$A:$N, 13, FALSE))</f>
        <v>U14</v>
      </c>
      <c r="L180" s="110" t="str">
        <f>IF(E180="", "", VLOOKUP(E180, 'MASTER LIST'!$A:$N, 10, FALSE))</f>
        <v>P-LOUIS RACERS AC</v>
      </c>
      <c r="M180" s="111" t="str">
        <f>IF(E180="", "", VLOOKUP(E180, 'MASTER LIST'!$A:$N, 11, FALSE))</f>
        <v>PL</v>
      </c>
    </row>
    <row r="181" spans="2:13" s="112" customFormat="1" ht="24.95" customHeight="1" x14ac:dyDescent="0.3">
      <c r="B181" s="102"/>
      <c r="C181" s="103">
        <v>1225</v>
      </c>
      <c r="D181" s="104" t="s">
        <v>245</v>
      </c>
      <c r="E181" s="113">
        <v>3413</v>
      </c>
      <c r="F181" s="114" t="s">
        <v>240</v>
      </c>
      <c r="G181" s="106" t="str">
        <f>IF(E181="", "", VLOOKUP(E181, 'MASTER LIST'!$A:$N, 2, FALSE))</f>
        <v>LOUIS</v>
      </c>
      <c r="H181" s="107" t="str">
        <f>IF(E181="", "", VLOOKUP(E181, 'MASTER LIST'!$A:$N, 3, FALSE))</f>
        <v>Megane</v>
      </c>
      <c r="I181" s="108">
        <f>IF(E181="", "", VLOOKUP(E181, 'MASTER LIST'!$A:$N, 5, FALSE))</f>
        <v>41628</v>
      </c>
      <c r="J181" s="109" t="str">
        <f>IF(E181="", "", VLOOKUP(E181, 'MASTER LIST'!$A:$N, 4, FALSE))</f>
        <v>F</v>
      </c>
      <c r="K181" s="109" t="str">
        <f>IF(E181="", "", VLOOKUP(E181, 'MASTER LIST'!$A:$N, 13, FALSE))</f>
        <v>U14</v>
      </c>
      <c r="L181" s="110" t="str">
        <f>IF(E181="", "", VLOOKUP(E181, 'MASTER LIST'!$A:$N, 10, FALSE))</f>
        <v>P-LOUIS RACERS AC</v>
      </c>
      <c r="M181" s="111" t="str">
        <f>IF(E181="", "", VLOOKUP(E181, 'MASTER LIST'!$A:$N, 11, FALSE))</f>
        <v>PL</v>
      </c>
    </row>
    <row r="182" spans="2:13" s="112" customFormat="1" ht="24.95" customHeight="1" x14ac:dyDescent="0.3">
      <c r="B182" s="102"/>
      <c r="C182" s="103">
        <v>1226</v>
      </c>
      <c r="D182" s="104" t="s">
        <v>245</v>
      </c>
      <c r="E182" s="113">
        <v>1729</v>
      </c>
      <c r="F182" s="114" t="s">
        <v>240</v>
      </c>
      <c r="G182" s="106" t="str">
        <f>IF(E182="", "", VLOOKUP(E182, 'MASTER LIST'!$A:$N, 2, FALSE))</f>
        <v>ROMANCE</v>
      </c>
      <c r="H182" s="107" t="str">
        <f>IF(E182="", "", VLOOKUP(E182, 'MASTER LIST'!$A:$N, 3, FALSE))</f>
        <v xml:space="preserve">Anais </v>
      </c>
      <c r="I182" s="108">
        <f>IF(E182="", "", VLOOKUP(E182, 'MASTER LIST'!$A:$N, 5, FALSE))</f>
        <v>41063</v>
      </c>
      <c r="J182" s="109" t="str">
        <f>IF(E182="", "", VLOOKUP(E182, 'MASTER LIST'!$A:$N, 4, FALSE))</f>
        <v>F</v>
      </c>
      <c r="K182" s="109" t="str">
        <f>IF(E182="", "", VLOOKUP(E182, 'MASTER LIST'!$A:$N, 13, FALSE))</f>
        <v>U14</v>
      </c>
      <c r="L182" s="110" t="str">
        <f>IF(E182="", "", VLOOKUP(E182, 'MASTER LIST'!$A:$N, 10, FALSE))</f>
        <v>P-LOUIS RACERS AC</v>
      </c>
      <c r="M182" s="111" t="str">
        <f>IF(E182="", "", VLOOKUP(E182, 'MASTER LIST'!$A:$N, 11, FALSE))</f>
        <v>PL</v>
      </c>
    </row>
    <row r="183" spans="2:13" s="112" customFormat="1" ht="24.95" customHeight="1" x14ac:dyDescent="0.3">
      <c r="B183" s="102"/>
      <c r="C183" s="103">
        <v>1227</v>
      </c>
      <c r="D183" s="104" t="s">
        <v>245</v>
      </c>
      <c r="E183" s="113">
        <v>4062</v>
      </c>
      <c r="F183" s="114" t="s">
        <v>240</v>
      </c>
      <c r="G183" s="106" t="str">
        <f>IF(E183="", "", VLOOKUP(E183, 'MASTER LIST'!$A:$N, 2, FALSE))</f>
        <v>TENNERMONT</v>
      </c>
      <c r="H183" s="107" t="str">
        <f>IF(E183="", "", VLOOKUP(E183, 'MASTER LIST'!$A:$N, 3, FALSE))</f>
        <v>Jenaelle</v>
      </c>
      <c r="I183" s="108">
        <f>IF(E183="", "", VLOOKUP(E183, 'MASTER LIST'!$A:$N, 5, FALSE))</f>
        <v>41436</v>
      </c>
      <c r="J183" s="109" t="str">
        <f>IF(E183="", "", VLOOKUP(E183, 'MASTER LIST'!$A:$N, 4, FALSE))</f>
        <v>F</v>
      </c>
      <c r="K183" s="109" t="str">
        <f>IF(E183="", "", VLOOKUP(E183, 'MASTER LIST'!$A:$N, 13, FALSE))</f>
        <v>U14</v>
      </c>
      <c r="L183" s="110" t="str">
        <f>IF(E183="", "", VLOOKUP(E183, 'MASTER LIST'!$A:$N, 10, FALSE))</f>
        <v>P-LOUIS RACERS AC</v>
      </c>
      <c r="M183" s="111" t="str">
        <f>IF(E183="", "", VLOOKUP(E183, 'MASTER LIST'!$A:$N, 11, FALSE))</f>
        <v>PL</v>
      </c>
    </row>
    <row r="184" spans="2:13" s="112" customFormat="1" ht="24.95" customHeight="1" x14ac:dyDescent="0.3">
      <c r="B184" s="102"/>
      <c r="C184" s="103"/>
      <c r="D184" s="104"/>
      <c r="E184" s="113"/>
      <c r="F184" s="114"/>
      <c r="G184" s="106"/>
      <c r="H184" s="107"/>
      <c r="I184" s="108"/>
      <c r="J184" s="109"/>
      <c r="K184" s="109"/>
      <c r="L184" s="110"/>
      <c r="M184" s="111"/>
    </row>
    <row r="185" spans="2:13" s="112" customFormat="1" ht="24.95" customHeight="1" x14ac:dyDescent="0.3">
      <c r="B185" s="102"/>
      <c r="C185" s="103"/>
      <c r="D185" s="104"/>
      <c r="E185" s="113"/>
      <c r="F185" s="114"/>
      <c r="G185" s="106"/>
      <c r="H185" s="107"/>
      <c r="I185" s="108"/>
      <c r="J185" s="109"/>
      <c r="K185" s="109"/>
      <c r="L185" s="110"/>
      <c r="M185" s="111"/>
    </row>
    <row r="186" spans="2:13" s="112" customFormat="1" ht="24.95" customHeight="1" x14ac:dyDescent="0.3">
      <c r="B186" s="102"/>
      <c r="C186" s="103">
        <v>1228</v>
      </c>
      <c r="D186" s="104" t="s">
        <v>245</v>
      </c>
      <c r="E186" s="113">
        <v>4297</v>
      </c>
      <c r="F186" s="114"/>
      <c r="G186" s="106" t="str">
        <f>IF(E186="", "", VLOOKUP(E186, 'MASTER LIST'!$A:$N, 2, FALSE))</f>
        <v>BOUDEUSE</v>
      </c>
      <c r="H186" s="107" t="str">
        <f>IF(E186="", "", VLOOKUP(E186, 'MASTER LIST'!$A:$N, 3, FALSE))</f>
        <v>Eliona Naomie</v>
      </c>
      <c r="I186" s="108">
        <f>IF(E186="", "", VLOOKUP(E186, 'MASTER LIST'!$A:$N, 5, FALSE))</f>
        <v>40993</v>
      </c>
      <c r="J186" s="109" t="str">
        <f>IF(E186="", "", VLOOKUP(E186, 'MASTER LIST'!$A:$N, 4, FALSE))</f>
        <v>F</v>
      </c>
      <c r="K186" s="109" t="str">
        <f>IF(E186="", "", VLOOKUP(E186, 'MASTER LIST'!$A:$N, 13, FALSE))</f>
        <v>U14</v>
      </c>
      <c r="L186" s="110" t="str">
        <f>IF(E186="", "", VLOOKUP(E186, 'MASTER LIST'!$A:$N, 10, FALSE))</f>
        <v>POUDRE D'OR AC</v>
      </c>
      <c r="M186" s="111" t="str">
        <f>IF(E186="", "", VLOOKUP(E186, 'MASTER LIST'!$A:$N, 11, FALSE))</f>
        <v>REMP</v>
      </c>
    </row>
    <row r="187" spans="2:13" s="112" customFormat="1" ht="24.95" customHeight="1" x14ac:dyDescent="0.3">
      <c r="B187" s="102"/>
      <c r="C187" s="103">
        <v>1229</v>
      </c>
      <c r="D187" s="104" t="s">
        <v>245</v>
      </c>
      <c r="E187" s="113">
        <v>3336</v>
      </c>
      <c r="F187" s="114" t="s">
        <v>240</v>
      </c>
      <c r="G187" s="106" t="str">
        <f>IF(E187="", "", VLOOKUP(E187, 'MASTER LIST'!$A:$N, 2, FALSE))</f>
        <v>CORDEN</v>
      </c>
      <c r="H187" s="107" t="str">
        <f>IF(E187="", "", VLOOKUP(E187, 'MASTER LIST'!$A:$N, 3, FALSE))</f>
        <v>Mackenzie</v>
      </c>
      <c r="I187" s="108">
        <f>IF(E187="", "", VLOOKUP(E187, 'MASTER LIST'!$A:$N, 5, FALSE))</f>
        <v>41015</v>
      </c>
      <c r="J187" s="109" t="str">
        <f>IF(E187="", "", VLOOKUP(E187, 'MASTER LIST'!$A:$N, 4, FALSE))</f>
        <v>F</v>
      </c>
      <c r="K187" s="109" t="str">
        <f>IF(E187="", "", VLOOKUP(E187, 'MASTER LIST'!$A:$N, 13, FALSE))</f>
        <v>U14</v>
      </c>
      <c r="L187" s="110" t="str">
        <f>IF(E187="", "", VLOOKUP(E187, 'MASTER LIST'!$A:$N, 10, FALSE))</f>
        <v>POUDRE D'OR AC</v>
      </c>
      <c r="M187" s="111" t="str">
        <f>IF(E187="", "", VLOOKUP(E187, 'MASTER LIST'!$A:$N, 11, FALSE))</f>
        <v>REMP</v>
      </c>
    </row>
    <row r="188" spans="2:13" s="112" customFormat="1" ht="24.95" customHeight="1" x14ac:dyDescent="0.3">
      <c r="B188" s="102"/>
      <c r="C188" s="103">
        <v>1330</v>
      </c>
      <c r="D188" s="104" t="s">
        <v>245</v>
      </c>
      <c r="E188" s="113">
        <v>3335</v>
      </c>
      <c r="F188" s="114" t="s">
        <v>240</v>
      </c>
      <c r="G188" s="106" t="str">
        <f>IF(E188="", "", VLOOKUP(E188, 'MASTER LIST'!$A:$N, 2, FALSE))</f>
        <v>CORDEN</v>
      </c>
      <c r="H188" s="107" t="str">
        <f>IF(E188="", "", VLOOKUP(E188, 'MASTER LIST'!$A:$N, 3, FALSE))</f>
        <v>Roxi</v>
      </c>
      <c r="I188" s="108">
        <f>IF(E188="", "", VLOOKUP(E188, 'MASTER LIST'!$A:$N, 5, FALSE))</f>
        <v>41015</v>
      </c>
      <c r="J188" s="109" t="str">
        <f>IF(E188="", "", VLOOKUP(E188, 'MASTER LIST'!$A:$N, 4, FALSE))</f>
        <v>F</v>
      </c>
      <c r="K188" s="109" t="str">
        <f>IF(E188="", "", VLOOKUP(E188, 'MASTER LIST'!$A:$N, 13, FALSE))</f>
        <v>U14</v>
      </c>
      <c r="L188" s="110" t="str">
        <f>IF(E188="", "", VLOOKUP(E188, 'MASTER LIST'!$A:$N, 10, FALSE))</f>
        <v>POUDRE D'OR AC</v>
      </c>
      <c r="M188" s="111" t="str">
        <f>IF(E188="", "", VLOOKUP(E188, 'MASTER LIST'!$A:$N, 11, FALSE))</f>
        <v>REMP</v>
      </c>
    </row>
    <row r="189" spans="2:13" s="112" customFormat="1" ht="24.95" customHeight="1" x14ac:dyDescent="0.3">
      <c r="B189" s="102"/>
      <c r="C189" s="103">
        <v>1231</v>
      </c>
      <c r="D189" s="104" t="s">
        <v>245</v>
      </c>
      <c r="E189" s="113">
        <v>4272</v>
      </c>
      <c r="F189" s="114"/>
      <c r="G189" s="106" t="str">
        <f>IF(E189="", "", VLOOKUP(E189, 'MASTER LIST'!$A:$N, 2, FALSE))</f>
        <v>GATEAU</v>
      </c>
      <c r="H189" s="107" t="str">
        <f>IF(E189="", "", VLOOKUP(E189, 'MASTER LIST'!$A:$N, 3, FALSE))</f>
        <v>Marie Elissa Guillana</v>
      </c>
      <c r="I189" s="108">
        <f>IF(E189="", "", VLOOKUP(E189, 'MASTER LIST'!$A:$N, 5, FALSE))</f>
        <v>41164</v>
      </c>
      <c r="J189" s="109" t="str">
        <f>IF(E189="", "", VLOOKUP(E189, 'MASTER LIST'!$A:$N, 4, FALSE))</f>
        <v>F</v>
      </c>
      <c r="K189" s="109" t="str">
        <f>IF(E189="", "", VLOOKUP(E189, 'MASTER LIST'!$A:$N, 13, FALSE))</f>
        <v>U14</v>
      </c>
      <c r="L189" s="110" t="str">
        <f>IF(E189="", "", VLOOKUP(E189, 'MASTER LIST'!$A:$N, 10, FALSE))</f>
        <v>POUDRE D'OR AC</v>
      </c>
      <c r="M189" s="111" t="str">
        <f>IF(E189="", "", VLOOKUP(E189, 'MASTER LIST'!$A:$N, 11, FALSE))</f>
        <v>REMP</v>
      </c>
    </row>
    <row r="190" spans="2:13" s="112" customFormat="1" ht="24.95" customHeight="1" x14ac:dyDescent="0.3">
      <c r="B190" s="102"/>
      <c r="C190" s="103">
        <v>1232</v>
      </c>
      <c r="D190" s="104" t="s">
        <v>245</v>
      </c>
      <c r="E190" s="113">
        <v>4369</v>
      </c>
      <c r="F190" s="114" t="s">
        <v>240</v>
      </c>
      <c r="G190" s="106" t="str">
        <f>IF(E190="", "", VLOOKUP(E190, 'MASTER LIST'!$A:$N, 2, FALSE))</f>
        <v>KRITZINGER</v>
      </c>
      <c r="H190" s="107" t="str">
        <f>IF(E190="", "", VLOOKUP(E190, 'MASTER LIST'!$A:$N, 3, FALSE))</f>
        <v>Una</v>
      </c>
      <c r="I190" s="108">
        <f>IF(E190="", "", VLOOKUP(E190, 'MASTER LIST'!$A:$N, 5, FALSE))</f>
        <v>41177</v>
      </c>
      <c r="J190" s="109" t="str">
        <f>IF(E190="", "", VLOOKUP(E190, 'MASTER LIST'!$A:$N, 4, FALSE))</f>
        <v>F</v>
      </c>
      <c r="K190" s="109" t="str">
        <f>IF(E190="", "", VLOOKUP(E190, 'MASTER LIST'!$A:$N, 13, FALSE))</f>
        <v>U14</v>
      </c>
      <c r="L190" s="110" t="str">
        <f>IF(E190="", "", VLOOKUP(E190, 'MASTER LIST'!$A:$N, 10, FALSE))</f>
        <v>POUDRE D'OR AC</v>
      </c>
      <c r="M190" s="111" t="str">
        <f>IF(E190="", "", VLOOKUP(E190, 'MASTER LIST'!$A:$N, 11, FALSE))</f>
        <v>REMP</v>
      </c>
    </row>
    <row r="191" spans="2:13" s="112" customFormat="1" ht="24.95" customHeight="1" x14ac:dyDescent="0.3">
      <c r="B191" s="102"/>
      <c r="C191" s="103">
        <v>1233</v>
      </c>
      <c r="D191" s="104" t="s">
        <v>245</v>
      </c>
      <c r="E191" s="113">
        <v>4213</v>
      </c>
      <c r="F191" s="114"/>
      <c r="G191" s="106" t="str">
        <f>IF(E191="", "", VLOOKUP(E191, 'MASTER LIST'!$A:$N, 2, FALSE))</f>
        <v>NOEL</v>
      </c>
      <c r="H191" s="107" t="str">
        <f>IF(E191="", "", VLOOKUP(E191, 'MASTER LIST'!$A:$N, 3, FALSE))</f>
        <v>Katherine</v>
      </c>
      <c r="I191" s="108">
        <f>IF(E191="", "", VLOOKUP(E191, 'MASTER LIST'!$A:$N, 5, FALSE))</f>
        <v>41302</v>
      </c>
      <c r="J191" s="109" t="str">
        <f>IF(E191="", "", VLOOKUP(E191, 'MASTER LIST'!$A:$N, 4, FALSE))</f>
        <v>F</v>
      </c>
      <c r="K191" s="109" t="str">
        <f>IF(E191="", "", VLOOKUP(E191, 'MASTER LIST'!$A:$N, 13, FALSE))</f>
        <v>U14</v>
      </c>
      <c r="L191" s="110" t="str">
        <f>IF(E191="", "", VLOOKUP(E191, 'MASTER LIST'!$A:$N, 10, FALSE))</f>
        <v>POUDRE D'OR AC</v>
      </c>
      <c r="M191" s="111" t="str">
        <f>IF(E191="", "", VLOOKUP(E191, 'MASTER LIST'!$A:$N, 11, FALSE))</f>
        <v>REMP</v>
      </c>
    </row>
    <row r="192" spans="2:13" s="112" customFormat="1" ht="24.95" customHeight="1" x14ac:dyDescent="0.3">
      <c r="B192" s="102"/>
      <c r="C192" s="103">
        <v>1234</v>
      </c>
      <c r="D192" s="104" t="s">
        <v>245</v>
      </c>
      <c r="E192" s="113">
        <v>4374</v>
      </c>
      <c r="F192" s="114" t="s">
        <v>240</v>
      </c>
      <c r="G192" s="106" t="str">
        <f>IF(E192="", "", VLOOKUP(E192, 'MASTER LIST'!$A:$N, 2, FALSE))</f>
        <v>PRETORIUS</v>
      </c>
      <c r="H192" s="107" t="str">
        <f>IF(E192="", "", VLOOKUP(E192, 'MASTER LIST'!$A:$N, 3, FALSE))</f>
        <v>Emily</v>
      </c>
      <c r="I192" s="108">
        <f>IF(E192="", "", VLOOKUP(E192, 'MASTER LIST'!$A:$N, 5, FALSE))</f>
        <v>41197</v>
      </c>
      <c r="J192" s="109" t="str">
        <f>IF(E192="", "", VLOOKUP(E192, 'MASTER LIST'!$A:$N, 4, FALSE))</f>
        <v>F</v>
      </c>
      <c r="K192" s="109" t="str">
        <f>IF(E192="", "", VLOOKUP(E192, 'MASTER LIST'!$A:$N, 13, FALSE))</f>
        <v>U14</v>
      </c>
      <c r="L192" s="110" t="str">
        <f>IF(E192="", "", VLOOKUP(E192, 'MASTER LIST'!$A:$N, 10, FALSE))</f>
        <v>POUDRE D'OR AC</v>
      </c>
      <c r="M192" s="111" t="str">
        <f>IF(E192="", "", VLOOKUP(E192, 'MASTER LIST'!$A:$N, 11, FALSE))</f>
        <v>REMP</v>
      </c>
    </row>
    <row r="193" spans="2:13" s="112" customFormat="1" ht="24.95" customHeight="1" x14ac:dyDescent="0.3">
      <c r="B193" s="102"/>
      <c r="C193" s="103">
        <v>1235</v>
      </c>
      <c r="D193" s="104" t="s">
        <v>245</v>
      </c>
      <c r="E193" s="118">
        <v>1130</v>
      </c>
      <c r="F193" s="119" t="s">
        <v>240</v>
      </c>
      <c r="G193" s="106" t="str">
        <f>IF(E193="", "", VLOOKUP(E193, 'MASTER LIST'!$A:$N, 2, FALSE))</f>
        <v>ROUSSEL</v>
      </c>
      <c r="H193" s="107" t="str">
        <f>IF(E193="", "", VLOOKUP(E193, 'MASTER LIST'!$A:$N, 3, FALSE))</f>
        <v xml:space="preserve">Teagan </v>
      </c>
      <c r="I193" s="108">
        <f>IF(E193="", "", VLOOKUP(E193, 'MASTER LIST'!$A:$N, 5, FALSE))</f>
        <v>41291</v>
      </c>
      <c r="J193" s="109" t="str">
        <f>IF(E193="", "", VLOOKUP(E193, 'MASTER LIST'!$A:$N, 4, FALSE))</f>
        <v>F</v>
      </c>
      <c r="K193" s="109" t="str">
        <f>IF(E193="", "", VLOOKUP(E193, 'MASTER LIST'!$A:$N, 13, FALSE))</f>
        <v>U14</v>
      </c>
      <c r="L193" s="110" t="str">
        <f>IF(E193="", "", VLOOKUP(E193, 'MASTER LIST'!$A:$N, 10, FALSE))</f>
        <v>POUDRE D'OR AC</v>
      </c>
      <c r="M193" s="111" t="str">
        <f>IF(E193="", "", VLOOKUP(E193, 'MASTER LIST'!$A:$N, 11, FALSE))</f>
        <v>REMP</v>
      </c>
    </row>
    <row r="194" spans="2:13" s="112" customFormat="1" ht="24.95" customHeight="1" x14ac:dyDescent="0.3">
      <c r="B194" s="102"/>
      <c r="C194" s="103">
        <v>1236</v>
      </c>
      <c r="D194" s="104" t="s">
        <v>245</v>
      </c>
      <c r="E194" s="113">
        <v>1548</v>
      </c>
      <c r="F194" s="114" t="s">
        <v>240</v>
      </c>
      <c r="G194" s="106" t="str">
        <f>IF(E194="", "", VLOOKUP(E194, 'MASTER LIST'!$A:$N, 2, FALSE))</f>
        <v xml:space="preserve">TONTA </v>
      </c>
      <c r="H194" s="107" t="str">
        <f>IF(E194="", "", VLOOKUP(E194, 'MASTER LIST'!$A:$N, 3, FALSE))</f>
        <v>Selena</v>
      </c>
      <c r="I194" s="108">
        <f>IF(E194="", "", VLOOKUP(E194, 'MASTER LIST'!$A:$N, 5, FALSE))</f>
        <v>41353</v>
      </c>
      <c r="J194" s="109" t="str">
        <f>IF(E194="", "", VLOOKUP(E194, 'MASTER LIST'!$A:$N, 4, FALSE))</f>
        <v>F</v>
      </c>
      <c r="K194" s="109" t="str">
        <f>IF(E194="", "", VLOOKUP(E194, 'MASTER LIST'!$A:$N, 13, FALSE))</f>
        <v>U14</v>
      </c>
      <c r="L194" s="110" t="str">
        <f>IF(E194="", "", VLOOKUP(E194, 'MASTER LIST'!$A:$N, 10, FALSE))</f>
        <v>POUDRE D'OR AC</v>
      </c>
      <c r="M194" s="111" t="str">
        <f>IF(E194="", "", VLOOKUP(E194, 'MASTER LIST'!$A:$N, 11, FALSE))</f>
        <v>REMP</v>
      </c>
    </row>
    <row r="195" spans="2:13" s="112" customFormat="1" ht="24.95" customHeight="1" x14ac:dyDescent="0.3">
      <c r="B195" s="102"/>
      <c r="C195" s="103"/>
      <c r="D195" s="104"/>
      <c r="E195" s="113"/>
      <c r="F195" s="114"/>
      <c r="G195" s="106"/>
      <c r="H195" s="107"/>
      <c r="I195" s="108"/>
      <c r="J195" s="109"/>
      <c r="K195" s="109"/>
      <c r="L195" s="110"/>
      <c r="M195" s="111"/>
    </row>
    <row r="196" spans="2:13" s="112" customFormat="1" ht="24.95" customHeight="1" x14ac:dyDescent="0.3">
      <c r="B196" s="102"/>
      <c r="C196" s="103"/>
      <c r="D196" s="104"/>
      <c r="E196" s="113"/>
      <c r="F196" s="114"/>
      <c r="G196" s="106"/>
      <c r="H196" s="107"/>
      <c r="I196" s="108"/>
      <c r="J196" s="109"/>
      <c r="K196" s="109"/>
      <c r="L196" s="110"/>
      <c r="M196" s="111"/>
    </row>
    <row r="197" spans="2:13" s="112" customFormat="1" ht="24.95" customHeight="1" x14ac:dyDescent="0.3">
      <c r="B197" s="102"/>
      <c r="C197" s="103">
        <v>1237</v>
      </c>
      <c r="D197" s="104" t="s">
        <v>245</v>
      </c>
      <c r="E197" s="113">
        <v>4331</v>
      </c>
      <c r="F197" s="114"/>
      <c r="G197" s="106" t="s">
        <v>216</v>
      </c>
      <c r="H197" s="107" t="s">
        <v>225</v>
      </c>
      <c r="I197" s="108">
        <v>40914</v>
      </c>
      <c r="J197" s="109" t="s">
        <v>201</v>
      </c>
      <c r="K197" s="109" t="s">
        <v>71</v>
      </c>
      <c r="L197" s="110" t="s">
        <v>7094</v>
      </c>
      <c r="M197" s="111" t="s">
        <v>23</v>
      </c>
    </row>
    <row r="198" spans="2:13" s="112" customFormat="1" ht="24.95" customHeight="1" x14ac:dyDescent="0.3">
      <c r="B198" s="102"/>
      <c r="C198" s="103"/>
      <c r="D198" s="104"/>
      <c r="E198" s="113"/>
      <c r="F198" s="104"/>
      <c r="G198" s="106"/>
      <c r="H198" s="107"/>
      <c r="I198" s="108"/>
      <c r="J198" s="109"/>
      <c r="K198" s="109"/>
      <c r="L198" s="110"/>
      <c r="M198" s="111"/>
    </row>
    <row r="199" spans="2:13" s="112" customFormat="1" ht="24.95" customHeight="1" x14ac:dyDescent="0.3">
      <c r="B199" s="102"/>
      <c r="C199" s="103"/>
      <c r="D199" s="104"/>
      <c r="E199" s="113"/>
      <c r="F199" s="104"/>
      <c r="G199" s="106"/>
      <c r="H199" s="107"/>
      <c r="I199" s="108"/>
      <c r="J199" s="109"/>
      <c r="K199" s="109"/>
      <c r="L199" s="110"/>
      <c r="M199" s="111"/>
    </row>
    <row r="200" spans="2:13" s="112" customFormat="1" ht="24.95" customHeight="1" x14ac:dyDescent="0.3">
      <c r="B200" s="102"/>
      <c r="C200" s="103">
        <v>1238</v>
      </c>
      <c r="D200" s="104" t="s">
        <v>245</v>
      </c>
      <c r="E200" s="113">
        <v>1188</v>
      </c>
      <c r="F200" s="104"/>
      <c r="G200" s="106" t="str">
        <f>IF(E200="", "", VLOOKUP(E200, 'MASTER LIST'!$A:$N, 2, FALSE))</f>
        <v>BAUDA</v>
      </c>
      <c r="H200" s="107" t="str">
        <f>IF(E200="", "", VLOOKUP(E200, 'MASTER LIST'!$A:$N, 3, FALSE))</f>
        <v>Angel Gabrielle Emilie</v>
      </c>
      <c r="I200" s="108">
        <f>IF(E200="", "", VLOOKUP(E200, 'MASTER LIST'!$A:$N, 5, FALSE))</f>
        <v>41141</v>
      </c>
      <c r="J200" s="109" t="str">
        <f>IF(E200="", "", VLOOKUP(E200, 'MASTER LIST'!$A:$N, 4, FALSE))</f>
        <v>F</v>
      </c>
      <c r="K200" s="109" t="str">
        <f>IF(E200="", "", VLOOKUP(E200, 'MASTER LIST'!$A:$N, 13, FALSE))</f>
        <v>U14</v>
      </c>
      <c r="L200" s="110" t="str">
        <f>IF(E200="", "", VLOOKUP(E200, 'MASTER LIST'!$A:$N, 10, FALSE))</f>
        <v>Q-BORNES PAVILLON AC</v>
      </c>
      <c r="M200" s="111" t="str">
        <f>IF(E200="", "", VLOOKUP(E200, 'MASTER LIST'!$A:$N, 11, FALSE))</f>
        <v>QB</v>
      </c>
    </row>
    <row r="201" spans="2:13" s="112" customFormat="1" ht="24.95" customHeight="1" x14ac:dyDescent="0.3">
      <c r="B201" s="102"/>
      <c r="C201" s="103">
        <v>1239</v>
      </c>
      <c r="D201" s="104" t="s">
        <v>245</v>
      </c>
      <c r="E201" s="113">
        <v>4091</v>
      </c>
      <c r="F201" s="104"/>
      <c r="G201" s="106" t="str">
        <f>IF(E201="", "", VLOOKUP(E201, 'MASTER LIST'!$A:$N, 2, FALSE))</f>
        <v>BONTEMPS</v>
      </c>
      <c r="H201" s="107" t="str">
        <f>IF(E201="", "", VLOOKUP(E201, 'MASTER LIST'!$A:$N, 3, FALSE))</f>
        <v>Elsa Benedicte</v>
      </c>
      <c r="I201" s="108">
        <f>IF(E201="", "", VLOOKUP(E201, 'MASTER LIST'!$A:$N, 5, FALSE))</f>
        <v>41172</v>
      </c>
      <c r="J201" s="109" t="str">
        <f>IF(E201="", "", VLOOKUP(E201, 'MASTER LIST'!$A:$N, 4, FALSE))</f>
        <v>F</v>
      </c>
      <c r="K201" s="109" t="str">
        <f>IF(E201="", "", VLOOKUP(E201, 'MASTER LIST'!$A:$N, 13, FALSE))</f>
        <v>U14</v>
      </c>
      <c r="L201" s="110" t="str">
        <f>IF(E201="", "", VLOOKUP(E201, 'MASTER LIST'!$A:$N, 10, FALSE))</f>
        <v>Q-BORNES PAVILLON AC</v>
      </c>
      <c r="M201" s="111" t="str">
        <f>IF(E201="", "", VLOOKUP(E201, 'MASTER LIST'!$A:$N, 11, FALSE))</f>
        <v>QB</v>
      </c>
    </row>
    <row r="202" spans="2:13" s="112" customFormat="1" ht="24.95" customHeight="1" x14ac:dyDescent="0.3">
      <c r="B202" s="102"/>
      <c r="C202" s="103">
        <v>1240</v>
      </c>
      <c r="D202" s="104" t="s">
        <v>245</v>
      </c>
      <c r="E202" s="113">
        <v>3796</v>
      </c>
      <c r="F202" s="114"/>
      <c r="G202" s="106" t="str">
        <f>IF(E202="", "", VLOOKUP(E202, 'MASTER LIST'!$A:$N, 2, FALSE))</f>
        <v>DOMINGUE</v>
      </c>
      <c r="H202" s="107" t="str">
        <f>IF(E202="", "", VLOOKUP(E202, 'MASTER LIST'!$A:$N, 3, FALSE))</f>
        <v>Marie Erele Noemie</v>
      </c>
      <c r="I202" s="108">
        <f>IF(E202="", "", VLOOKUP(E202, 'MASTER LIST'!$A:$N, 5, FALSE))</f>
        <v>41057</v>
      </c>
      <c r="J202" s="109" t="str">
        <f>IF(E202="", "", VLOOKUP(E202, 'MASTER LIST'!$A:$N, 4, FALSE))</f>
        <v>F</v>
      </c>
      <c r="K202" s="109" t="str">
        <f>IF(E202="", "", VLOOKUP(E202, 'MASTER LIST'!$A:$N, 13, FALSE))</f>
        <v>U14</v>
      </c>
      <c r="L202" s="110" t="str">
        <f>IF(E202="", "", VLOOKUP(E202, 'MASTER LIST'!$A:$N, 10, FALSE))</f>
        <v>Q-BORNES PAVILLON AC</v>
      </c>
      <c r="M202" s="111" t="str">
        <f>IF(E202="", "", VLOOKUP(E202, 'MASTER LIST'!$A:$N, 11, FALSE))</f>
        <v>QB</v>
      </c>
    </row>
    <row r="203" spans="2:13" s="112" customFormat="1" ht="24.95" customHeight="1" x14ac:dyDescent="0.3">
      <c r="B203" s="102"/>
      <c r="C203" s="103">
        <v>1241</v>
      </c>
      <c r="D203" s="104" t="s">
        <v>245</v>
      </c>
      <c r="E203" s="113">
        <v>1185</v>
      </c>
      <c r="F203" s="114"/>
      <c r="G203" s="106" t="str">
        <f>IF(E203="", "", VLOOKUP(E203, 'MASTER LIST'!$A:$N, 2, FALSE))</f>
        <v>ITHIER</v>
      </c>
      <c r="H203" s="107" t="str">
        <f>IF(E203="", "", VLOOKUP(E203, 'MASTER LIST'!$A:$N, 3, FALSE))</f>
        <v>Camille</v>
      </c>
      <c r="I203" s="108">
        <f>IF(E203="", "", VLOOKUP(E203, 'MASTER LIST'!$A:$N, 5, FALSE))</f>
        <v>40995</v>
      </c>
      <c r="J203" s="109" t="str">
        <f>IF(E203="", "", VLOOKUP(E203, 'MASTER LIST'!$A:$N, 4, FALSE))</f>
        <v>F</v>
      </c>
      <c r="K203" s="109" t="str">
        <f>IF(E203="", "", VLOOKUP(E203, 'MASTER LIST'!$A:$N, 13, FALSE))</f>
        <v>U14</v>
      </c>
      <c r="L203" s="110" t="str">
        <f>IF(E203="", "", VLOOKUP(E203, 'MASTER LIST'!$A:$N, 10, FALSE))</f>
        <v>Q-BORNES PAVILLON AC</v>
      </c>
      <c r="M203" s="111" t="str">
        <f>IF(E203="", "", VLOOKUP(E203, 'MASTER LIST'!$A:$N, 11, FALSE))</f>
        <v>QB</v>
      </c>
    </row>
    <row r="204" spans="2:13" s="112" customFormat="1" ht="24.95" customHeight="1" x14ac:dyDescent="0.3">
      <c r="B204" s="102"/>
      <c r="C204" s="103">
        <v>1242</v>
      </c>
      <c r="D204" s="104" t="s">
        <v>245</v>
      </c>
      <c r="E204" s="113">
        <v>4136</v>
      </c>
      <c r="F204" s="114"/>
      <c r="G204" s="106" t="str">
        <f>IF(E204="", "", VLOOKUP(E204, 'MASTER LIST'!$A:$N, 2, FALSE))</f>
        <v>LAFINE</v>
      </c>
      <c r="H204" s="107" t="str">
        <f>IF(E204="", "", VLOOKUP(E204, 'MASTER LIST'!$A:$N, 3, FALSE))</f>
        <v>Marie Estrella Teyana</v>
      </c>
      <c r="I204" s="108">
        <f>IF(E204="", "", VLOOKUP(E204, 'MASTER LIST'!$A:$N, 5, FALSE))</f>
        <v>40921</v>
      </c>
      <c r="J204" s="109" t="str">
        <f>IF(E204="", "", VLOOKUP(E204, 'MASTER LIST'!$A:$N, 4, FALSE))</f>
        <v>F</v>
      </c>
      <c r="K204" s="109" t="str">
        <f>IF(E204="", "", VLOOKUP(E204, 'MASTER LIST'!$A:$N, 13, FALSE))</f>
        <v>U14</v>
      </c>
      <c r="L204" s="110" t="str">
        <f>IF(E204="", "", VLOOKUP(E204, 'MASTER LIST'!$A:$N, 10, FALSE))</f>
        <v>Q-BORNES PAVILLON AC</v>
      </c>
      <c r="M204" s="111" t="str">
        <f>IF(E204="", "", VLOOKUP(E204, 'MASTER LIST'!$A:$N, 11, FALSE))</f>
        <v>QB</v>
      </c>
    </row>
    <row r="205" spans="2:13" s="112" customFormat="1" ht="24.95" customHeight="1" x14ac:dyDescent="0.3">
      <c r="B205" s="102"/>
      <c r="C205" s="103">
        <v>1243</v>
      </c>
      <c r="D205" s="104" t="s">
        <v>245</v>
      </c>
      <c r="E205" s="113">
        <v>3967</v>
      </c>
      <c r="F205" s="114"/>
      <c r="G205" s="106" t="str">
        <f>IF(E205="", "", VLOOKUP(E205, 'MASTER LIST'!$A:$N, 2, FALSE))</f>
        <v>LUI TSZE CHUNG</v>
      </c>
      <c r="H205" s="107" t="str">
        <f>IF(E205="", "", VLOOKUP(E205, 'MASTER LIST'!$A:$N, 3, FALSE))</f>
        <v>Marine Rachel</v>
      </c>
      <c r="I205" s="108">
        <f>IF(E205="", "", VLOOKUP(E205, 'MASTER LIST'!$A:$N, 5, FALSE))</f>
        <v>41035</v>
      </c>
      <c r="J205" s="109" t="str">
        <f>IF(E205="", "", VLOOKUP(E205, 'MASTER LIST'!$A:$N, 4, FALSE))</f>
        <v>F</v>
      </c>
      <c r="K205" s="109" t="str">
        <f>IF(E205="", "", VLOOKUP(E205, 'MASTER LIST'!$A:$N, 13, FALSE))</f>
        <v>U14</v>
      </c>
      <c r="L205" s="110" t="str">
        <f>IF(E205="", "", VLOOKUP(E205, 'MASTER LIST'!$A:$N, 10, FALSE))</f>
        <v>Q-BORNES PAVILLON AC</v>
      </c>
      <c r="M205" s="111" t="str">
        <f>IF(E205="", "", VLOOKUP(E205, 'MASTER LIST'!$A:$N, 11, FALSE))</f>
        <v>QB</v>
      </c>
    </row>
    <row r="206" spans="2:13" s="112" customFormat="1" ht="24.95" customHeight="1" x14ac:dyDescent="0.3">
      <c r="B206" s="102"/>
      <c r="C206" s="103">
        <v>1244</v>
      </c>
      <c r="D206" s="104" t="s">
        <v>245</v>
      </c>
      <c r="E206" s="113">
        <v>4020</v>
      </c>
      <c r="F206" s="114"/>
      <c r="G206" s="106" t="str">
        <f>IF(E206="", "", VLOOKUP(E206, 'MASTER LIST'!$A:$N, 2, FALSE))</f>
        <v>PARSOORAMEN</v>
      </c>
      <c r="H206" s="107" t="str">
        <f>IF(E206="", "", VLOOKUP(E206, 'MASTER LIST'!$A:$N, 3, FALSE))</f>
        <v>Oria</v>
      </c>
      <c r="I206" s="108">
        <f>IF(E206="", "", VLOOKUP(E206, 'MASTER LIST'!$A:$N, 5, FALSE))</f>
        <v>41104</v>
      </c>
      <c r="J206" s="109" t="str">
        <f>IF(E206="", "", VLOOKUP(E206, 'MASTER LIST'!$A:$N, 4, FALSE))</f>
        <v>F</v>
      </c>
      <c r="K206" s="109" t="str">
        <f>IF(E206="", "", VLOOKUP(E206, 'MASTER LIST'!$A:$N, 13, FALSE))</f>
        <v>U14</v>
      </c>
      <c r="L206" s="110" t="str">
        <f>IF(E206="", "", VLOOKUP(E206, 'MASTER LIST'!$A:$N, 10, FALSE))</f>
        <v>Q-BORNES PAVILLON AC</v>
      </c>
      <c r="M206" s="111" t="str">
        <f>IF(E206="", "", VLOOKUP(E206, 'MASTER LIST'!$A:$N, 11, FALSE))</f>
        <v>QB</v>
      </c>
    </row>
    <row r="207" spans="2:13" s="112" customFormat="1" ht="24.95" customHeight="1" x14ac:dyDescent="0.3">
      <c r="B207" s="102"/>
      <c r="C207" s="103">
        <v>1245</v>
      </c>
      <c r="D207" s="104" t="s">
        <v>245</v>
      </c>
      <c r="E207" s="113">
        <v>1640</v>
      </c>
      <c r="F207" s="114"/>
      <c r="G207" s="106" t="str">
        <f>IF(E207="", "", VLOOKUP(E207, 'MASTER LIST'!$A:$N, 2, FALSE))</f>
        <v>PETIT</v>
      </c>
      <c r="H207" s="107" t="str">
        <f>IF(E207="", "", VLOOKUP(E207, 'MASTER LIST'!$A:$N, 3, FALSE))</f>
        <v>E. Julie</v>
      </c>
      <c r="I207" s="108">
        <f>IF(E207="", "", VLOOKUP(E207, 'MASTER LIST'!$A:$N, 5, FALSE))</f>
        <v>41067</v>
      </c>
      <c r="J207" s="109" t="str">
        <f>IF(E207="", "", VLOOKUP(E207, 'MASTER LIST'!$A:$N, 4, FALSE))</f>
        <v>F</v>
      </c>
      <c r="K207" s="109" t="str">
        <f>IF(E207="", "", VLOOKUP(E207, 'MASTER LIST'!$A:$N, 13, FALSE))</f>
        <v>U14</v>
      </c>
      <c r="L207" s="110" t="str">
        <f>IF(E207="", "", VLOOKUP(E207, 'MASTER LIST'!$A:$N, 10, FALSE))</f>
        <v>Q-BORNES PAVILLON AC</v>
      </c>
      <c r="M207" s="111" t="str">
        <f>IF(E207="", "", VLOOKUP(E207, 'MASTER LIST'!$A:$N, 11, FALSE))</f>
        <v>QB</v>
      </c>
    </row>
    <row r="208" spans="2:13" s="112" customFormat="1" ht="24.95" customHeight="1" x14ac:dyDescent="0.3">
      <c r="B208" s="102"/>
      <c r="C208" s="103">
        <v>1246</v>
      </c>
      <c r="D208" s="104" t="s">
        <v>245</v>
      </c>
      <c r="E208" s="113">
        <v>1180</v>
      </c>
      <c r="F208" s="114"/>
      <c r="G208" s="106" t="str">
        <f>IF(E208="", "", VLOOKUP(E208, 'MASTER LIST'!$A:$N, 2, FALSE))</f>
        <v>PIARROUX</v>
      </c>
      <c r="H208" s="107" t="str">
        <f>IF(E208="", "", VLOOKUP(E208, 'MASTER LIST'!$A:$N, 3, FALSE))</f>
        <v>Katya Marie</v>
      </c>
      <c r="I208" s="108">
        <f>IF(E208="", "", VLOOKUP(E208, 'MASTER LIST'!$A:$N, 5, FALSE))</f>
        <v>41379</v>
      </c>
      <c r="J208" s="109" t="str">
        <f>IF(E208="", "", VLOOKUP(E208, 'MASTER LIST'!$A:$N, 4, FALSE))</f>
        <v>F</v>
      </c>
      <c r="K208" s="109" t="str">
        <f>IF(E208="", "", VLOOKUP(E208, 'MASTER LIST'!$A:$N, 13, FALSE))</f>
        <v>U14</v>
      </c>
      <c r="L208" s="110" t="str">
        <f>IF(E208="", "", VLOOKUP(E208, 'MASTER LIST'!$A:$N, 10, FALSE))</f>
        <v>Q-BORNES PAVILLON AC</v>
      </c>
      <c r="M208" s="111" t="str">
        <f>IF(E208="", "", VLOOKUP(E208, 'MASTER LIST'!$A:$N, 11, FALSE))</f>
        <v>QB</v>
      </c>
    </row>
    <row r="209" spans="2:13" s="112" customFormat="1" ht="24.95" customHeight="1" x14ac:dyDescent="0.3">
      <c r="B209" s="102"/>
      <c r="C209" s="103">
        <v>1247</v>
      </c>
      <c r="D209" s="104" t="s">
        <v>245</v>
      </c>
      <c r="E209" s="113">
        <v>1648</v>
      </c>
      <c r="F209" s="114"/>
      <c r="G209" s="106" t="str">
        <f>IF(E209="", "", VLOOKUP(E209, 'MASTER LIST'!$A:$N, 2, FALSE))</f>
        <v>PYANEE</v>
      </c>
      <c r="H209" s="107" t="str">
        <f>IF(E209="", "", VLOOKUP(E209, 'MASTER LIST'!$A:$N, 3, FALSE))</f>
        <v>Megane</v>
      </c>
      <c r="I209" s="108">
        <f>IF(E209="", "", VLOOKUP(E209, 'MASTER LIST'!$A:$N, 5, FALSE))</f>
        <v>40978</v>
      </c>
      <c r="J209" s="109" t="str">
        <f>IF(E209="", "", VLOOKUP(E209, 'MASTER LIST'!$A:$N, 4, FALSE))</f>
        <v>F</v>
      </c>
      <c r="K209" s="109" t="str">
        <f>IF(E209="", "", VLOOKUP(E209, 'MASTER LIST'!$A:$N, 13, FALSE))</f>
        <v>U14</v>
      </c>
      <c r="L209" s="110" t="str">
        <f>IF(E209="", "", VLOOKUP(E209, 'MASTER LIST'!$A:$N, 10, FALSE))</f>
        <v>Q-BORNES PAVILLON AC</v>
      </c>
      <c r="M209" s="111" t="str">
        <f>IF(E209="", "", VLOOKUP(E209, 'MASTER LIST'!$A:$N, 11, FALSE))</f>
        <v>QB</v>
      </c>
    </row>
    <row r="210" spans="2:13" s="112" customFormat="1" ht="24.95" customHeight="1" x14ac:dyDescent="0.3">
      <c r="B210" s="102"/>
      <c r="C210" s="103">
        <v>1248</v>
      </c>
      <c r="D210" s="104" t="s">
        <v>245</v>
      </c>
      <c r="E210" s="113">
        <v>3968</v>
      </c>
      <c r="F210" s="114"/>
      <c r="G210" s="106" t="str">
        <f>IF(E210="", "", VLOOKUP(E210, 'MASTER LIST'!$A:$N, 2, FALSE))</f>
        <v>RAHIMAN</v>
      </c>
      <c r="H210" s="107" t="str">
        <f>IF(E210="", "", VLOOKUP(E210, 'MASTER LIST'!$A:$N, 3, FALSE))</f>
        <v>Aniyah Jaulim Rahiman</v>
      </c>
      <c r="I210" s="108">
        <f>IF(E210="", "", VLOOKUP(E210, 'MASTER LIST'!$A:$N, 5, FALSE))</f>
        <v>41146</v>
      </c>
      <c r="J210" s="109" t="str">
        <f>IF(E210="", "", VLOOKUP(E210, 'MASTER LIST'!$A:$N, 4, FALSE))</f>
        <v>F</v>
      </c>
      <c r="K210" s="109" t="str">
        <f>IF(E210="", "", VLOOKUP(E210, 'MASTER LIST'!$A:$N, 13, FALSE))</f>
        <v>U14</v>
      </c>
      <c r="L210" s="110" t="str">
        <f>IF(E210="", "", VLOOKUP(E210, 'MASTER LIST'!$A:$N, 10, FALSE))</f>
        <v>Q-BORNES PAVILLON AC</v>
      </c>
      <c r="M210" s="111" t="str">
        <f>IF(E210="", "", VLOOKUP(E210, 'MASTER LIST'!$A:$N, 11, FALSE))</f>
        <v>QB</v>
      </c>
    </row>
    <row r="211" spans="2:13" s="112" customFormat="1" ht="24.95" customHeight="1" x14ac:dyDescent="0.3">
      <c r="B211" s="102"/>
      <c r="C211" s="103">
        <v>1249</v>
      </c>
      <c r="D211" s="104" t="s">
        <v>245</v>
      </c>
      <c r="E211" s="113">
        <v>3969</v>
      </c>
      <c r="F211" s="114"/>
      <c r="G211" s="106" t="str">
        <f>IF(E211="", "", VLOOKUP(E211, 'MASTER LIST'!$A:$N, 2, FALSE))</f>
        <v>SEEBALUCK</v>
      </c>
      <c r="H211" s="107" t="str">
        <f>IF(E211="", "", VLOOKUP(E211, 'MASTER LIST'!$A:$N, 3, FALSE))</f>
        <v>Keisha Devi</v>
      </c>
      <c r="I211" s="108">
        <f>IF(E211="", "", VLOOKUP(E211, 'MASTER LIST'!$A:$N, 5, FALSE))</f>
        <v>41342</v>
      </c>
      <c r="J211" s="109" t="str">
        <f>IF(E211="", "", VLOOKUP(E211, 'MASTER LIST'!$A:$N, 4, FALSE))</f>
        <v>F</v>
      </c>
      <c r="K211" s="109" t="str">
        <f>IF(E211="", "", VLOOKUP(E211, 'MASTER LIST'!$A:$N, 13, FALSE))</f>
        <v>U14</v>
      </c>
      <c r="L211" s="110" t="str">
        <f>IF(E211="", "", VLOOKUP(E211, 'MASTER LIST'!$A:$N, 10, FALSE))</f>
        <v>Q-BORNES PAVILLON AC</v>
      </c>
      <c r="M211" s="111" t="str">
        <f>IF(E211="", "", VLOOKUP(E211, 'MASTER LIST'!$A:$N, 11, FALSE))</f>
        <v>QB</v>
      </c>
    </row>
    <row r="212" spans="2:13" s="112" customFormat="1" ht="24.95" customHeight="1" x14ac:dyDescent="0.3">
      <c r="B212" s="102"/>
      <c r="C212" s="103">
        <v>1250</v>
      </c>
      <c r="D212" s="104" t="s">
        <v>245</v>
      </c>
      <c r="E212" s="113">
        <v>1545</v>
      </c>
      <c r="F212" s="114"/>
      <c r="G212" s="106" t="str">
        <f>IF(E212="", "", VLOOKUP(E212, 'MASTER LIST'!$A:$N, 2, FALSE))</f>
        <v>SOOKURUN</v>
      </c>
      <c r="H212" s="107" t="str">
        <f>IF(E212="", "", VLOOKUP(E212, 'MASTER LIST'!$A:$N, 3, FALSE))</f>
        <v>Phenicia</v>
      </c>
      <c r="I212" s="108">
        <f>IF(E212="", "", VLOOKUP(E212, 'MASTER LIST'!$A:$N, 5, FALSE))</f>
        <v>41045</v>
      </c>
      <c r="J212" s="109" t="str">
        <f>IF(E212="", "", VLOOKUP(E212, 'MASTER LIST'!$A:$N, 4, FALSE))</f>
        <v>F</v>
      </c>
      <c r="K212" s="109" t="str">
        <f>IF(E212="", "", VLOOKUP(E212, 'MASTER LIST'!$A:$N, 13, FALSE))</f>
        <v>U14</v>
      </c>
      <c r="L212" s="110" t="str">
        <f>IF(E212="", "", VLOOKUP(E212, 'MASTER LIST'!$A:$N, 10, FALSE))</f>
        <v>Q-BORNES PAVILLON AC</v>
      </c>
      <c r="M212" s="111" t="str">
        <f>IF(E212="", "", VLOOKUP(E212, 'MASTER LIST'!$A:$N, 11, FALSE))</f>
        <v>QB</v>
      </c>
    </row>
    <row r="213" spans="2:13" s="112" customFormat="1" ht="24.95" customHeight="1" x14ac:dyDescent="0.3">
      <c r="B213" s="102"/>
      <c r="C213" s="103">
        <v>1251</v>
      </c>
      <c r="D213" s="104" t="s">
        <v>245</v>
      </c>
      <c r="E213" s="113">
        <v>4135</v>
      </c>
      <c r="F213" s="114"/>
      <c r="G213" s="106" t="str">
        <f>IF(E213="", "", VLOOKUP(E213, 'MASTER LIST'!$A:$N, 2, FALSE))</f>
        <v>TSANG CHIN WAN</v>
      </c>
      <c r="H213" s="107" t="str">
        <f>IF(E213="", "", VLOOKUP(E213, 'MASTER LIST'!$A:$N, 3, FALSE))</f>
        <v>Mary Abigail</v>
      </c>
      <c r="I213" s="108">
        <f>IF(E213="", "", VLOOKUP(E213, 'MASTER LIST'!$A:$N, 5, FALSE))</f>
        <v>40939</v>
      </c>
      <c r="J213" s="109" t="str">
        <f>IF(E213="", "", VLOOKUP(E213, 'MASTER LIST'!$A:$N, 4, FALSE))</f>
        <v>F</v>
      </c>
      <c r="K213" s="109" t="str">
        <f>IF(E213="", "", VLOOKUP(E213, 'MASTER LIST'!$A:$N, 13, FALSE))</f>
        <v>U14</v>
      </c>
      <c r="L213" s="110" t="str">
        <f>IF(E213="", "", VLOOKUP(E213, 'MASTER LIST'!$A:$N, 10, FALSE))</f>
        <v>Q-BORNES PAVILLON AC</v>
      </c>
      <c r="M213" s="111" t="str">
        <f>IF(E213="", "", VLOOKUP(E213, 'MASTER LIST'!$A:$N, 11, FALSE))</f>
        <v>QB</v>
      </c>
    </row>
    <row r="214" spans="2:13" s="112" customFormat="1" ht="24.95" customHeight="1" x14ac:dyDescent="0.3">
      <c r="B214" s="102"/>
      <c r="C214" s="103">
        <v>1252</v>
      </c>
      <c r="D214" s="104" t="s">
        <v>245</v>
      </c>
      <c r="E214" s="113">
        <v>3966</v>
      </c>
      <c r="F214" s="114"/>
      <c r="G214" s="106" t="str">
        <f>IF(E214="", "", VLOOKUP(E214, 'MASTER LIST'!$A:$N, 2, FALSE))</f>
        <v>ZUFFOUR</v>
      </c>
      <c r="H214" s="107" t="str">
        <f>IF(E214="", "", VLOOKUP(E214, 'MASTER LIST'!$A:$N, 3, FALSE))</f>
        <v>Olivia</v>
      </c>
      <c r="I214" s="108">
        <f>IF(E214="", "", VLOOKUP(E214, 'MASTER LIST'!$A:$N, 5, FALSE))</f>
        <v>41024</v>
      </c>
      <c r="J214" s="109" t="str">
        <f>IF(E214="", "", VLOOKUP(E214, 'MASTER LIST'!$A:$N, 4, FALSE))</f>
        <v>F</v>
      </c>
      <c r="K214" s="109" t="str">
        <f>IF(E214="", "", VLOOKUP(E214, 'MASTER LIST'!$A:$N, 13, FALSE))</f>
        <v>U14</v>
      </c>
      <c r="L214" s="110" t="str">
        <f>IF(E214="", "", VLOOKUP(E214, 'MASTER LIST'!$A:$N, 10, FALSE))</f>
        <v>Q-BORNES PAVILLON AC</v>
      </c>
      <c r="M214" s="111" t="str">
        <f>IF(E214="", "", VLOOKUP(E214, 'MASTER LIST'!$A:$N, 11, FALSE))</f>
        <v>QB</v>
      </c>
    </row>
    <row r="215" spans="2:13" s="112" customFormat="1" ht="24.95" customHeight="1" x14ac:dyDescent="0.3">
      <c r="B215" s="102"/>
      <c r="C215" s="103"/>
      <c r="D215" s="104"/>
      <c r="E215" s="113"/>
      <c r="F215" s="114"/>
      <c r="G215" s="106"/>
      <c r="H215" s="107"/>
      <c r="I215" s="108"/>
      <c r="J215" s="109"/>
      <c r="K215" s="109"/>
      <c r="L215" s="110"/>
      <c r="M215" s="111"/>
    </row>
    <row r="216" spans="2:13" s="112" customFormat="1" ht="24.95" customHeight="1" x14ac:dyDescent="0.3">
      <c r="B216" s="102"/>
      <c r="C216" s="103"/>
      <c r="D216" s="104"/>
      <c r="E216" s="113"/>
      <c r="F216" s="114"/>
      <c r="G216" s="106"/>
      <c r="H216" s="107"/>
      <c r="I216" s="108"/>
      <c r="J216" s="109"/>
      <c r="K216" s="109"/>
      <c r="L216" s="110"/>
      <c r="M216" s="111"/>
    </row>
    <row r="217" spans="2:13" s="112" customFormat="1" ht="24.95" customHeight="1" x14ac:dyDescent="0.3">
      <c r="B217" s="102"/>
      <c r="C217" s="103">
        <v>1253</v>
      </c>
      <c r="D217" s="104" t="s">
        <v>245</v>
      </c>
      <c r="E217" s="113">
        <v>2969</v>
      </c>
      <c r="F217" s="114"/>
      <c r="G217" s="106" t="str">
        <f>IF(E217="", "", VLOOKUP(E217, 'MASTER LIST'!$A:$N, 2, FALSE))</f>
        <v>CAETANNE</v>
      </c>
      <c r="H217" s="107" t="str">
        <f>IF(E217="", "", VLOOKUP(E217, 'MASTER LIST'!$A:$N, 3, FALSE))</f>
        <v>Kellya</v>
      </c>
      <c r="I217" s="108">
        <f>IF(E217="", "", VLOOKUP(E217, 'MASTER LIST'!$A:$N, 5, FALSE))</f>
        <v>40984</v>
      </c>
      <c r="J217" s="109" t="str">
        <f>IF(E217="", "", VLOOKUP(E217, 'MASTER LIST'!$A:$N, 4, FALSE))</f>
        <v>F</v>
      </c>
      <c r="K217" s="109" t="str">
        <f>IF(E217="", "", VLOOKUP(E217, 'MASTER LIST'!$A:$N, 13, FALSE))</f>
        <v>U14</v>
      </c>
      <c r="L217" s="110" t="str">
        <f>IF(E217="", "", VLOOKUP(E217, 'MASTER LIST'!$A:$N, 10, FALSE))</f>
        <v>RISING PHOENIX AC</v>
      </c>
      <c r="M217" s="111" t="str">
        <f>IF(E217="", "", VLOOKUP(E217, 'MASTER LIST'!$A:$N, 11, FALSE))</f>
        <v>VCPH</v>
      </c>
    </row>
    <row r="218" spans="2:13" s="112" customFormat="1" ht="24.95" customHeight="1" x14ac:dyDescent="0.3">
      <c r="B218" s="102"/>
      <c r="C218" s="103">
        <v>1254</v>
      </c>
      <c r="D218" s="104" t="s">
        <v>245</v>
      </c>
      <c r="E218" s="113">
        <v>1582</v>
      </c>
      <c r="F218" s="114" t="s">
        <v>240</v>
      </c>
      <c r="G218" s="106" t="str">
        <f>IF(E218="", "", VLOOKUP(E218, 'MASTER LIST'!$A:$N, 2, FALSE))</f>
        <v>HOSANY</v>
      </c>
      <c r="H218" s="107" t="str">
        <f>IF(E218="", "", VLOOKUP(E218, 'MASTER LIST'!$A:$N, 3, FALSE))</f>
        <v>Amelia</v>
      </c>
      <c r="I218" s="108">
        <f>IF(E218="", "", VLOOKUP(E218, 'MASTER LIST'!$A:$N, 5, FALSE))</f>
        <v>41110</v>
      </c>
      <c r="J218" s="109" t="str">
        <f>IF(E218="", "", VLOOKUP(E218, 'MASTER LIST'!$A:$N, 4, FALSE))</f>
        <v>F</v>
      </c>
      <c r="K218" s="109" t="str">
        <f>IF(E218="", "", VLOOKUP(E218, 'MASTER LIST'!$A:$N, 13, FALSE))</f>
        <v>U14</v>
      </c>
      <c r="L218" s="110" t="str">
        <f>IF(E218="", "", VLOOKUP(E218, 'MASTER LIST'!$A:$N, 10, FALSE))</f>
        <v>RISING PHOENIX AC</v>
      </c>
      <c r="M218" s="111" t="str">
        <f>IF(E218="", "", VLOOKUP(E218, 'MASTER LIST'!$A:$N, 11, FALSE))</f>
        <v>VCPH</v>
      </c>
    </row>
    <row r="219" spans="2:13" s="112" customFormat="1" ht="24.95" customHeight="1" x14ac:dyDescent="0.3">
      <c r="B219" s="102"/>
      <c r="C219" s="103">
        <v>1255</v>
      </c>
      <c r="D219" s="104" t="s">
        <v>245</v>
      </c>
      <c r="E219" s="113">
        <v>3156</v>
      </c>
      <c r="F219" s="114" t="s">
        <v>240</v>
      </c>
      <c r="G219" s="106" t="str">
        <f>IF(E219="", "", VLOOKUP(E219, 'MASTER LIST'!$A:$N, 2, FALSE))</f>
        <v>JACQUOTTE</v>
      </c>
      <c r="H219" s="107" t="str">
        <f>IF(E219="", "", VLOOKUP(E219, 'MASTER LIST'!$A:$N, 3, FALSE))</f>
        <v>Elianah</v>
      </c>
      <c r="I219" s="108">
        <f>IF(E219="", "", VLOOKUP(E219, 'MASTER LIST'!$A:$N, 5, FALSE))</f>
        <v>41433</v>
      </c>
      <c r="J219" s="109" t="str">
        <f>IF(E219="", "", VLOOKUP(E219, 'MASTER LIST'!$A:$N, 4, FALSE))</f>
        <v>F</v>
      </c>
      <c r="K219" s="109" t="str">
        <f>IF(E219="", "", VLOOKUP(E219, 'MASTER LIST'!$A:$N, 13, FALSE))</f>
        <v>U14</v>
      </c>
      <c r="L219" s="110" t="str">
        <f>IF(E219="", "", VLOOKUP(E219, 'MASTER LIST'!$A:$N, 10, FALSE))</f>
        <v>RISING PHOENIX AC</v>
      </c>
      <c r="M219" s="111" t="str">
        <f>IF(E219="", "", VLOOKUP(E219, 'MASTER LIST'!$A:$N, 11, FALSE))</f>
        <v>VCPH</v>
      </c>
    </row>
    <row r="220" spans="2:13" s="112" customFormat="1" ht="24.95" customHeight="1" x14ac:dyDescent="0.3">
      <c r="B220" s="102"/>
      <c r="C220" s="103">
        <v>1256</v>
      </c>
      <c r="D220" s="104" t="s">
        <v>245</v>
      </c>
      <c r="E220" s="113">
        <v>1166</v>
      </c>
      <c r="F220" s="114" t="s">
        <v>240</v>
      </c>
      <c r="G220" s="106" t="str">
        <f>IF(E220="", "", VLOOKUP(E220, 'MASTER LIST'!$A:$N, 2, FALSE))</f>
        <v>MOHUN</v>
      </c>
      <c r="H220" s="107" t="str">
        <f>IF(E220="", "", VLOOKUP(E220, 'MASTER LIST'!$A:$N, 3, FALSE))</f>
        <v>Zoyah</v>
      </c>
      <c r="I220" s="108">
        <f>IF(E220="", "", VLOOKUP(E220, 'MASTER LIST'!$A:$N, 5, FALSE))</f>
        <v>41322</v>
      </c>
      <c r="J220" s="109" t="str">
        <f>IF(E220="", "", VLOOKUP(E220, 'MASTER LIST'!$A:$N, 4, FALSE))</f>
        <v>F</v>
      </c>
      <c r="K220" s="109" t="str">
        <f>IF(E220="", "", VLOOKUP(E220, 'MASTER LIST'!$A:$N, 13, FALSE))</f>
        <v>U14</v>
      </c>
      <c r="L220" s="110" t="str">
        <f>IF(E220="", "", VLOOKUP(E220, 'MASTER LIST'!$A:$N, 10, FALSE))</f>
        <v>RISING PHOENIX AC</v>
      </c>
      <c r="M220" s="111" t="str">
        <f>IF(E220="", "", VLOOKUP(E220, 'MASTER LIST'!$A:$N, 11, FALSE))</f>
        <v>VCPH</v>
      </c>
    </row>
    <row r="221" spans="2:13" s="112" customFormat="1" ht="24.95" customHeight="1" x14ac:dyDescent="0.3">
      <c r="B221" s="102"/>
      <c r="C221" s="103">
        <v>1257</v>
      </c>
      <c r="D221" s="104" t="s">
        <v>245</v>
      </c>
      <c r="E221" s="113">
        <v>1587</v>
      </c>
      <c r="F221" s="114" t="s">
        <v>240</v>
      </c>
      <c r="G221" s="106" t="str">
        <f>IF(E221="", "", VLOOKUP(E221, 'MASTER LIST'!$A:$N, 2, FALSE))</f>
        <v>POTTIER</v>
      </c>
      <c r="H221" s="107" t="str">
        <f>IF(E221="", "", VLOOKUP(E221, 'MASTER LIST'!$A:$N, 3, FALSE))</f>
        <v>Alaina</v>
      </c>
      <c r="I221" s="108">
        <f>IF(E221="", "", VLOOKUP(E221, 'MASTER LIST'!$A:$N, 5, FALSE))</f>
        <v>40919</v>
      </c>
      <c r="J221" s="109" t="str">
        <f>IF(E221="", "", VLOOKUP(E221, 'MASTER LIST'!$A:$N, 4, FALSE))</f>
        <v>F</v>
      </c>
      <c r="K221" s="109" t="str">
        <f>IF(E221="", "", VLOOKUP(E221, 'MASTER LIST'!$A:$N, 13, FALSE))</f>
        <v>U14</v>
      </c>
      <c r="L221" s="110" t="str">
        <f>IF(E221="", "", VLOOKUP(E221, 'MASTER LIST'!$A:$N, 10, FALSE))</f>
        <v>RISING PHOENIX AC</v>
      </c>
      <c r="M221" s="111" t="str">
        <f>IF(E221="", "", VLOOKUP(E221, 'MASTER LIST'!$A:$N, 11, FALSE))</f>
        <v>VCPH</v>
      </c>
    </row>
    <row r="222" spans="2:13" s="112" customFormat="1" ht="24.95" customHeight="1" x14ac:dyDescent="0.3">
      <c r="B222" s="102"/>
      <c r="C222" s="103">
        <v>1258</v>
      </c>
      <c r="D222" s="104" t="s">
        <v>245</v>
      </c>
      <c r="E222" s="113">
        <v>1594</v>
      </c>
      <c r="F222" s="114" t="s">
        <v>240</v>
      </c>
      <c r="G222" s="106" t="str">
        <f>IF(E222="", "", VLOOKUP(E222, 'MASTER LIST'!$A:$N, 2, FALSE))</f>
        <v>SEVENE</v>
      </c>
      <c r="H222" s="107" t="str">
        <f>IF(E222="", "", VLOOKUP(E222, 'MASTER LIST'!$A:$N, 3, FALSE))</f>
        <v xml:space="preserve">Natalia </v>
      </c>
      <c r="I222" s="108">
        <f>IF(E222="", "", VLOOKUP(E222, 'MASTER LIST'!$A:$N, 5, FALSE))</f>
        <v>41442</v>
      </c>
      <c r="J222" s="109" t="str">
        <f>IF(E222="", "", VLOOKUP(E222, 'MASTER LIST'!$A:$N, 4, FALSE))</f>
        <v>F</v>
      </c>
      <c r="K222" s="109" t="str">
        <f>IF(E222="", "", VLOOKUP(E222, 'MASTER LIST'!$A:$N, 13, FALSE))</f>
        <v>U14</v>
      </c>
      <c r="L222" s="110" t="str">
        <f>IF(E222="", "", VLOOKUP(E222, 'MASTER LIST'!$A:$N, 10, FALSE))</f>
        <v>RISING PHOENIX AC</v>
      </c>
      <c r="M222" s="111" t="str">
        <f>IF(E222="", "", VLOOKUP(E222, 'MASTER LIST'!$A:$N, 11, FALSE))</f>
        <v>VCPH</v>
      </c>
    </row>
    <row r="223" spans="2:13" s="112" customFormat="1" ht="24.95" customHeight="1" x14ac:dyDescent="0.3">
      <c r="B223" s="102"/>
      <c r="C223" s="103">
        <v>1259</v>
      </c>
      <c r="D223" s="104" t="s">
        <v>245</v>
      </c>
      <c r="E223" s="113">
        <v>1595</v>
      </c>
      <c r="F223" s="114" t="s">
        <v>240</v>
      </c>
      <c r="G223" s="106" t="str">
        <f>IF(E223="", "", VLOOKUP(E223, 'MASTER LIST'!$A:$N, 2, FALSE))</f>
        <v>SEVENE</v>
      </c>
      <c r="H223" s="107" t="str">
        <f>IF(E223="", "", VLOOKUP(E223, 'MASTER LIST'!$A:$N, 3, FALSE))</f>
        <v xml:space="preserve">Kathaleya </v>
      </c>
      <c r="I223" s="108">
        <f>IF(E223="", "", VLOOKUP(E223, 'MASTER LIST'!$A:$N, 5, FALSE))</f>
        <v>41017</v>
      </c>
      <c r="J223" s="109" t="str">
        <f>IF(E223="", "", VLOOKUP(E223, 'MASTER LIST'!$A:$N, 4, FALSE))</f>
        <v>F</v>
      </c>
      <c r="K223" s="109" t="str">
        <f>IF(E223="", "", VLOOKUP(E223, 'MASTER LIST'!$A:$N, 13, FALSE))</f>
        <v>U14</v>
      </c>
      <c r="L223" s="110" t="str">
        <f>IF(E223="", "", VLOOKUP(E223, 'MASTER LIST'!$A:$N, 10, FALSE))</f>
        <v>RISING PHOENIX AC</v>
      </c>
      <c r="M223" s="111" t="str">
        <f>IF(E223="", "", VLOOKUP(E223, 'MASTER LIST'!$A:$N, 11, FALSE))</f>
        <v>VCPH</v>
      </c>
    </row>
    <row r="224" spans="2:13" s="112" customFormat="1" ht="24.95" customHeight="1" x14ac:dyDescent="0.3">
      <c r="B224" s="102"/>
      <c r="C224" s="103"/>
      <c r="D224" s="104"/>
      <c r="E224" s="113"/>
      <c r="F224" s="114"/>
      <c r="G224" s="106"/>
      <c r="H224" s="107"/>
      <c r="I224" s="108"/>
      <c r="J224" s="109"/>
      <c r="K224" s="109"/>
      <c r="L224" s="110"/>
      <c r="M224" s="111"/>
    </row>
    <row r="225" spans="2:13" s="112" customFormat="1" ht="24.95" customHeight="1" x14ac:dyDescent="0.3">
      <c r="B225" s="102"/>
      <c r="C225" s="103"/>
      <c r="D225" s="104"/>
      <c r="E225" s="113"/>
      <c r="F225" s="114"/>
      <c r="G225" s="106"/>
      <c r="H225" s="107"/>
      <c r="I225" s="108"/>
      <c r="J225" s="109"/>
      <c r="K225" s="109"/>
      <c r="L225" s="110"/>
      <c r="M225" s="111"/>
    </row>
    <row r="226" spans="2:13" s="112" customFormat="1" ht="24.95" customHeight="1" x14ac:dyDescent="0.3">
      <c r="B226" s="102"/>
      <c r="C226" s="103">
        <v>1260</v>
      </c>
      <c r="D226" s="104" t="s">
        <v>245</v>
      </c>
      <c r="E226" s="113">
        <v>4264</v>
      </c>
      <c r="F226" s="114"/>
      <c r="G226" s="106" t="str">
        <f>IF(E226="", "", VLOOKUP(E226, 'MASTER LIST'!$A:$N, 2, FALSE))</f>
        <v>BATHILDE</v>
      </c>
      <c r="H226" s="107" t="str">
        <f>IF(E226="", "", VLOOKUP(E226, 'MASTER LIST'!$A:$N, 3, FALSE))</f>
        <v>Ruth Shanellia</v>
      </c>
      <c r="I226" s="108">
        <f>IF(E226="", "", VLOOKUP(E226, 'MASTER LIST'!$A:$N, 5, FALSE))</f>
        <v>41191</v>
      </c>
      <c r="J226" s="109" t="str">
        <f>IF(E226="", "", VLOOKUP(E226, 'MASTER LIST'!$A:$N, 4, FALSE))</f>
        <v>F</v>
      </c>
      <c r="K226" s="109" t="str">
        <f>IF(E226="", "", VLOOKUP(E226, 'MASTER LIST'!$A:$N, 13, FALSE))</f>
        <v>U14</v>
      </c>
      <c r="L226" s="110" t="str">
        <f>IF(E226="", "", VLOOKUP(E226, 'MASTER LIST'!$A:$N, 10, FALSE))</f>
        <v>RIVIÈRE DES CRÉOLES SOUTHERN LIONS AC</v>
      </c>
      <c r="M226" s="111" t="str">
        <f>IF(E226="", "", VLOOKUP(E226, 'MASTER LIST'!$A:$N, 11, FALSE))</f>
        <v>GP</v>
      </c>
    </row>
    <row r="227" spans="2:13" s="112" customFormat="1" ht="24.95" customHeight="1" x14ac:dyDescent="0.3">
      <c r="B227" s="102"/>
      <c r="C227" s="103">
        <v>1261</v>
      </c>
      <c r="D227" s="104" t="s">
        <v>239</v>
      </c>
      <c r="E227" s="113">
        <v>4303</v>
      </c>
      <c r="F227" s="114"/>
      <c r="G227" s="106" t="str">
        <f>IF(E227="", "", VLOOKUP(E227, 'MASTER LIST'!$A:$N, 2, FALSE))</f>
        <v>DUSSAYE</v>
      </c>
      <c r="H227" s="107" t="str">
        <f>IF(E227="", "", VLOOKUP(E227, 'MASTER LIST'!$A:$N, 3, FALSE))</f>
        <v>Miteesha</v>
      </c>
      <c r="I227" s="108">
        <f>IF(E227="", "", VLOOKUP(E227, 'MASTER LIST'!$A:$N, 5, FALSE))</f>
        <v>41057</v>
      </c>
      <c r="J227" s="109" t="str">
        <f>IF(E227="", "", VLOOKUP(E227, 'MASTER LIST'!$A:$N, 4, FALSE))</f>
        <v>F</v>
      </c>
      <c r="K227" s="109" t="str">
        <f>IF(E227="", "", VLOOKUP(E227, 'MASTER LIST'!$A:$N, 13, FALSE))</f>
        <v>U14</v>
      </c>
      <c r="L227" s="110" t="str">
        <f>IF(E227="", "", VLOOKUP(E227, 'MASTER LIST'!$A:$N, 10, FALSE))</f>
        <v>RIVIÈRE DES CRÉOLES SOUTHERN LIONS AC</v>
      </c>
      <c r="M227" s="111" t="str">
        <f>IF(E227="", "", VLOOKUP(E227, 'MASTER LIST'!$A:$N, 11, FALSE))</f>
        <v>GP</v>
      </c>
    </row>
    <row r="228" spans="2:13" s="112" customFormat="1" ht="24.95" customHeight="1" x14ac:dyDescent="0.3">
      <c r="B228" s="102"/>
      <c r="C228" s="103">
        <v>1262</v>
      </c>
      <c r="D228" s="104" t="s">
        <v>245</v>
      </c>
      <c r="E228" s="113">
        <v>3667</v>
      </c>
      <c r="F228" s="114"/>
      <c r="G228" s="106" t="str">
        <f>IF(E228="", "", VLOOKUP(E228, 'MASTER LIST'!$A:$N, 2, FALSE))</f>
        <v>GANIAH</v>
      </c>
      <c r="H228" s="107" t="str">
        <f>IF(E228="", "", VLOOKUP(E228, 'MASTER LIST'!$A:$N, 3, FALSE))</f>
        <v>Lunasha</v>
      </c>
      <c r="I228" s="108">
        <f>IF(E228="", "", VLOOKUP(E228, 'MASTER LIST'!$A:$N, 5, FALSE))</f>
        <v>41267</v>
      </c>
      <c r="J228" s="109" t="str">
        <f>IF(E228="", "", VLOOKUP(E228, 'MASTER LIST'!$A:$N, 4, FALSE))</f>
        <v>F</v>
      </c>
      <c r="K228" s="109" t="str">
        <f>IF(E228="", "", VLOOKUP(E228, 'MASTER LIST'!$A:$N, 13, FALSE))</f>
        <v>U14</v>
      </c>
      <c r="L228" s="110" t="str">
        <f>IF(E228="", "", VLOOKUP(E228, 'MASTER LIST'!$A:$N, 10, FALSE))</f>
        <v>RIVIÈRE DES CRÉOLES SOUTHERN LIONS AC</v>
      </c>
      <c r="M228" s="111" t="str">
        <f>IF(E228="", "", VLOOKUP(E228, 'MASTER LIST'!$A:$N, 11, FALSE))</f>
        <v>GP</v>
      </c>
    </row>
    <row r="229" spans="2:13" s="112" customFormat="1" ht="24.95" customHeight="1" x14ac:dyDescent="0.3">
      <c r="B229" s="102"/>
      <c r="C229" s="103"/>
      <c r="D229" s="104"/>
      <c r="E229" s="113"/>
      <c r="F229" s="114"/>
      <c r="G229" s="106"/>
      <c r="H229" s="107"/>
      <c r="I229" s="108"/>
      <c r="J229" s="109"/>
      <c r="K229" s="109"/>
      <c r="L229" s="110"/>
      <c r="M229" s="111"/>
    </row>
    <row r="230" spans="2:13" s="112" customFormat="1" ht="24.95" customHeight="1" x14ac:dyDescent="0.3">
      <c r="B230" s="102"/>
      <c r="C230" s="103"/>
      <c r="D230" s="104"/>
      <c r="E230" s="113"/>
      <c r="F230" s="114"/>
      <c r="G230" s="106"/>
      <c r="H230" s="107"/>
      <c r="I230" s="108"/>
      <c r="J230" s="109"/>
      <c r="K230" s="109"/>
      <c r="L230" s="110"/>
      <c r="M230" s="111"/>
    </row>
    <row r="231" spans="2:13" s="112" customFormat="1" ht="24.95" customHeight="1" x14ac:dyDescent="0.3">
      <c r="B231" s="102"/>
      <c r="C231" s="103">
        <v>1263</v>
      </c>
      <c r="D231" s="104" t="s">
        <v>245</v>
      </c>
      <c r="E231" s="113">
        <v>3196</v>
      </c>
      <c r="F231" s="114"/>
      <c r="G231" s="106" t="str">
        <f>IF(E231="", "", VLOOKUP(E231, 'MASTER LIST'!$A:$N, 2, FALSE))</f>
        <v>LANE</v>
      </c>
      <c r="H231" s="107" t="str">
        <f>IF(E231="", "", VLOOKUP(E231, 'MASTER LIST'!$A:$N, 3, FALSE))</f>
        <v>Zoey</v>
      </c>
      <c r="I231" s="108">
        <f>IF(E231="", "", VLOOKUP(E231, 'MASTER LIST'!$A:$N, 5, FALSE))</f>
        <v>41264</v>
      </c>
      <c r="J231" s="109" t="str">
        <f>IF(E231="", "", VLOOKUP(E231, 'MASTER LIST'!$A:$N, 4, FALSE))</f>
        <v>F</v>
      </c>
      <c r="K231" s="109" t="str">
        <f>IF(E231="", "", VLOOKUP(E231, 'MASTER LIST'!$A:$N, 13, FALSE))</f>
        <v>U14</v>
      </c>
      <c r="L231" s="110" t="str">
        <f>IF(E231="", "", VLOOKUP(E231, 'MASTER LIST'!$A:$N, 10, FALSE))</f>
        <v>ROCHE NOIRES NORTH STAR AC</v>
      </c>
      <c r="M231" s="111" t="str">
        <f>IF(E231="", "", VLOOKUP(E231, 'MASTER LIST'!$A:$N, 11, FALSE))</f>
        <v>REMP</v>
      </c>
    </row>
    <row r="232" spans="2:13" s="112" customFormat="1" ht="24.95" customHeight="1" x14ac:dyDescent="0.3">
      <c r="B232" s="102"/>
      <c r="C232" s="103"/>
      <c r="D232" s="104"/>
      <c r="E232" s="113"/>
      <c r="F232" s="114"/>
      <c r="G232" s="106"/>
      <c r="H232" s="107"/>
      <c r="I232" s="108"/>
      <c r="J232" s="109"/>
      <c r="K232" s="109"/>
      <c r="L232" s="110"/>
      <c r="M232" s="111"/>
    </row>
    <row r="233" spans="2:13" s="112" customFormat="1" ht="24.95" customHeight="1" x14ac:dyDescent="0.3">
      <c r="B233" s="102"/>
      <c r="C233" s="103"/>
      <c r="D233" s="104"/>
      <c r="E233" s="113"/>
      <c r="F233" s="114"/>
      <c r="G233" s="106"/>
      <c r="H233" s="107"/>
      <c r="I233" s="108"/>
      <c r="J233" s="109"/>
      <c r="K233" s="109"/>
      <c r="L233" s="110"/>
      <c r="M233" s="111"/>
    </row>
    <row r="234" spans="2:13" s="112" customFormat="1" ht="24.95" customHeight="1" x14ac:dyDescent="0.3">
      <c r="B234" s="102"/>
      <c r="C234" s="103">
        <v>1264</v>
      </c>
      <c r="D234" s="104" t="s">
        <v>245</v>
      </c>
      <c r="E234" s="113">
        <v>3694</v>
      </c>
      <c r="F234" s="114"/>
      <c r="G234" s="106" t="str">
        <f>IF(E234="", "", VLOOKUP(E234, 'MASTER LIST'!$A:$N, 2, FALSE))</f>
        <v xml:space="preserve">NALLACOOTEE </v>
      </c>
      <c r="H234" s="107" t="str">
        <f>IF(E234="", "", VLOOKUP(E234, 'MASTER LIST'!$A:$N, 3, FALSE))</f>
        <v>Marie Grace Jade</v>
      </c>
      <c r="I234" s="108">
        <f>IF(E234="", "", VLOOKUP(E234, 'MASTER LIST'!$A:$N, 5, FALSE))</f>
        <v>41163</v>
      </c>
      <c r="J234" s="109" t="str">
        <f>IF(E234="", "", VLOOKUP(E234, 'MASTER LIST'!$A:$N, 4, FALSE))</f>
        <v>F</v>
      </c>
      <c r="K234" s="109" t="str">
        <f>IF(E234="", "", VLOOKUP(E234, 'MASTER LIST'!$A:$N, 13, FALSE))</f>
        <v>U14</v>
      </c>
      <c r="L234" s="110" t="str">
        <f>IF(E234="", "", VLOOKUP(E234, 'MASTER LIST'!$A:$N, 10, FALSE))</f>
        <v>ROSE BELLE AC</v>
      </c>
      <c r="M234" s="111" t="str">
        <f>IF(E234="", "", VLOOKUP(E234, 'MASTER LIST'!$A:$N, 11, FALSE))</f>
        <v>GP</v>
      </c>
    </row>
    <row r="235" spans="2:13" s="112" customFormat="1" ht="24.95" customHeight="1" x14ac:dyDescent="0.3">
      <c r="B235" s="102"/>
      <c r="C235" s="103">
        <v>1265</v>
      </c>
      <c r="D235" s="104" t="s">
        <v>245</v>
      </c>
      <c r="E235" s="113">
        <v>3695</v>
      </c>
      <c r="F235" s="114"/>
      <c r="G235" s="106" t="str">
        <f>IF(E235="", "", VLOOKUP(E235, 'MASTER LIST'!$A:$N, 2, FALSE))</f>
        <v>SUFFEE</v>
      </c>
      <c r="H235" s="107" t="str">
        <f>IF(E235="", "", VLOOKUP(E235, 'MASTER LIST'!$A:$N, 3, FALSE))</f>
        <v>Bibi Ayisha Khadeejah Afreen</v>
      </c>
      <c r="I235" s="108">
        <f>IF(E235="", "", VLOOKUP(E235, 'MASTER LIST'!$A:$N, 5, FALSE))</f>
        <v>41154</v>
      </c>
      <c r="J235" s="109" t="str">
        <f>IF(E235="", "", VLOOKUP(E235, 'MASTER LIST'!$A:$N, 4, FALSE))</f>
        <v>F</v>
      </c>
      <c r="K235" s="109" t="str">
        <f>IF(E235="", "", VLOOKUP(E235, 'MASTER LIST'!$A:$N, 13, FALSE))</f>
        <v>U14</v>
      </c>
      <c r="L235" s="110" t="str">
        <f>IF(E235="", "", VLOOKUP(E235, 'MASTER LIST'!$A:$N, 10, FALSE))</f>
        <v>ROSE BELLE AC</v>
      </c>
      <c r="M235" s="111" t="str">
        <f>IF(E235="", "", VLOOKUP(E235, 'MASTER LIST'!$A:$N, 11, FALSE))</f>
        <v>GP</v>
      </c>
    </row>
    <row r="236" spans="2:13" s="112" customFormat="1" ht="24.95" customHeight="1" x14ac:dyDescent="0.3">
      <c r="B236" s="102"/>
      <c r="C236" s="103"/>
      <c r="D236" s="104"/>
      <c r="E236" s="113"/>
      <c r="F236" s="114"/>
      <c r="G236" s="106"/>
      <c r="H236" s="107"/>
      <c r="I236" s="108"/>
      <c r="J236" s="109"/>
      <c r="K236" s="109"/>
      <c r="L236" s="110"/>
      <c r="M236" s="111"/>
    </row>
    <row r="237" spans="2:13" s="112" customFormat="1" ht="24.95" customHeight="1" x14ac:dyDescent="0.3">
      <c r="B237" s="102"/>
      <c r="C237" s="103"/>
      <c r="D237" s="104"/>
      <c r="E237" s="113"/>
      <c r="F237" s="114"/>
      <c r="G237" s="106"/>
      <c r="H237" s="107"/>
      <c r="I237" s="108"/>
      <c r="J237" s="109"/>
      <c r="K237" s="109"/>
      <c r="L237" s="110"/>
      <c r="M237" s="111"/>
    </row>
    <row r="238" spans="2:13" s="112" customFormat="1" ht="24.95" customHeight="1" x14ac:dyDescent="0.3">
      <c r="B238" s="102"/>
      <c r="C238" s="103">
        <v>1266</v>
      </c>
      <c r="D238" s="104" t="s">
        <v>245</v>
      </c>
      <c r="E238" s="113">
        <v>3682</v>
      </c>
      <c r="F238" s="114"/>
      <c r="G238" s="106" t="str">
        <f>IF(E238="", "", VLOOKUP(E238, 'MASTER LIST'!$A:$N, 2, FALSE))</f>
        <v>BOODIAH</v>
      </c>
      <c r="H238" s="107" t="str">
        <f>IF(E238="", "", VLOOKUP(E238, 'MASTER LIST'!$A:$N, 3, FALSE))</f>
        <v>Tanais</v>
      </c>
      <c r="I238" s="108">
        <f>IF(E238="", "", VLOOKUP(E238, 'MASTER LIST'!$A:$N, 5, FALSE))</f>
        <v>41211</v>
      </c>
      <c r="J238" s="109" t="str">
        <f>IF(E238="", "", VLOOKUP(E238, 'MASTER LIST'!$A:$N, 4, FALSE))</f>
        <v>F</v>
      </c>
      <c r="K238" s="109" t="str">
        <f>IF(E238="", "", VLOOKUP(E238, 'MASTER LIST'!$A:$N, 13, FALSE))</f>
        <v>U14</v>
      </c>
      <c r="L238" s="110" t="str">
        <f>IF(E238="", "", VLOOKUP(E238, 'MASTER LIST'!$A:$N, 10, FALSE))</f>
        <v>ROSE HILL AC</v>
      </c>
      <c r="M238" s="111" t="str">
        <f>IF(E238="", "", VLOOKUP(E238, 'MASTER LIST'!$A:$N, 11, FALSE))</f>
        <v>BBRH</v>
      </c>
    </row>
    <row r="239" spans="2:13" s="112" customFormat="1" ht="24.95" customHeight="1" x14ac:dyDescent="0.3">
      <c r="B239" s="102"/>
      <c r="C239" s="103">
        <v>1267</v>
      </c>
      <c r="D239" s="104" t="s">
        <v>245</v>
      </c>
      <c r="E239" s="113">
        <v>3677</v>
      </c>
      <c r="F239" s="114"/>
      <c r="G239" s="106" t="str">
        <f>IF(E239="", "", VLOOKUP(E239, 'MASTER LIST'!$A:$N, 2, FALSE))</f>
        <v>DOORGAYA</v>
      </c>
      <c r="H239" s="107" t="str">
        <f>IF(E239="", "", VLOOKUP(E239, 'MASTER LIST'!$A:$N, 3, FALSE))</f>
        <v>Amy</v>
      </c>
      <c r="I239" s="108">
        <f>IF(E239="", "", VLOOKUP(E239, 'MASTER LIST'!$A:$N, 5, FALSE))</f>
        <v>41143</v>
      </c>
      <c r="J239" s="109" t="str">
        <f>IF(E239="", "", VLOOKUP(E239, 'MASTER LIST'!$A:$N, 4, FALSE))</f>
        <v>F</v>
      </c>
      <c r="K239" s="109" t="str">
        <f>IF(E239="", "", VLOOKUP(E239, 'MASTER LIST'!$A:$N, 13, FALSE))</f>
        <v>U14</v>
      </c>
      <c r="L239" s="110" t="str">
        <f>IF(E239="", "", VLOOKUP(E239, 'MASTER LIST'!$A:$N, 10, FALSE))</f>
        <v>ROSE HILL AC</v>
      </c>
      <c r="M239" s="111" t="str">
        <f>IF(E239="", "", VLOOKUP(E239, 'MASTER LIST'!$A:$N, 11, FALSE))</f>
        <v>BBRH</v>
      </c>
    </row>
    <row r="240" spans="2:13" s="112" customFormat="1" ht="24.95" customHeight="1" x14ac:dyDescent="0.3">
      <c r="B240" s="102"/>
      <c r="C240" s="103">
        <v>1268</v>
      </c>
      <c r="D240" s="104" t="s">
        <v>245</v>
      </c>
      <c r="E240" s="113">
        <v>4037</v>
      </c>
      <c r="F240" s="114"/>
      <c r="G240" s="106" t="str">
        <f>IF(E240="", "", VLOOKUP(E240, 'MASTER LIST'!$A:$N, 2, FALSE))</f>
        <v>HERMINETTE</v>
      </c>
      <c r="H240" s="107" t="str">
        <f>IF(E240="", "", VLOOKUP(E240, 'MASTER LIST'!$A:$N, 3, FALSE))</f>
        <v>Irma</v>
      </c>
      <c r="I240" s="108">
        <f>IF(E240="", "", VLOOKUP(E240, 'MASTER LIST'!$A:$N, 5, FALSE))</f>
        <v>41160</v>
      </c>
      <c r="J240" s="109" t="str">
        <f>IF(E240="", "", VLOOKUP(E240, 'MASTER LIST'!$A:$N, 4, FALSE))</f>
        <v>F</v>
      </c>
      <c r="K240" s="109" t="str">
        <f>IF(E240="", "", VLOOKUP(E240, 'MASTER LIST'!$A:$N, 13, FALSE))</f>
        <v>U14</v>
      </c>
      <c r="L240" s="110" t="str">
        <f>IF(E240="", "", VLOOKUP(E240, 'MASTER LIST'!$A:$N, 10, FALSE))</f>
        <v>ROSE HILL AC</v>
      </c>
      <c r="M240" s="111" t="str">
        <f>IF(E240="", "", VLOOKUP(E240, 'MASTER LIST'!$A:$N, 11, FALSE))</f>
        <v>BBRH</v>
      </c>
    </row>
    <row r="241" spans="2:13" s="112" customFormat="1" ht="24.95" customHeight="1" x14ac:dyDescent="0.3">
      <c r="B241" s="102"/>
      <c r="C241" s="103">
        <v>1269</v>
      </c>
      <c r="D241" s="104" t="s">
        <v>245</v>
      </c>
      <c r="E241" s="113">
        <v>4031</v>
      </c>
      <c r="F241" s="114"/>
      <c r="G241" s="106" t="str">
        <f>IF(E241="", "", VLOOKUP(E241, 'MASTER LIST'!$A:$N, 2, FALSE))</f>
        <v>JEAN</v>
      </c>
      <c r="H241" s="107" t="str">
        <f>IF(E241="", "", VLOOKUP(E241, 'MASTER LIST'!$A:$N, 3, FALSE))</f>
        <v>Maeva</v>
      </c>
      <c r="I241" s="108">
        <f>IF(E241="", "", VLOOKUP(E241, 'MASTER LIST'!$A:$N, 5, FALSE))</f>
        <v>41057</v>
      </c>
      <c r="J241" s="109" t="str">
        <f>IF(E241="", "", VLOOKUP(E241, 'MASTER LIST'!$A:$N, 4, FALSE))</f>
        <v>F</v>
      </c>
      <c r="K241" s="109" t="str">
        <f>IF(E241="", "", VLOOKUP(E241, 'MASTER LIST'!$A:$N, 13, FALSE))</f>
        <v>U14</v>
      </c>
      <c r="L241" s="110" t="str">
        <f>IF(E241="", "", VLOOKUP(E241, 'MASTER LIST'!$A:$N, 10, FALSE))</f>
        <v>ROSE HILL AC</v>
      </c>
      <c r="M241" s="111" t="str">
        <f>IF(E241="", "", VLOOKUP(E241, 'MASTER LIST'!$A:$N, 11, FALSE))</f>
        <v>BBRH</v>
      </c>
    </row>
    <row r="242" spans="2:13" s="112" customFormat="1" ht="24.95" customHeight="1" x14ac:dyDescent="0.3">
      <c r="B242" s="102"/>
      <c r="C242" s="103">
        <v>1270</v>
      </c>
      <c r="D242" s="104" t="s">
        <v>245</v>
      </c>
      <c r="E242" s="113">
        <v>3590</v>
      </c>
      <c r="F242" s="114"/>
      <c r="G242" s="106" t="str">
        <f>IF(E242="", "", VLOOKUP(E242, 'MASTER LIST'!$A:$N, 2, FALSE))</f>
        <v>LUXE</v>
      </c>
      <c r="H242" s="107" t="str">
        <f>IF(E242="", "", VLOOKUP(E242, 'MASTER LIST'!$A:$N, 3, FALSE))</f>
        <v>Diane</v>
      </c>
      <c r="I242" s="108">
        <f>IF(E242="", "", VLOOKUP(E242, 'MASTER LIST'!$A:$N, 5, FALSE))</f>
        <v>40918</v>
      </c>
      <c r="J242" s="109" t="str">
        <f>IF(E242="", "", VLOOKUP(E242, 'MASTER LIST'!$A:$N, 4, FALSE))</f>
        <v>F</v>
      </c>
      <c r="K242" s="109" t="str">
        <f>IF(E242="", "", VLOOKUP(E242, 'MASTER LIST'!$A:$N, 13, FALSE))</f>
        <v>U14</v>
      </c>
      <c r="L242" s="110" t="str">
        <f>IF(E242="", "", VLOOKUP(E242, 'MASTER LIST'!$A:$N, 10, FALSE))</f>
        <v>ROSE HILL AC</v>
      </c>
      <c r="M242" s="111" t="str">
        <f>IF(E242="", "", VLOOKUP(E242, 'MASTER LIST'!$A:$N, 11, FALSE))</f>
        <v>BBRH</v>
      </c>
    </row>
    <row r="243" spans="2:13" s="112" customFormat="1" ht="24.95" customHeight="1" x14ac:dyDescent="0.3">
      <c r="B243" s="102"/>
      <c r="C243" s="103">
        <v>1271</v>
      </c>
      <c r="D243" s="104" t="s">
        <v>245</v>
      </c>
      <c r="E243" s="113">
        <v>3951</v>
      </c>
      <c r="F243" s="114"/>
      <c r="G243" s="106" t="str">
        <f>IF(E243="", "", VLOOKUP(E243, 'MASTER LIST'!$A:$N, 2, FALSE))</f>
        <v>SOOKARAM</v>
      </c>
      <c r="H243" s="107" t="str">
        <f>IF(E243="", "", VLOOKUP(E243, 'MASTER LIST'!$A:$N, 3, FALSE))</f>
        <v>SELDY</v>
      </c>
      <c r="I243" s="108">
        <f>IF(E243="", "", VLOOKUP(E243, 'MASTER LIST'!$A:$N, 5, FALSE))</f>
        <v>40977</v>
      </c>
      <c r="J243" s="109" t="str">
        <f>IF(E243="", "", VLOOKUP(E243, 'MASTER LIST'!$A:$N, 4, FALSE))</f>
        <v>F</v>
      </c>
      <c r="K243" s="109" t="str">
        <f>IF(E243="", "", VLOOKUP(E243, 'MASTER LIST'!$A:$N, 13, FALSE))</f>
        <v>U14</v>
      </c>
      <c r="L243" s="110" t="str">
        <f>IF(E243="", "", VLOOKUP(E243, 'MASTER LIST'!$A:$N, 10, FALSE))</f>
        <v>ROSE HILL AC</v>
      </c>
      <c r="M243" s="111" t="str">
        <f>IF(E243="", "", VLOOKUP(E243, 'MASTER LIST'!$A:$N, 11, FALSE))</f>
        <v>BBRH</v>
      </c>
    </row>
    <row r="244" spans="2:13" s="112" customFormat="1" ht="24.95" customHeight="1" x14ac:dyDescent="0.3">
      <c r="B244" s="102"/>
      <c r="C244" s="103"/>
      <c r="D244" s="104"/>
      <c r="E244" s="113"/>
      <c r="F244" s="114"/>
      <c r="G244" s="106"/>
      <c r="H244" s="107"/>
      <c r="I244" s="108"/>
      <c r="J244" s="109"/>
      <c r="K244" s="109"/>
      <c r="L244" s="110"/>
      <c r="M244" s="111"/>
    </row>
    <row r="245" spans="2:13" s="112" customFormat="1" ht="24.95" customHeight="1" x14ac:dyDescent="0.3">
      <c r="B245" s="102"/>
      <c r="C245" s="103"/>
      <c r="D245" s="104"/>
      <c r="E245" s="113"/>
      <c r="F245" s="114"/>
      <c r="G245" s="106"/>
      <c r="H245" s="107"/>
      <c r="I245" s="108"/>
      <c r="J245" s="109"/>
      <c r="K245" s="109"/>
      <c r="L245" s="110"/>
      <c r="M245" s="111"/>
    </row>
    <row r="246" spans="2:13" s="112" customFormat="1" ht="24.95" customHeight="1" x14ac:dyDescent="0.3">
      <c r="B246" s="102"/>
      <c r="C246" s="103">
        <v>1272</v>
      </c>
      <c r="D246" s="104" t="s">
        <v>245</v>
      </c>
      <c r="E246" s="113">
        <v>4113</v>
      </c>
      <c r="F246" s="114"/>
      <c r="G246" s="106" t="str">
        <f>IF(E246="", "", VLOOKUP(E246, 'MASTER LIST'!$A:$N, 2, FALSE))</f>
        <v>SEBLIN</v>
      </c>
      <c r="H246" s="107" t="str">
        <f>IF(E246="", "", VLOOKUP(E246, 'MASTER LIST'!$A:$N, 3, FALSE))</f>
        <v>Marie Solenza</v>
      </c>
      <c r="I246" s="108" t="str">
        <f>IF(E246="", "", VLOOKUP(E246, 'MASTER LIST'!$A:$N, 5, FALSE))</f>
        <v>29/05/2012</v>
      </c>
      <c r="J246" s="109" t="str">
        <f>IF(E246="", "", VLOOKUP(E246, 'MASTER LIST'!$A:$N, 4, FALSE))</f>
        <v>F</v>
      </c>
      <c r="K246" s="109" t="str">
        <f>IF(E246="", "", VLOOKUP(E246, 'MASTER LIST'!$A:$N, 13, FALSE))</f>
        <v>U14</v>
      </c>
      <c r="L246" s="110" t="str">
        <f>IF(E246="", "", VLOOKUP(E246, 'MASTER LIST'!$A:$N, 10, FALSE))</f>
        <v>SOUILLAC AC</v>
      </c>
      <c r="M246" s="111" t="str">
        <f>IF(E246="", "", VLOOKUP(E246, 'MASTER LIST'!$A:$N, 11, FALSE))</f>
        <v>SAV</v>
      </c>
    </row>
    <row r="247" spans="2:13" s="112" customFormat="1" ht="24.95" customHeight="1" x14ac:dyDescent="0.3">
      <c r="B247" s="102"/>
      <c r="C247" s="103"/>
      <c r="D247" s="104"/>
      <c r="E247" s="113"/>
      <c r="F247" s="114"/>
      <c r="G247" s="106"/>
      <c r="H247" s="107"/>
      <c r="I247" s="108"/>
      <c r="J247" s="109"/>
      <c r="K247" s="109"/>
      <c r="L247" s="110"/>
      <c r="M247" s="111"/>
    </row>
    <row r="248" spans="2:13" s="112" customFormat="1" ht="24.95" customHeight="1" x14ac:dyDescent="0.3">
      <c r="B248" s="102"/>
      <c r="C248" s="103"/>
      <c r="D248" s="104"/>
      <c r="E248" s="113"/>
      <c r="F248" s="114"/>
      <c r="G248" s="106"/>
      <c r="H248" s="107"/>
      <c r="I248" s="108"/>
      <c r="J248" s="109"/>
      <c r="K248" s="109"/>
      <c r="L248" s="110"/>
      <c r="M248" s="111"/>
    </row>
    <row r="249" spans="2:13" s="112" customFormat="1" ht="24.95" customHeight="1" x14ac:dyDescent="0.3">
      <c r="B249" s="102"/>
      <c r="C249" s="103">
        <v>1500</v>
      </c>
      <c r="D249" s="104" t="s">
        <v>247</v>
      </c>
      <c r="E249" s="113">
        <v>1603</v>
      </c>
      <c r="F249" s="114"/>
      <c r="G249" s="106" t="str">
        <f>IF(E249="", "", VLOOKUP(E249, 'MASTER LIST'!$A:$N, 2, FALSE))</f>
        <v>KEELING</v>
      </c>
      <c r="H249" s="107" t="str">
        <f>IF(E249="", "", VLOOKUP(E249, 'MASTER LIST'!$A:$N, 3, FALSE))</f>
        <v>Tilly</v>
      </c>
      <c r="I249" s="108">
        <f>IF(E249="", "", VLOOKUP(E249, 'MASTER LIST'!$A:$N, 5, FALSE))</f>
        <v>40203</v>
      </c>
      <c r="J249" s="109" t="str">
        <f>IF(E249="", "", VLOOKUP(E249, 'MASTER LIST'!$A:$N, 4, FALSE))</f>
        <v>F</v>
      </c>
      <c r="K249" s="109" t="str">
        <f>IF(E249="", "", VLOOKUP(E249, 'MASTER LIST'!$A:$N, 13, FALSE))</f>
        <v>U16</v>
      </c>
      <c r="L249" s="110" t="str">
        <f>IF(E249="", "", VLOOKUP(E249, 'MASTER LIST'!$A:$N, 10, FALSE))</f>
        <v>ADONAI CANDOS AC</v>
      </c>
      <c r="M249" s="111" t="str">
        <f>IF(E249="", "", VLOOKUP(E249, 'MASTER LIST'!$A:$N, 11, FALSE))</f>
        <v>QB</v>
      </c>
    </row>
    <row r="250" spans="2:13" s="112" customFormat="1" ht="24.95" customHeight="1" x14ac:dyDescent="0.3">
      <c r="B250" s="102"/>
      <c r="C250" s="103">
        <v>1501</v>
      </c>
      <c r="D250" s="104" t="s">
        <v>247</v>
      </c>
      <c r="E250" s="113">
        <v>1326</v>
      </c>
      <c r="F250" s="114"/>
      <c r="G250" s="106" t="str">
        <f>IF(E250="", "", VLOOKUP(E250, 'MASTER LIST'!$A:$N, 2, FALSE))</f>
        <v>LECLERC</v>
      </c>
      <c r="H250" s="107" t="str">
        <f>IF(E250="", "", VLOOKUP(E250, 'MASTER LIST'!$A:$N, 3, FALSE))</f>
        <v>Kelsie</v>
      </c>
      <c r="I250" s="108">
        <f>IF(E250="", "", VLOOKUP(E250, 'MASTER LIST'!$A:$N, 5, FALSE))</f>
        <v>40829</v>
      </c>
      <c r="J250" s="109" t="str">
        <f>IF(E250="", "", VLOOKUP(E250, 'MASTER LIST'!$A:$N, 4, FALSE))</f>
        <v>F</v>
      </c>
      <c r="K250" s="109" t="str">
        <f>IF(E250="", "", VLOOKUP(E250, 'MASTER LIST'!$A:$N, 13, FALSE))</f>
        <v>U16</v>
      </c>
      <c r="L250" s="110" t="str">
        <f>IF(E250="", "", VLOOKUP(E250, 'MASTER LIST'!$A:$N, 10, FALSE))</f>
        <v>ADONAI CANDOS AC</v>
      </c>
      <c r="M250" s="111" t="str">
        <f>IF(E250="", "", VLOOKUP(E250, 'MASTER LIST'!$A:$N, 11, FALSE))</f>
        <v>QB</v>
      </c>
    </row>
    <row r="251" spans="2:13" s="112" customFormat="1" ht="24.95" customHeight="1" x14ac:dyDescent="0.3">
      <c r="B251" s="102"/>
      <c r="C251" s="103">
        <v>1502</v>
      </c>
      <c r="D251" s="104" t="s">
        <v>247</v>
      </c>
      <c r="E251" s="113">
        <v>1327</v>
      </c>
      <c r="F251" s="114"/>
      <c r="G251" s="106" t="str">
        <f>IF(E251="", "", VLOOKUP(E251, 'MASTER LIST'!$A:$N, 2, FALSE))</f>
        <v>LECLERC</v>
      </c>
      <c r="H251" s="107" t="str">
        <f>IF(E251="", "", VLOOKUP(E251, 'MASTER LIST'!$A:$N, 3, FALSE))</f>
        <v>Ketzia</v>
      </c>
      <c r="I251" s="108">
        <f>IF(E251="", "", VLOOKUP(E251, 'MASTER LIST'!$A:$N, 5, FALSE))</f>
        <v>40214</v>
      </c>
      <c r="J251" s="109" t="str">
        <f>IF(E251="", "", VLOOKUP(E251, 'MASTER LIST'!$A:$N, 4, FALSE))</f>
        <v>F</v>
      </c>
      <c r="K251" s="109" t="str">
        <f>IF(E251="", "", VLOOKUP(E251, 'MASTER LIST'!$A:$N, 13, FALSE))</f>
        <v>U16</v>
      </c>
      <c r="L251" s="110" t="str">
        <f>IF(E251="", "", VLOOKUP(E251, 'MASTER LIST'!$A:$N, 10, FALSE))</f>
        <v>ADONAI CANDOS AC</v>
      </c>
      <c r="M251" s="111" t="str">
        <f>IF(E251="", "", VLOOKUP(E251, 'MASTER LIST'!$A:$N, 11, FALSE))</f>
        <v>QB</v>
      </c>
    </row>
    <row r="252" spans="2:13" s="112" customFormat="1" ht="24.95" customHeight="1" x14ac:dyDescent="0.3">
      <c r="B252" s="102"/>
      <c r="C252" s="103"/>
      <c r="D252" s="104"/>
      <c r="E252" s="113"/>
      <c r="F252" s="114"/>
      <c r="G252" s="106"/>
      <c r="H252" s="107"/>
      <c r="I252" s="108"/>
      <c r="J252" s="109"/>
      <c r="K252" s="109"/>
      <c r="L252" s="110"/>
      <c r="M252" s="111"/>
    </row>
    <row r="253" spans="2:13" s="112" customFormat="1" ht="24.95" customHeight="1" x14ac:dyDescent="0.3">
      <c r="B253" s="102"/>
      <c r="C253" s="103"/>
      <c r="D253" s="104"/>
      <c r="E253" s="113"/>
      <c r="F253" s="114"/>
      <c r="G253" s="106"/>
      <c r="H253" s="107"/>
      <c r="I253" s="108"/>
      <c r="J253" s="109"/>
      <c r="K253" s="109"/>
      <c r="L253" s="110"/>
      <c r="M253" s="111"/>
    </row>
    <row r="254" spans="2:13" s="112" customFormat="1" ht="24.95" customHeight="1" x14ac:dyDescent="0.3">
      <c r="B254" s="102"/>
      <c r="C254" s="103">
        <v>1503</v>
      </c>
      <c r="D254" s="104" t="s">
        <v>247</v>
      </c>
      <c r="E254" s="113">
        <v>1348</v>
      </c>
      <c r="F254" s="114"/>
      <c r="G254" s="106" t="str">
        <f>IF(E254="", "", VLOOKUP(E254, 'MASTER LIST'!$A:$N, 2, FALSE))</f>
        <v>ANNA</v>
      </c>
      <c r="H254" s="107" t="str">
        <f>IF(E254="", "", VLOOKUP(E254, 'MASTER LIST'!$A:$N, 3, FALSE))</f>
        <v>Luciana</v>
      </c>
      <c r="I254" s="108">
        <f>IF(E254="", "", VLOOKUP(E254, 'MASTER LIST'!$A:$N, 5, FALSE))</f>
        <v>40218</v>
      </c>
      <c r="J254" s="109" t="str">
        <f>IF(E254="", "", VLOOKUP(E254, 'MASTER LIST'!$A:$N, 4, FALSE))</f>
        <v>F</v>
      </c>
      <c r="K254" s="109" t="str">
        <f>IF(E254="", "", VLOOKUP(E254, 'MASTER LIST'!$A:$N, 13, FALSE))</f>
        <v>U16</v>
      </c>
      <c r="L254" s="110" t="str">
        <f>IF(E254="", "", VLOOKUP(E254, 'MASTER LIST'!$A:$N, 10, FALSE))</f>
        <v>ANGELS REDUIT AC</v>
      </c>
      <c r="M254" s="111" t="str">
        <f>IF(E254="", "", VLOOKUP(E254, 'MASTER LIST'!$A:$N, 11, FALSE))</f>
        <v>MK</v>
      </c>
    </row>
    <row r="255" spans="2:13" s="112" customFormat="1" ht="24.95" customHeight="1" x14ac:dyDescent="0.3">
      <c r="B255" s="102"/>
      <c r="C255" s="103">
        <v>1504</v>
      </c>
      <c r="D255" s="104" t="s">
        <v>247</v>
      </c>
      <c r="E255" s="113">
        <v>1039</v>
      </c>
      <c r="F255" s="114"/>
      <c r="G255" s="106" t="str">
        <f>IF(E255="", "", VLOOKUP(E255, 'MASTER LIST'!$A:$N, 2, FALSE))</f>
        <v>DAVID</v>
      </c>
      <c r="H255" s="107" t="str">
        <f>IF(E255="", "", VLOOKUP(E255, 'MASTER LIST'!$A:$N, 3, FALSE))</f>
        <v>Kaycy</v>
      </c>
      <c r="I255" s="108">
        <f>IF(E255="", "", VLOOKUP(E255, 'MASTER LIST'!$A:$N, 5, FALSE))</f>
        <v>40282</v>
      </c>
      <c r="J255" s="109" t="str">
        <f>IF(E255="", "", VLOOKUP(E255, 'MASTER LIST'!$A:$N, 4, FALSE))</f>
        <v>F</v>
      </c>
      <c r="K255" s="109" t="str">
        <f>IF(E255="", "", VLOOKUP(E255, 'MASTER LIST'!$A:$N, 13, FALSE))</f>
        <v>U16</v>
      </c>
      <c r="L255" s="110" t="str">
        <f>IF(E255="", "", VLOOKUP(E255, 'MASTER LIST'!$A:$N, 10, FALSE))</f>
        <v>ANGELS REDUIT AC</v>
      </c>
      <c r="M255" s="111" t="str">
        <f>IF(E255="", "", VLOOKUP(E255, 'MASTER LIST'!$A:$N, 11, FALSE))</f>
        <v>MK</v>
      </c>
    </row>
    <row r="256" spans="2:13" s="112" customFormat="1" ht="24.95" customHeight="1" x14ac:dyDescent="0.3">
      <c r="B256" s="102"/>
      <c r="C256" s="103">
        <v>1505</v>
      </c>
      <c r="D256" s="104" t="s">
        <v>247</v>
      </c>
      <c r="E256" s="113">
        <v>3813</v>
      </c>
      <c r="F256" s="114"/>
      <c r="G256" s="106" t="str">
        <f>IF(E256="", "", VLOOKUP(E256, 'MASTER LIST'!$A:$N, 2, FALSE))</f>
        <v>ESTHER</v>
      </c>
      <c r="H256" s="107" t="str">
        <f>IF(E256="", "", VLOOKUP(E256, 'MASTER LIST'!$A:$N, 3, FALSE))</f>
        <v>Rebecca Gwen Victoria</v>
      </c>
      <c r="I256" s="108" t="str">
        <f>IF(E256="", "", VLOOKUP(E256, 'MASTER LIST'!$A:$N, 5, FALSE))</f>
        <v>26/11/2011</v>
      </c>
      <c r="J256" s="109" t="str">
        <f>IF(E256="", "", VLOOKUP(E256, 'MASTER LIST'!$A:$N, 4, FALSE))</f>
        <v>F</v>
      </c>
      <c r="K256" s="109" t="str">
        <f>IF(E256="", "", VLOOKUP(E256, 'MASTER LIST'!$A:$N, 13, FALSE))</f>
        <v>U16</v>
      </c>
      <c r="L256" s="110" t="str">
        <f>IF(E256="", "", VLOOKUP(E256, 'MASTER LIST'!$A:$N, 10, FALSE))</f>
        <v>ANGELS REDUIT AC</v>
      </c>
      <c r="M256" s="111" t="str">
        <f>IF(E256="", "", VLOOKUP(E256, 'MASTER LIST'!$A:$N, 11, FALSE))</f>
        <v>MK</v>
      </c>
    </row>
    <row r="257" spans="2:13" s="112" customFormat="1" ht="24.95" customHeight="1" x14ac:dyDescent="0.3">
      <c r="B257" s="102"/>
      <c r="C257" s="103">
        <v>1506</v>
      </c>
      <c r="D257" s="104" t="s">
        <v>247</v>
      </c>
      <c r="E257" s="113">
        <v>2657</v>
      </c>
      <c r="F257" s="114"/>
      <c r="G257" s="106" t="str">
        <f>IF(E257="", "", VLOOKUP(E257, 'MASTER LIST'!$A:$N, 2, FALSE))</f>
        <v>LETOURDI</v>
      </c>
      <c r="H257" s="107" t="str">
        <f>IF(E257="", "", VLOOKUP(E257, 'MASTER LIST'!$A:$N, 3, FALSE))</f>
        <v>Anna-Julia</v>
      </c>
      <c r="I257" s="108">
        <f>IF(E257="", "", VLOOKUP(E257, 'MASTER LIST'!$A:$N, 5, FALSE))</f>
        <v>40509</v>
      </c>
      <c r="J257" s="109" t="str">
        <f>IF(E257="", "", VLOOKUP(E257, 'MASTER LIST'!$A:$N, 4, FALSE))</f>
        <v>F</v>
      </c>
      <c r="K257" s="109" t="str">
        <f>IF(E257="", "", VLOOKUP(E257, 'MASTER LIST'!$A:$N, 13, FALSE))</f>
        <v>U16</v>
      </c>
      <c r="L257" s="110" t="str">
        <f>IF(E257="", "", VLOOKUP(E257, 'MASTER LIST'!$A:$N, 10, FALSE))</f>
        <v>ANGELS REDUIT AC</v>
      </c>
      <c r="M257" s="111" t="str">
        <f>IF(E257="", "", VLOOKUP(E257, 'MASTER LIST'!$A:$N, 11, FALSE))</f>
        <v>MK</v>
      </c>
    </row>
    <row r="258" spans="2:13" s="112" customFormat="1" ht="24.95" customHeight="1" x14ac:dyDescent="0.3">
      <c r="B258" s="102"/>
      <c r="C258" s="103">
        <v>1507</v>
      </c>
      <c r="D258" s="104" t="s">
        <v>247</v>
      </c>
      <c r="E258" s="113">
        <v>3889</v>
      </c>
      <c r="F258" s="114"/>
      <c r="G258" s="106" t="str">
        <f>IF(E258="", "", VLOOKUP(E258, 'MASTER LIST'!$A:$N, 2, FALSE))</f>
        <v>SERRET</v>
      </c>
      <c r="H258" s="107" t="str">
        <f>IF(E258="", "", VLOOKUP(E258, 'MASTER LIST'!$A:$N, 3, FALSE))</f>
        <v>ANNE LEA</v>
      </c>
      <c r="I258" s="108">
        <f>IF(E258="", "", VLOOKUP(E258, 'MASTER LIST'!$A:$N, 5, FALSE))</f>
        <v>40274</v>
      </c>
      <c r="J258" s="109" t="str">
        <f>IF(E258="", "", VLOOKUP(E258, 'MASTER LIST'!$A:$N, 4, FALSE))</f>
        <v>F</v>
      </c>
      <c r="K258" s="109" t="str">
        <f>IF(E258="", "", VLOOKUP(E258, 'MASTER LIST'!$A:$N, 13, FALSE))</f>
        <v>U16</v>
      </c>
      <c r="L258" s="110" t="str">
        <f>IF(E258="", "", VLOOKUP(E258, 'MASTER LIST'!$A:$N, 10, FALSE))</f>
        <v>ANGELS REDUIT AC</v>
      </c>
      <c r="M258" s="111" t="str">
        <f>IF(E258="", "", VLOOKUP(E258, 'MASTER LIST'!$A:$N, 11, FALSE))</f>
        <v>MK</v>
      </c>
    </row>
    <row r="259" spans="2:13" s="112" customFormat="1" ht="24.95" customHeight="1" x14ac:dyDescent="0.3">
      <c r="B259" s="102"/>
      <c r="C259" s="103">
        <v>1508</v>
      </c>
      <c r="D259" s="104" t="s">
        <v>247</v>
      </c>
      <c r="E259" s="113">
        <v>1364</v>
      </c>
      <c r="F259" s="114"/>
      <c r="G259" s="106" t="str">
        <f>IF(E259="", "", VLOOKUP(E259, 'MASTER LIST'!$A:$N, 2, FALSE))</f>
        <v>SIVARAMEN</v>
      </c>
      <c r="H259" s="107" t="str">
        <f>IF(E259="", "", VLOOKUP(E259, 'MASTER LIST'!$A:$N, 3, FALSE))</f>
        <v xml:space="preserve">Riya </v>
      </c>
      <c r="I259" s="108">
        <f>IF(E259="", "", VLOOKUP(E259, 'MASTER LIST'!$A:$N, 5, FALSE))</f>
        <v>40201</v>
      </c>
      <c r="J259" s="109" t="str">
        <f>IF(E259="", "", VLOOKUP(E259, 'MASTER LIST'!$A:$N, 4, FALSE))</f>
        <v>F</v>
      </c>
      <c r="K259" s="109" t="str">
        <f>IF(E259="", "", VLOOKUP(E259, 'MASTER LIST'!$A:$N, 13, FALSE))</f>
        <v>U16</v>
      </c>
      <c r="L259" s="110" t="str">
        <f>IF(E259="", "", VLOOKUP(E259, 'MASTER LIST'!$A:$N, 10, FALSE))</f>
        <v>ANGELS REDUIT AC</v>
      </c>
      <c r="M259" s="111" t="str">
        <f>IF(E259="", "", VLOOKUP(E259, 'MASTER LIST'!$A:$N, 11, FALSE))</f>
        <v>MK</v>
      </c>
    </row>
    <row r="260" spans="2:13" s="112" customFormat="1" ht="24.95" customHeight="1" x14ac:dyDescent="0.3">
      <c r="B260" s="102"/>
      <c r="C260" s="103"/>
      <c r="D260" s="104"/>
      <c r="E260" s="113"/>
      <c r="F260" s="114"/>
      <c r="G260" s="106"/>
      <c r="H260" s="107"/>
      <c r="I260" s="108"/>
      <c r="J260" s="109"/>
      <c r="K260" s="109"/>
      <c r="L260" s="110"/>
      <c r="M260" s="111"/>
    </row>
    <row r="261" spans="2:13" s="112" customFormat="1" ht="24.95" customHeight="1" x14ac:dyDescent="0.3">
      <c r="B261" s="102"/>
      <c r="C261" s="103"/>
      <c r="D261" s="104"/>
      <c r="E261" s="113"/>
      <c r="F261" s="114"/>
      <c r="G261" s="106"/>
      <c r="H261" s="107"/>
      <c r="I261" s="108"/>
      <c r="J261" s="109"/>
      <c r="K261" s="109"/>
      <c r="L261" s="110"/>
      <c r="M261" s="111"/>
    </row>
    <row r="262" spans="2:13" s="112" customFormat="1" ht="24.95" customHeight="1" x14ac:dyDescent="0.3">
      <c r="B262" s="102"/>
      <c r="C262" s="103">
        <v>1509</v>
      </c>
      <c r="D262" s="104" t="s">
        <v>247</v>
      </c>
      <c r="E262" s="113">
        <v>1242</v>
      </c>
      <c r="F262" s="114"/>
      <c r="G262" s="106" t="str">
        <f>IF(E262="", "", VLOOKUP(E262, 'MASTER LIST'!$A:$N, 2, FALSE))</f>
        <v>BALISSON</v>
      </c>
      <c r="H262" s="107" t="str">
        <f>IF(E262="", "", VLOOKUP(E262, 'MASTER LIST'!$A:$N, 3, FALSE))</f>
        <v xml:space="preserve">Leonna </v>
      </c>
      <c r="I262" s="108">
        <f>IF(E262="", "", VLOOKUP(E262, 'MASTER LIST'!$A:$N, 5, FALSE))</f>
        <v>40244</v>
      </c>
      <c r="J262" s="109" t="str">
        <f>IF(E262="", "", VLOOKUP(E262, 'MASTER LIST'!$A:$N, 4, FALSE))</f>
        <v>F</v>
      </c>
      <c r="K262" s="109" t="str">
        <f>IF(E262="", "", VLOOKUP(E262, 'MASTER LIST'!$A:$N, 13, FALSE))</f>
        <v>U16</v>
      </c>
      <c r="L262" s="110" t="str">
        <f>IF(E262="", "", VLOOKUP(E262, 'MASTER LIST'!$A:$N, 10, FALSE))</f>
        <v>CUREPIPE HARLEM AC</v>
      </c>
      <c r="M262" s="111" t="str">
        <f>IF(E262="", "", VLOOKUP(E262, 'MASTER LIST'!$A:$N, 11, FALSE))</f>
        <v>CPE</v>
      </c>
    </row>
    <row r="263" spans="2:13" s="112" customFormat="1" ht="24.95" customHeight="1" x14ac:dyDescent="0.3">
      <c r="B263" s="102"/>
      <c r="C263" s="103">
        <v>1510</v>
      </c>
      <c r="D263" s="104" t="s">
        <v>247</v>
      </c>
      <c r="E263" s="113">
        <v>3181</v>
      </c>
      <c r="F263" s="114"/>
      <c r="G263" s="106" t="str">
        <f>IF(E263="", "", VLOOKUP(E263, 'MASTER LIST'!$A:$N, 2, FALSE))</f>
        <v>CERVEAUX</v>
      </c>
      <c r="H263" s="107" t="str">
        <f>IF(E263="", "", VLOOKUP(E263, 'MASTER LIST'!$A:$N, 3, FALSE))</f>
        <v>Whiney</v>
      </c>
      <c r="I263" s="108">
        <f>IF(E263="", "", VLOOKUP(E263, 'MASTER LIST'!$A:$N, 5, FALSE))</f>
        <v>40746</v>
      </c>
      <c r="J263" s="109" t="str">
        <f>IF(E263="", "", VLOOKUP(E263, 'MASTER LIST'!$A:$N, 4, FALSE))</f>
        <v>F</v>
      </c>
      <c r="K263" s="109" t="str">
        <f>IF(E263="", "", VLOOKUP(E263, 'MASTER LIST'!$A:$N, 13, FALSE))</f>
        <v>U16</v>
      </c>
      <c r="L263" s="110" t="str">
        <f>IF(E263="", "", VLOOKUP(E263, 'MASTER LIST'!$A:$N, 10, FALSE))</f>
        <v>CUREPIPE HARLEM AC</v>
      </c>
      <c r="M263" s="111" t="str">
        <f>IF(E263="", "", VLOOKUP(E263, 'MASTER LIST'!$A:$N, 11, FALSE))</f>
        <v>CPE</v>
      </c>
    </row>
    <row r="264" spans="2:13" s="112" customFormat="1" ht="24.95" customHeight="1" x14ac:dyDescent="0.3">
      <c r="B264" s="102"/>
      <c r="C264" s="103">
        <v>1511</v>
      </c>
      <c r="D264" s="104" t="s">
        <v>247</v>
      </c>
      <c r="E264" s="113">
        <v>1965</v>
      </c>
      <c r="F264" s="114"/>
      <c r="G264" s="106" t="str">
        <f>IF(E264="", "", VLOOKUP(E264, 'MASTER LIST'!$A:$N, 2, FALSE))</f>
        <v>CHELIN</v>
      </c>
      <c r="H264" s="107" t="str">
        <f>IF(E264="", "", VLOOKUP(E264, 'MASTER LIST'!$A:$N, 3, FALSE))</f>
        <v>Eva</v>
      </c>
      <c r="I264" s="108">
        <f>IF(E264="", "", VLOOKUP(E264, 'MASTER LIST'!$A:$N, 5, FALSE))</f>
        <v>40525</v>
      </c>
      <c r="J264" s="109" t="str">
        <f>IF(E264="", "", VLOOKUP(E264, 'MASTER LIST'!$A:$N, 4, FALSE))</f>
        <v>F</v>
      </c>
      <c r="K264" s="109" t="str">
        <f>IF(E264="", "", VLOOKUP(E264, 'MASTER LIST'!$A:$N, 13, FALSE))</f>
        <v>U16</v>
      </c>
      <c r="L264" s="110" t="str">
        <f>IF(E264="", "", VLOOKUP(E264, 'MASTER LIST'!$A:$N, 10, FALSE))</f>
        <v>CUREPIPE HARLEM AC</v>
      </c>
      <c r="M264" s="111" t="str">
        <f>IF(E264="", "", VLOOKUP(E264, 'MASTER LIST'!$A:$N, 11, FALSE))</f>
        <v>CPE</v>
      </c>
    </row>
    <row r="265" spans="2:13" s="112" customFormat="1" ht="24.95" customHeight="1" x14ac:dyDescent="0.3">
      <c r="B265" s="102"/>
      <c r="C265" s="103">
        <v>1512</v>
      </c>
      <c r="D265" s="104" t="s">
        <v>247</v>
      </c>
      <c r="E265" s="113">
        <v>1244</v>
      </c>
      <c r="F265" s="114"/>
      <c r="G265" s="106" t="str">
        <f>IF(E265="", "", VLOOKUP(E265, 'MASTER LIST'!$A:$N, 2, FALSE))</f>
        <v xml:space="preserve">EMAMALLY </v>
      </c>
      <c r="H265" s="107" t="str">
        <f>IF(E265="", "", VLOOKUP(E265, 'MASTER LIST'!$A:$N, 3, FALSE))</f>
        <v xml:space="preserve">Murielle </v>
      </c>
      <c r="I265" s="108">
        <f>IF(E265="", "", VLOOKUP(E265, 'MASTER LIST'!$A:$N, 5, FALSE))</f>
        <v>40320</v>
      </c>
      <c r="J265" s="109" t="str">
        <f>IF(E265="", "", VLOOKUP(E265, 'MASTER LIST'!$A:$N, 4, FALSE))</f>
        <v>F</v>
      </c>
      <c r="K265" s="109" t="str">
        <f>IF(E265="", "", VLOOKUP(E265, 'MASTER LIST'!$A:$N, 13, FALSE))</f>
        <v>U16</v>
      </c>
      <c r="L265" s="110" t="str">
        <f>IF(E265="", "", VLOOKUP(E265, 'MASTER LIST'!$A:$N, 10, FALSE))</f>
        <v>CUREPIPE HARLEM AC</v>
      </c>
      <c r="M265" s="111" t="str">
        <f>IF(E265="", "", VLOOKUP(E265, 'MASTER LIST'!$A:$N, 11, FALSE))</f>
        <v>CPE</v>
      </c>
    </row>
    <row r="266" spans="2:13" s="112" customFormat="1" ht="24.95" customHeight="1" x14ac:dyDescent="0.3">
      <c r="B266" s="102"/>
      <c r="C266" s="103"/>
      <c r="D266" s="104"/>
      <c r="E266" s="113"/>
      <c r="F266" s="114"/>
      <c r="G266" s="106"/>
      <c r="H266" s="107"/>
      <c r="I266" s="108"/>
      <c r="J266" s="109"/>
      <c r="K266" s="109"/>
      <c r="L266" s="110"/>
      <c r="M266" s="111"/>
    </row>
    <row r="267" spans="2:13" s="112" customFormat="1" ht="24.95" customHeight="1" x14ac:dyDescent="0.3">
      <c r="B267" s="102"/>
      <c r="C267" s="103"/>
      <c r="D267" s="104"/>
      <c r="E267" s="113"/>
      <c r="F267" s="114"/>
      <c r="G267" s="106"/>
      <c r="H267" s="107"/>
      <c r="I267" s="108"/>
      <c r="J267" s="109"/>
      <c r="K267" s="109"/>
      <c r="L267" s="110"/>
      <c r="M267" s="111"/>
    </row>
    <row r="268" spans="2:13" s="112" customFormat="1" ht="24.95" customHeight="1" x14ac:dyDescent="0.3">
      <c r="B268" s="102"/>
      <c r="C268" s="103">
        <v>1513</v>
      </c>
      <c r="D268" s="104" t="s">
        <v>247</v>
      </c>
      <c r="E268" s="113">
        <v>4222</v>
      </c>
      <c r="F268" s="114"/>
      <c r="G268" s="106" t="str">
        <f>IF(E268="", "", VLOOKUP(E268, 'MASTER LIST'!$A:$N, 2, FALSE))</f>
        <v>ANSELINE</v>
      </c>
      <c r="H268" s="107" t="str">
        <f>IF(E268="", "", VLOOKUP(E268, 'MASTER LIST'!$A:$N, 3, FALSE))</f>
        <v>Anais</v>
      </c>
      <c r="I268" s="108">
        <f>IF(E268="", "", VLOOKUP(E268, 'MASTER LIST'!$A:$N, 5, FALSE))</f>
        <v>40683</v>
      </c>
      <c r="J268" s="109" t="str">
        <f>IF(E268="", "", VLOOKUP(E268, 'MASTER LIST'!$A:$N, 4, FALSE))</f>
        <v>F</v>
      </c>
      <c r="K268" s="109" t="str">
        <f>IF(E268="", "", VLOOKUP(E268, 'MASTER LIST'!$A:$N, 13, FALSE))</f>
        <v>U16</v>
      </c>
      <c r="L268" s="110" t="str">
        <f>IF(E268="", "", VLOOKUP(E268, 'MASTER LIST'!$A:$N, 10, FALSE))</f>
        <v>CUREPIPE HARLEM AC 'B'</v>
      </c>
      <c r="M268" s="111" t="str">
        <f>IF(E268="", "", VLOOKUP(E268, 'MASTER LIST'!$A:$N, 11, FALSE))</f>
        <v>CPE</v>
      </c>
    </row>
    <row r="269" spans="2:13" s="112" customFormat="1" ht="24.95" customHeight="1" x14ac:dyDescent="0.3">
      <c r="B269" s="102"/>
      <c r="C269" s="103">
        <v>1514</v>
      </c>
      <c r="D269" s="104" t="s">
        <v>247</v>
      </c>
      <c r="E269" s="113">
        <v>4219</v>
      </c>
      <c r="F269" s="114"/>
      <c r="G269" s="106" t="str">
        <f>IF(E269="", "", VLOOKUP(E269, 'MASTER LIST'!$A:$N, 2, FALSE))</f>
        <v xml:space="preserve">ARLANDA </v>
      </c>
      <c r="H269" s="107" t="str">
        <f>IF(E269="", "", VLOOKUP(E269, 'MASTER LIST'!$A:$N, 3, FALSE))</f>
        <v>Anne Yaël Dorella</v>
      </c>
      <c r="I269" s="108">
        <f>IF(E269="", "", VLOOKUP(E269, 'MASTER LIST'!$A:$N, 5, FALSE))</f>
        <v>40811</v>
      </c>
      <c r="J269" s="109" t="str">
        <f>IF(E269="", "", VLOOKUP(E269, 'MASTER LIST'!$A:$N, 4, FALSE))</f>
        <v>F</v>
      </c>
      <c r="K269" s="109" t="str">
        <f>IF(E269="", "", VLOOKUP(E269, 'MASTER LIST'!$A:$N, 13, FALSE))</f>
        <v>U16</v>
      </c>
      <c r="L269" s="110" t="str">
        <f>IF(E269="", "", VLOOKUP(E269, 'MASTER LIST'!$A:$N, 10, FALSE))</f>
        <v>CUREPIPE HARLEM AC 'B'</v>
      </c>
      <c r="M269" s="111" t="str">
        <f>IF(E269="", "", VLOOKUP(E269, 'MASTER LIST'!$A:$N, 11, FALSE))</f>
        <v>CPE</v>
      </c>
    </row>
    <row r="270" spans="2:13" s="112" customFormat="1" ht="24.95" customHeight="1" x14ac:dyDescent="0.3">
      <c r="B270" s="102"/>
      <c r="C270" s="103">
        <v>1515</v>
      </c>
      <c r="D270" s="104" t="s">
        <v>247</v>
      </c>
      <c r="E270" s="113">
        <v>3733</v>
      </c>
      <c r="F270" s="114" t="s">
        <v>240</v>
      </c>
      <c r="G270" s="106" t="str">
        <f>IF(E270="", "", VLOOKUP(E270, 'MASTER LIST'!$A:$N, 2, FALSE))</f>
        <v>ARTHUR</v>
      </c>
      <c r="H270" s="107" t="str">
        <f>IF(E270="", "", VLOOKUP(E270, 'MASTER LIST'!$A:$N, 3, FALSE))</f>
        <v>Celeste</v>
      </c>
      <c r="I270" s="108">
        <f>IF(E270="", "", VLOOKUP(E270, 'MASTER LIST'!$A:$N, 5, FALSE))</f>
        <v>40491</v>
      </c>
      <c r="J270" s="109" t="str">
        <f>IF(E270="", "", VLOOKUP(E270, 'MASTER LIST'!$A:$N, 4, FALSE))</f>
        <v>F</v>
      </c>
      <c r="K270" s="109" t="str">
        <f>IF(E270="", "", VLOOKUP(E270, 'MASTER LIST'!$A:$N, 13, FALSE))</f>
        <v>U16</v>
      </c>
      <c r="L270" s="110" t="str">
        <f>IF(E270="", "", VLOOKUP(E270, 'MASTER LIST'!$A:$N, 10, FALSE))</f>
        <v>CUREPIPE HARLEM AC 'B'</v>
      </c>
      <c r="M270" s="111" t="str">
        <f>IF(E270="", "", VLOOKUP(E270, 'MASTER LIST'!$A:$N, 11, FALSE))</f>
        <v>CPE</v>
      </c>
    </row>
    <row r="271" spans="2:13" s="112" customFormat="1" ht="24.95" customHeight="1" x14ac:dyDescent="0.3">
      <c r="B271" s="102"/>
      <c r="C271" s="103">
        <v>1516</v>
      </c>
      <c r="D271" s="104" t="s">
        <v>247</v>
      </c>
      <c r="E271" s="113">
        <v>3949</v>
      </c>
      <c r="F271" s="114" t="s">
        <v>240</v>
      </c>
      <c r="G271" s="106" t="str">
        <f>IF(E271="", "", VLOOKUP(E271, 'MASTER LIST'!$A:$N, 2, FALSE))</f>
        <v>BAJOO</v>
      </c>
      <c r="H271" s="107" t="str">
        <f>IF(E271="", "", VLOOKUP(E271, 'MASTER LIST'!$A:$N, 3, FALSE))</f>
        <v xml:space="preserve">Rudrakshi </v>
      </c>
      <c r="I271" s="108">
        <f>IF(E271="", "", VLOOKUP(E271, 'MASTER LIST'!$A:$N, 5, FALSE))</f>
        <v>40408</v>
      </c>
      <c r="J271" s="109" t="str">
        <f>IF(E271="", "", VLOOKUP(E271, 'MASTER LIST'!$A:$N, 4, FALSE))</f>
        <v>F</v>
      </c>
      <c r="K271" s="109" t="str">
        <f>IF(E271="", "", VLOOKUP(E271, 'MASTER LIST'!$A:$N, 13, FALSE))</f>
        <v>U16</v>
      </c>
      <c r="L271" s="110" t="str">
        <f>IF(E271="", "", VLOOKUP(E271, 'MASTER LIST'!$A:$N, 10, FALSE))</f>
        <v>CUREPIPE HARLEM AC 'B'</v>
      </c>
      <c r="M271" s="111" t="str">
        <f>IF(E271="", "", VLOOKUP(E271, 'MASTER LIST'!$A:$N, 11, FALSE))</f>
        <v>CPE</v>
      </c>
    </row>
    <row r="272" spans="2:13" s="112" customFormat="1" ht="24.95" customHeight="1" x14ac:dyDescent="0.3">
      <c r="B272" s="102"/>
      <c r="C272" s="103">
        <v>1517</v>
      </c>
      <c r="D272" s="104" t="s">
        <v>247</v>
      </c>
      <c r="E272" s="113">
        <v>3735</v>
      </c>
      <c r="F272" s="114"/>
      <c r="G272" s="106" t="str">
        <f>IF(E272="", "", VLOOKUP(E272, 'MASTER LIST'!$A:$N, 2, FALSE))</f>
        <v>BISTO</v>
      </c>
      <c r="H272" s="107" t="str">
        <f>IF(E272="", "", VLOOKUP(E272, 'MASTER LIST'!$A:$N, 3, FALSE))</f>
        <v>Tanushi</v>
      </c>
      <c r="I272" s="108">
        <f>IF(E272="", "", VLOOKUP(E272, 'MASTER LIST'!$A:$N, 5, FALSE))</f>
        <v>40285</v>
      </c>
      <c r="J272" s="109" t="str">
        <f>IF(E272="", "", VLOOKUP(E272, 'MASTER LIST'!$A:$N, 4, FALSE))</f>
        <v>F</v>
      </c>
      <c r="K272" s="109" t="str">
        <f>IF(E272="", "", VLOOKUP(E272, 'MASTER LIST'!$A:$N, 13, FALSE))</f>
        <v>U16</v>
      </c>
      <c r="L272" s="110" t="str">
        <f>IF(E272="", "", VLOOKUP(E272, 'MASTER LIST'!$A:$N, 10, FALSE))</f>
        <v>CUREPIPE HARLEM AC 'B'</v>
      </c>
      <c r="M272" s="111" t="str">
        <f>IF(E272="", "", VLOOKUP(E272, 'MASTER LIST'!$A:$N, 11, FALSE))</f>
        <v>CPE</v>
      </c>
    </row>
    <row r="273" spans="2:13" s="112" customFormat="1" ht="24.95" customHeight="1" x14ac:dyDescent="0.3">
      <c r="B273" s="102"/>
      <c r="C273" s="103">
        <v>1518</v>
      </c>
      <c r="D273" s="104" t="s">
        <v>247</v>
      </c>
      <c r="E273" s="113">
        <v>3738</v>
      </c>
      <c r="F273" s="114" t="s">
        <v>240</v>
      </c>
      <c r="G273" s="106" t="str">
        <f>IF(E273="", "", VLOOKUP(E273, 'MASTER LIST'!$A:$N, 2, FALSE))</f>
        <v>FELICITÉ</v>
      </c>
      <c r="H273" s="107" t="str">
        <f>IF(E273="", "", VLOOKUP(E273, 'MASTER LIST'!$A:$N, 3, FALSE))</f>
        <v>Lynsha</v>
      </c>
      <c r="I273" s="108">
        <f>IF(E273="", "", VLOOKUP(E273, 'MASTER LIST'!$A:$N, 5, FALSE))</f>
        <v>40730</v>
      </c>
      <c r="J273" s="109" t="str">
        <f>IF(E273="", "", VLOOKUP(E273, 'MASTER LIST'!$A:$N, 4, FALSE))</f>
        <v>F</v>
      </c>
      <c r="K273" s="109" t="str">
        <f>IF(E273="", "", VLOOKUP(E273, 'MASTER LIST'!$A:$N, 13, FALSE))</f>
        <v>U16</v>
      </c>
      <c r="L273" s="110" t="str">
        <f>IF(E273="", "", VLOOKUP(E273, 'MASTER LIST'!$A:$N, 10, FALSE))</f>
        <v>CUREPIPE HARLEM AC 'B'</v>
      </c>
      <c r="M273" s="111" t="str">
        <f>IF(E273="", "", VLOOKUP(E273, 'MASTER LIST'!$A:$N, 11, FALSE))</f>
        <v>CPE</v>
      </c>
    </row>
    <row r="274" spans="2:13" s="112" customFormat="1" ht="24.95" customHeight="1" x14ac:dyDescent="0.3">
      <c r="B274" s="102"/>
      <c r="C274" s="103">
        <v>1519</v>
      </c>
      <c r="D274" s="104" t="s">
        <v>247</v>
      </c>
      <c r="E274" s="113">
        <v>3950</v>
      </c>
      <c r="F274" s="114" t="s">
        <v>240</v>
      </c>
      <c r="G274" s="106" t="str">
        <f>IF(E274="", "", VLOOKUP(E274, 'MASTER LIST'!$A:$N, 2, FALSE))</f>
        <v xml:space="preserve">JEANNTON </v>
      </c>
      <c r="H274" s="107" t="str">
        <f>IF(E274="", "", VLOOKUP(E274, 'MASTER LIST'!$A:$N, 3, FALSE))</f>
        <v xml:space="preserve">Loanna </v>
      </c>
      <c r="I274" s="108">
        <f>IF(E274="", "", VLOOKUP(E274, 'MASTER LIST'!$A:$N, 5, FALSE))</f>
        <v>40735</v>
      </c>
      <c r="J274" s="109" t="str">
        <f>IF(E274="", "", VLOOKUP(E274, 'MASTER LIST'!$A:$N, 4, FALSE))</f>
        <v>F</v>
      </c>
      <c r="K274" s="109" t="str">
        <f>IF(E274="", "", VLOOKUP(E274, 'MASTER LIST'!$A:$N, 13, FALSE))</f>
        <v>U16</v>
      </c>
      <c r="L274" s="110" t="str">
        <f>IF(E274="", "", VLOOKUP(E274, 'MASTER LIST'!$A:$N, 10, FALSE))</f>
        <v>CUREPIPE HARLEM AC 'B'</v>
      </c>
      <c r="M274" s="111" t="str">
        <f>IF(E274="", "", VLOOKUP(E274, 'MASTER LIST'!$A:$N, 11, FALSE))</f>
        <v>CPE</v>
      </c>
    </row>
    <row r="275" spans="2:13" s="112" customFormat="1" ht="24.95" customHeight="1" x14ac:dyDescent="0.3">
      <c r="B275" s="102"/>
      <c r="C275" s="103">
        <v>1520</v>
      </c>
      <c r="D275" s="104" t="s">
        <v>247</v>
      </c>
      <c r="E275" s="113">
        <v>4221</v>
      </c>
      <c r="F275" s="114"/>
      <c r="G275" s="106" t="str">
        <f>IF(E275="", "", VLOOKUP(E275, 'MASTER LIST'!$A:$N, 2, FALSE))</f>
        <v xml:space="preserve">LAPIN </v>
      </c>
      <c r="H275" s="107" t="str">
        <f>IF(E275="", "", VLOOKUP(E275, 'MASTER LIST'!$A:$N, 3, FALSE))</f>
        <v>Solena Daphnée</v>
      </c>
      <c r="I275" s="108">
        <f>IF(E275="", "", VLOOKUP(E275, 'MASTER LIST'!$A:$N, 5, FALSE))</f>
        <v>40337</v>
      </c>
      <c r="J275" s="109" t="str">
        <f>IF(E275="", "", VLOOKUP(E275, 'MASTER LIST'!$A:$N, 4, FALSE))</f>
        <v>F</v>
      </c>
      <c r="K275" s="109" t="str">
        <f>IF(E275="", "", VLOOKUP(E275, 'MASTER LIST'!$A:$N, 13, FALSE))</f>
        <v>U16</v>
      </c>
      <c r="L275" s="110" t="str">
        <f>IF(E275="", "", VLOOKUP(E275, 'MASTER LIST'!$A:$N, 10, FALSE))</f>
        <v>CUREPIPE HARLEM AC 'B'</v>
      </c>
      <c r="M275" s="111" t="str">
        <f>IF(E275="", "", VLOOKUP(E275, 'MASTER LIST'!$A:$N, 11, FALSE))</f>
        <v>CPE</v>
      </c>
    </row>
    <row r="276" spans="2:13" s="112" customFormat="1" ht="24.95" customHeight="1" x14ac:dyDescent="0.3">
      <c r="B276" s="102"/>
      <c r="C276" s="103">
        <v>1521</v>
      </c>
      <c r="D276" s="104" t="s">
        <v>247</v>
      </c>
      <c r="E276" s="113">
        <v>4220</v>
      </c>
      <c r="F276" s="114"/>
      <c r="G276" s="106" t="str">
        <f>IF(E276="", "", VLOOKUP(E276, 'MASTER LIST'!$A:$N, 2, FALSE))</f>
        <v>LAVAL</v>
      </c>
      <c r="H276" s="107" t="str">
        <f>IF(E276="", "", VLOOKUP(E276, 'MASTER LIST'!$A:$N, 3, FALSE))</f>
        <v>Samantha</v>
      </c>
      <c r="I276" s="108">
        <f>IF(E276="", "", VLOOKUP(E276, 'MASTER LIST'!$A:$N, 5, FALSE))</f>
        <v>40693</v>
      </c>
      <c r="J276" s="109" t="str">
        <f>IF(E276="", "", VLOOKUP(E276, 'MASTER LIST'!$A:$N, 4, FALSE))</f>
        <v>F</v>
      </c>
      <c r="K276" s="109" t="str">
        <f>IF(E276="", "", VLOOKUP(E276, 'MASTER LIST'!$A:$N, 13, FALSE))</f>
        <v>U16</v>
      </c>
      <c r="L276" s="110" t="str">
        <f>IF(E276="", "", VLOOKUP(E276, 'MASTER LIST'!$A:$N, 10, FALSE))</f>
        <v>CUREPIPE HARLEM AC 'B'</v>
      </c>
      <c r="M276" s="111" t="str">
        <f>IF(E276="", "", VLOOKUP(E276, 'MASTER LIST'!$A:$N, 11, FALSE))</f>
        <v>CPE</v>
      </c>
    </row>
    <row r="277" spans="2:13" s="112" customFormat="1" ht="24.95" customHeight="1" x14ac:dyDescent="0.3">
      <c r="B277" s="102"/>
      <c r="C277" s="103">
        <v>1522</v>
      </c>
      <c r="D277" s="104" t="s">
        <v>247</v>
      </c>
      <c r="E277" s="113">
        <v>3734</v>
      </c>
      <c r="F277" s="114"/>
      <c r="G277" s="106" t="str">
        <f>IF(E277="", "", VLOOKUP(E277, 'MASTER LIST'!$A:$N, 2, FALSE))</f>
        <v>MALIÉ</v>
      </c>
      <c r="H277" s="107" t="str">
        <f>IF(E277="", "", VLOOKUP(E277, 'MASTER LIST'!$A:$N, 3, FALSE))</f>
        <v>Rachel</v>
      </c>
      <c r="I277" s="108">
        <f>IF(E277="", "", VLOOKUP(E277, 'MASTER LIST'!$A:$N, 5, FALSE))</f>
        <v>40468</v>
      </c>
      <c r="J277" s="109" t="str">
        <f>IF(E277="", "", VLOOKUP(E277, 'MASTER LIST'!$A:$N, 4, FALSE))</f>
        <v>F</v>
      </c>
      <c r="K277" s="109" t="str">
        <f>IF(E277="", "", VLOOKUP(E277, 'MASTER LIST'!$A:$N, 13, FALSE))</f>
        <v>U16</v>
      </c>
      <c r="L277" s="110" t="str">
        <f>IF(E277="", "", VLOOKUP(E277, 'MASTER LIST'!$A:$N, 10, FALSE))</f>
        <v>CUREPIPE HARLEM AC 'B'</v>
      </c>
      <c r="M277" s="111" t="str">
        <f>IF(E277="", "", VLOOKUP(E277, 'MASTER LIST'!$A:$N, 11, FALSE))</f>
        <v>CPE</v>
      </c>
    </row>
    <row r="278" spans="2:13" s="112" customFormat="1" ht="24.95" customHeight="1" x14ac:dyDescent="0.3">
      <c r="B278" s="102"/>
      <c r="C278" s="103">
        <v>1523</v>
      </c>
      <c r="D278" s="104" t="s">
        <v>247</v>
      </c>
      <c r="E278" s="113">
        <v>4223</v>
      </c>
      <c r="F278" s="114" t="s">
        <v>240</v>
      </c>
      <c r="G278" s="106" t="str">
        <f>IF(E278="", "", VLOOKUP(E278, 'MASTER LIST'!$A:$N, 2, FALSE))</f>
        <v>POTIES</v>
      </c>
      <c r="H278" s="107" t="str">
        <f>IF(E278="", "", VLOOKUP(E278, 'MASTER LIST'!$A:$N, 3, FALSE))</f>
        <v>Lorna jahmelia</v>
      </c>
      <c r="I278" s="108">
        <f>IF(E278="", "", VLOOKUP(E278, 'MASTER LIST'!$A:$N, 5, FALSE))</f>
        <v>40562</v>
      </c>
      <c r="J278" s="109" t="str">
        <f>IF(E278="", "", VLOOKUP(E278, 'MASTER LIST'!$A:$N, 4, FALSE))</f>
        <v>F</v>
      </c>
      <c r="K278" s="109" t="str">
        <f>IF(E278="", "", VLOOKUP(E278, 'MASTER LIST'!$A:$N, 13, FALSE))</f>
        <v>U16</v>
      </c>
      <c r="L278" s="110" t="str">
        <f>IF(E278="", "", VLOOKUP(E278, 'MASTER LIST'!$A:$N, 10, FALSE))</f>
        <v>CUREPIPE HARLEM AC 'B'</v>
      </c>
      <c r="M278" s="111" t="str">
        <f>IF(E278="", "", VLOOKUP(E278, 'MASTER LIST'!$A:$N, 11, FALSE))</f>
        <v>CPE</v>
      </c>
    </row>
    <row r="279" spans="2:13" s="112" customFormat="1" ht="24.95" customHeight="1" x14ac:dyDescent="0.3">
      <c r="B279" s="102"/>
      <c r="C279" s="103"/>
      <c r="D279" s="104"/>
      <c r="E279" s="113"/>
      <c r="F279" s="114"/>
      <c r="G279" s="106"/>
      <c r="H279" s="107"/>
      <c r="I279" s="108"/>
      <c r="J279" s="109"/>
      <c r="K279" s="109"/>
      <c r="L279" s="110"/>
      <c r="M279" s="111"/>
    </row>
    <row r="280" spans="2:13" s="112" customFormat="1" ht="24.95" customHeight="1" x14ac:dyDescent="0.3">
      <c r="B280" s="102"/>
      <c r="C280" s="103"/>
      <c r="D280" s="104"/>
      <c r="E280" s="113"/>
      <c r="F280" s="114"/>
      <c r="G280" s="106"/>
      <c r="H280" s="107"/>
      <c r="I280" s="108"/>
      <c r="J280" s="109"/>
      <c r="K280" s="109"/>
      <c r="L280" s="110"/>
      <c r="M280" s="111"/>
    </row>
    <row r="281" spans="2:13" s="112" customFormat="1" ht="24.95" customHeight="1" x14ac:dyDescent="0.3">
      <c r="B281" s="102"/>
      <c r="C281" s="103">
        <v>1524</v>
      </c>
      <c r="D281" s="104" t="s">
        <v>247</v>
      </c>
      <c r="E281" s="113">
        <v>1850</v>
      </c>
      <c r="F281" s="114" t="s">
        <v>240</v>
      </c>
      <c r="G281" s="106" t="str">
        <f>IF(E281="", "", VLOOKUP(E281, 'MASTER LIST'!$A:$N, 2, FALSE))</f>
        <v>DERCY</v>
      </c>
      <c r="H281" s="107" t="str">
        <f>IF(E281="", "", VLOOKUP(E281, 'MASTER LIST'!$A:$N, 3, FALSE))</f>
        <v>Anastasia I</v>
      </c>
      <c r="I281" s="108">
        <f>IF(E281="", "", VLOOKUP(E281, 'MASTER LIST'!$A:$N, 5, FALSE))</f>
        <v>40571</v>
      </c>
      <c r="J281" s="109" t="str">
        <f>IF(E281="", "", VLOOKUP(E281, 'MASTER LIST'!$A:$N, 4, FALSE))</f>
        <v>F</v>
      </c>
      <c r="K281" s="109" t="str">
        <f>IF(E281="", "", VLOOKUP(E281, 'MASTER LIST'!$A:$N, 13, FALSE))</f>
        <v>U16</v>
      </c>
      <c r="L281" s="110" t="str">
        <f>IF(E281="", "", VLOOKUP(E281, 'MASTER LIST'!$A:$N, 10, FALSE))</f>
        <v>HENRIETTA AC</v>
      </c>
      <c r="M281" s="111" t="str">
        <f>IF(E281="", "", VLOOKUP(E281, 'MASTER LIST'!$A:$N, 11, FALSE))</f>
        <v>VCPH</v>
      </c>
    </row>
    <row r="282" spans="2:13" s="112" customFormat="1" ht="24.95" customHeight="1" x14ac:dyDescent="0.3">
      <c r="B282" s="102"/>
      <c r="C282" s="103">
        <v>1525</v>
      </c>
      <c r="D282" s="104" t="s">
        <v>247</v>
      </c>
      <c r="E282" s="113">
        <v>1839</v>
      </c>
      <c r="F282" s="114" t="s">
        <v>240</v>
      </c>
      <c r="G282" s="106" t="str">
        <f>IF(E282="", "", VLOOKUP(E282, 'MASTER LIST'!$A:$N, 2, FALSE))</f>
        <v>MITRAILLE</v>
      </c>
      <c r="H282" s="107" t="str">
        <f>IF(E282="", "", VLOOKUP(E282, 'MASTER LIST'!$A:$N, 3, FALSE))</f>
        <v>Elishama</v>
      </c>
      <c r="I282" s="108">
        <f>IF(E282="", "", VLOOKUP(E282, 'MASTER LIST'!$A:$N, 5, FALSE))</f>
        <v>40833</v>
      </c>
      <c r="J282" s="109" t="str">
        <f>IF(E282="", "", VLOOKUP(E282, 'MASTER LIST'!$A:$N, 4, FALSE))</f>
        <v>F</v>
      </c>
      <c r="K282" s="109" t="str">
        <f>IF(E282="", "", VLOOKUP(E282, 'MASTER LIST'!$A:$N, 13, FALSE))</f>
        <v>U16</v>
      </c>
      <c r="L282" s="110" t="str">
        <f>IF(E282="", "", VLOOKUP(E282, 'MASTER LIST'!$A:$N, 10, FALSE))</f>
        <v>HENRIETTA AC</v>
      </c>
      <c r="M282" s="111" t="str">
        <f>IF(E282="", "", VLOOKUP(E282, 'MASTER LIST'!$A:$N, 11, FALSE))</f>
        <v>VCPH</v>
      </c>
    </row>
    <row r="283" spans="2:13" s="112" customFormat="1" ht="24.95" customHeight="1" x14ac:dyDescent="0.3">
      <c r="B283" s="102"/>
      <c r="C283" s="103">
        <v>1526</v>
      </c>
      <c r="D283" s="104" t="s">
        <v>247</v>
      </c>
      <c r="E283" s="113">
        <v>1004</v>
      </c>
      <c r="F283" s="114" t="s">
        <v>240</v>
      </c>
      <c r="G283" s="106" t="str">
        <f>IF(E283="", "", VLOOKUP(E283, 'MASTER LIST'!$A:$N, 2, FALSE))</f>
        <v>RUMJAM</v>
      </c>
      <c r="H283" s="107" t="str">
        <f>IF(E283="", "", VLOOKUP(E283, 'MASTER LIST'!$A:$N, 3, FALSE))</f>
        <v xml:space="preserve">Loana </v>
      </c>
      <c r="I283" s="108">
        <f>IF(E283="", "", VLOOKUP(E283, 'MASTER LIST'!$A:$N, 5, FALSE))</f>
        <v>40232</v>
      </c>
      <c r="J283" s="109" t="str">
        <f>IF(E283="", "", VLOOKUP(E283, 'MASTER LIST'!$A:$N, 4, FALSE))</f>
        <v>F</v>
      </c>
      <c r="K283" s="109" t="str">
        <f>IF(E283="", "", VLOOKUP(E283, 'MASTER LIST'!$A:$N, 13, FALSE))</f>
        <v>U16</v>
      </c>
      <c r="L283" s="110" t="str">
        <f>IF(E283="", "", VLOOKUP(E283, 'MASTER LIST'!$A:$N, 10, FALSE))</f>
        <v>HENRIETTA AC</v>
      </c>
      <c r="M283" s="111" t="str">
        <f>IF(E283="", "", VLOOKUP(E283, 'MASTER LIST'!$A:$N, 11, FALSE))</f>
        <v>VCPH</v>
      </c>
    </row>
    <row r="284" spans="2:13" s="112" customFormat="1" ht="24.95" customHeight="1" x14ac:dyDescent="0.3">
      <c r="B284" s="102"/>
      <c r="C284" s="103">
        <v>1527</v>
      </c>
      <c r="D284" s="104" t="s">
        <v>247</v>
      </c>
      <c r="E284" s="113">
        <v>1667</v>
      </c>
      <c r="F284" s="114" t="s">
        <v>240</v>
      </c>
      <c r="G284" s="106" t="str">
        <f>IF(E284="", "", VLOOKUP(E284, 'MASTER LIST'!$A:$N, 2, FALSE))</f>
        <v>SOORIAH</v>
      </c>
      <c r="H284" s="107" t="str">
        <f>IF(E284="", "", VLOOKUP(E284, 'MASTER LIST'!$A:$N, 3, FALSE))</f>
        <v>M. Shanon</v>
      </c>
      <c r="I284" s="108">
        <f>IF(E284="", "", VLOOKUP(E284, 'MASTER LIST'!$A:$N, 5, FALSE))</f>
        <v>40706</v>
      </c>
      <c r="J284" s="109" t="str">
        <f>IF(E284="", "", VLOOKUP(E284, 'MASTER LIST'!$A:$N, 4, FALSE))</f>
        <v>F</v>
      </c>
      <c r="K284" s="109" t="str">
        <f>IF(E284="", "", VLOOKUP(E284, 'MASTER LIST'!$A:$N, 13, FALSE))</f>
        <v>U16</v>
      </c>
      <c r="L284" s="110" t="str">
        <f>IF(E284="", "", VLOOKUP(E284, 'MASTER LIST'!$A:$N, 10, FALSE))</f>
        <v>HENRIETTA AC</v>
      </c>
      <c r="M284" s="111" t="str">
        <f>IF(E284="", "", VLOOKUP(E284, 'MASTER LIST'!$A:$N, 11, FALSE))</f>
        <v>VCPH</v>
      </c>
    </row>
    <row r="285" spans="2:13" s="112" customFormat="1" ht="24.95" customHeight="1" x14ac:dyDescent="0.3">
      <c r="B285" s="102"/>
      <c r="C285" s="103"/>
      <c r="D285" s="104"/>
      <c r="E285" s="113"/>
      <c r="F285" s="114"/>
      <c r="G285" s="106"/>
      <c r="H285" s="107"/>
      <c r="I285" s="108"/>
      <c r="J285" s="109"/>
      <c r="K285" s="109"/>
      <c r="L285" s="110"/>
      <c r="M285" s="111"/>
    </row>
    <row r="286" spans="2:13" s="112" customFormat="1" ht="24.95" customHeight="1" x14ac:dyDescent="0.3">
      <c r="B286" s="102"/>
      <c r="C286" s="103"/>
      <c r="D286" s="104"/>
      <c r="E286" s="113"/>
      <c r="F286" s="114"/>
      <c r="G286" s="106"/>
      <c r="H286" s="107"/>
      <c r="I286" s="108"/>
      <c r="J286" s="109"/>
      <c r="K286" s="109"/>
      <c r="L286" s="110"/>
      <c r="M286" s="111"/>
    </row>
    <row r="287" spans="2:13" s="112" customFormat="1" ht="24.95" customHeight="1" x14ac:dyDescent="0.3">
      <c r="B287" s="102"/>
      <c r="C287" s="103">
        <v>1528</v>
      </c>
      <c r="D287" s="104" t="s">
        <v>247</v>
      </c>
      <c r="E287" s="113">
        <v>2992</v>
      </c>
      <c r="F287" s="114"/>
      <c r="G287" s="106" t="str">
        <f>IF(E287="", "", VLOOKUP(E287, 'MASTER LIST'!$A:$N, 2, FALSE))</f>
        <v>LAURENT</v>
      </c>
      <c r="H287" s="107" t="str">
        <f>IF(E287="", "", VLOOKUP(E287, 'MASTER LIST'!$A:$N, 3, FALSE))</f>
        <v>Janaïs</v>
      </c>
      <c r="I287" s="108">
        <f>IF(E287="", "", VLOOKUP(E287, 'MASTER LIST'!$A:$N, 5, FALSE))</f>
        <v>40824</v>
      </c>
      <c r="J287" s="109" t="str">
        <f>IF(E287="", "", VLOOKUP(E287, 'MASTER LIST'!$A:$N, 4, FALSE))</f>
        <v>F</v>
      </c>
      <c r="K287" s="109" t="str">
        <f>IF(E287="", "", VLOOKUP(E287, 'MASTER LIST'!$A:$N, 13, FALSE))</f>
        <v>U16</v>
      </c>
      <c r="L287" s="110" t="str">
        <f>IF(E287="", "", VLOOKUP(E287, 'MASTER LIST'!$A:$N, 10, FALSE))</f>
        <v>LE HOCHET AC</v>
      </c>
      <c r="M287" s="111" t="str">
        <f>IF(E287="", "", VLOOKUP(E287, 'MASTER LIST'!$A:$N, 11, FALSE))</f>
        <v>PAMP</v>
      </c>
    </row>
    <row r="288" spans="2:13" s="112" customFormat="1" ht="24.95" customHeight="1" x14ac:dyDescent="0.3">
      <c r="B288" s="102"/>
      <c r="C288" s="103">
        <v>1529</v>
      </c>
      <c r="D288" s="104" t="s">
        <v>247</v>
      </c>
      <c r="E288" s="113">
        <v>2553</v>
      </c>
      <c r="F288" s="114"/>
      <c r="G288" s="106" t="str">
        <f>IF(E288="", "", VLOOKUP(E288, 'MASTER LIST'!$A:$N, 2, FALSE))</f>
        <v>OHIS</v>
      </c>
      <c r="H288" s="107" t="str">
        <f>IF(E288="", "", VLOOKUP(E288, 'MASTER LIST'!$A:$N, 3, FALSE))</f>
        <v>Noa</v>
      </c>
      <c r="I288" s="108">
        <f>IF(E288="", "", VLOOKUP(E288, 'MASTER LIST'!$A:$N, 5, FALSE))</f>
        <v>40547</v>
      </c>
      <c r="J288" s="109" t="str">
        <f>IF(E288="", "", VLOOKUP(E288, 'MASTER LIST'!$A:$N, 4, FALSE))</f>
        <v>F</v>
      </c>
      <c r="K288" s="109" t="str">
        <f>IF(E288="", "", VLOOKUP(E288, 'MASTER LIST'!$A:$N, 13, FALSE))</f>
        <v>U16</v>
      </c>
      <c r="L288" s="110" t="str">
        <f>IF(E288="", "", VLOOKUP(E288, 'MASTER LIST'!$A:$N, 10, FALSE))</f>
        <v>LE HOCHET AC</v>
      </c>
      <c r="M288" s="111" t="str">
        <f>IF(E288="", "", VLOOKUP(E288, 'MASTER LIST'!$A:$N, 11, FALSE))</f>
        <v>PAMP</v>
      </c>
    </row>
    <row r="289" spans="2:13" s="112" customFormat="1" ht="24.95" customHeight="1" x14ac:dyDescent="0.3">
      <c r="B289" s="102"/>
      <c r="C289" s="103">
        <v>1530</v>
      </c>
      <c r="D289" s="104" t="s">
        <v>247</v>
      </c>
      <c r="E289" s="113">
        <v>1324</v>
      </c>
      <c r="F289" s="114"/>
      <c r="G289" s="106" t="str">
        <f>IF(E289="", "", VLOOKUP(E289, 'MASTER LIST'!$A:$N, 2, FALSE))</f>
        <v>PIRON</v>
      </c>
      <c r="H289" s="107" t="str">
        <f>IF(E289="", "", VLOOKUP(E289, 'MASTER LIST'!$A:$N, 3, FALSE))</f>
        <v>Shanael</v>
      </c>
      <c r="I289" s="108">
        <f>IF(E289="", "", VLOOKUP(E289, 'MASTER LIST'!$A:$N, 5, FALSE))</f>
        <v>40267</v>
      </c>
      <c r="J289" s="109" t="str">
        <f>IF(E289="", "", VLOOKUP(E289, 'MASTER LIST'!$A:$N, 4, FALSE))</f>
        <v>F</v>
      </c>
      <c r="K289" s="109" t="str">
        <f>IF(E289="", "", VLOOKUP(E289, 'MASTER LIST'!$A:$N, 13, FALSE))</f>
        <v>U16</v>
      </c>
      <c r="L289" s="110" t="str">
        <f>IF(E289="", "", VLOOKUP(E289, 'MASTER LIST'!$A:$N, 10, FALSE))</f>
        <v>LE HOCHET AC</v>
      </c>
      <c r="M289" s="111" t="str">
        <f>IF(E289="", "", VLOOKUP(E289, 'MASTER LIST'!$A:$N, 11, FALSE))</f>
        <v>PAMP</v>
      </c>
    </row>
    <row r="290" spans="2:13" s="112" customFormat="1" ht="24.95" customHeight="1" x14ac:dyDescent="0.3">
      <c r="B290" s="102"/>
      <c r="C290" s="103"/>
      <c r="D290" s="104"/>
      <c r="E290" s="113"/>
      <c r="F290" s="114"/>
      <c r="G290" s="106"/>
      <c r="H290" s="107"/>
      <c r="I290" s="108"/>
      <c r="J290" s="109"/>
      <c r="K290" s="109"/>
      <c r="L290" s="110"/>
      <c r="M290" s="111"/>
    </row>
    <row r="291" spans="2:13" s="112" customFormat="1" ht="24.95" customHeight="1" x14ac:dyDescent="0.3">
      <c r="B291" s="102"/>
      <c r="C291" s="103"/>
      <c r="D291" s="104"/>
      <c r="E291" s="113"/>
      <c r="F291" s="114"/>
      <c r="G291" s="106"/>
      <c r="H291" s="107"/>
      <c r="I291" s="108"/>
      <c r="J291" s="109"/>
      <c r="K291" s="109"/>
      <c r="L291" s="110"/>
      <c r="M291" s="111"/>
    </row>
    <row r="292" spans="2:13" s="112" customFormat="1" ht="24.95" customHeight="1" x14ac:dyDescent="0.3">
      <c r="B292" s="102"/>
      <c r="C292" s="103">
        <v>1531</v>
      </c>
      <c r="D292" s="104" t="s">
        <v>247</v>
      </c>
      <c r="E292" s="113">
        <v>3501</v>
      </c>
      <c r="F292" s="114"/>
      <c r="G292" s="106" t="str">
        <f>IF(E292="", "", VLOOKUP(E292, 'MASTER LIST'!$A:$N, 2, FALSE))</f>
        <v>BEEHARY</v>
      </c>
      <c r="H292" s="107" t="str">
        <f>IF(E292="", "", VLOOKUP(E292, 'MASTER LIST'!$A:$N, 3, FALSE))</f>
        <v>Ocean</v>
      </c>
      <c r="I292" s="108">
        <f>IF(E292="", "", VLOOKUP(E292, 'MASTER LIST'!$A:$N, 5, FALSE))</f>
        <v>40366</v>
      </c>
      <c r="J292" s="109" t="str">
        <f>IF(E292="", "", VLOOKUP(E292, 'MASTER LIST'!$A:$N, 4, FALSE))</f>
        <v>F</v>
      </c>
      <c r="K292" s="109" t="str">
        <f>IF(E292="", "", VLOOKUP(E292, 'MASTER LIST'!$A:$N, 13, FALSE))</f>
        <v>U16</v>
      </c>
      <c r="L292" s="110" t="str">
        <f>IF(E292="", "", VLOOKUP(E292, 'MASTER LIST'!$A:$N, 10, FALSE))</f>
        <v>NEW ROSE HILL CENTRAL AC</v>
      </c>
      <c r="M292" s="111" t="str">
        <f>IF(E292="", "", VLOOKUP(E292, 'MASTER LIST'!$A:$N, 11, FALSE))</f>
        <v>BBRH</v>
      </c>
    </row>
    <row r="293" spans="2:13" s="112" customFormat="1" ht="24.95" customHeight="1" x14ac:dyDescent="0.3">
      <c r="B293" s="102"/>
      <c r="C293" s="103">
        <v>1532</v>
      </c>
      <c r="D293" s="104" t="s">
        <v>247</v>
      </c>
      <c r="E293" s="113">
        <v>3505</v>
      </c>
      <c r="F293" s="114"/>
      <c r="G293" s="106" t="str">
        <f>IF(E293="", "", VLOOKUP(E293, 'MASTER LIST'!$A:$N, 2, FALSE))</f>
        <v>HORTENSE</v>
      </c>
      <c r="H293" s="107" t="str">
        <f>IF(E293="", "", VLOOKUP(E293, 'MASTER LIST'!$A:$N, 3, FALSE))</f>
        <v>Noemie</v>
      </c>
      <c r="I293" s="108">
        <f>IF(E293="", "", VLOOKUP(E293, 'MASTER LIST'!$A:$N, 5, FALSE))</f>
        <v>40537</v>
      </c>
      <c r="J293" s="109" t="str">
        <f>IF(E293="", "", VLOOKUP(E293, 'MASTER LIST'!$A:$N, 4, FALSE))</f>
        <v>F</v>
      </c>
      <c r="K293" s="109" t="str">
        <f>IF(E293="", "", VLOOKUP(E293, 'MASTER LIST'!$A:$N, 13, FALSE))</f>
        <v>U16</v>
      </c>
      <c r="L293" s="110" t="str">
        <f>IF(E293="", "", VLOOKUP(E293, 'MASTER LIST'!$A:$N, 10, FALSE))</f>
        <v>NEW ROSE HILL CENTRAL AC</v>
      </c>
      <c r="M293" s="111" t="str">
        <f>IF(E293="", "", VLOOKUP(E293, 'MASTER LIST'!$A:$N, 11, FALSE))</f>
        <v>BBRH</v>
      </c>
    </row>
    <row r="294" spans="2:13" s="112" customFormat="1" ht="24.95" customHeight="1" x14ac:dyDescent="0.3">
      <c r="B294" s="102"/>
      <c r="C294" s="103"/>
      <c r="D294" s="104"/>
      <c r="E294" s="113"/>
      <c r="F294" s="114"/>
      <c r="G294" s="106"/>
      <c r="H294" s="107"/>
      <c r="I294" s="108"/>
      <c r="J294" s="109"/>
      <c r="K294" s="109"/>
      <c r="L294" s="110"/>
      <c r="M294" s="111"/>
    </row>
    <row r="295" spans="2:13" s="112" customFormat="1" ht="24.95" customHeight="1" x14ac:dyDescent="0.3">
      <c r="B295" s="102"/>
      <c r="C295" s="103"/>
      <c r="D295" s="104"/>
      <c r="E295" s="113"/>
      <c r="F295" s="114"/>
      <c r="G295" s="106"/>
      <c r="H295" s="107"/>
      <c r="I295" s="108"/>
      <c r="J295" s="109"/>
      <c r="K295" s="109"/>
      <c r="L295" s="110"/>
      <c r="M295" s="111"/>
    </row>
    <row r="296" spans="2:13" s="112" customFormat="1" ht="24.95" customHeight="1" x14ac:dyDescent="0.3">
      <c r="B296" s="102"/>
      <c r="C296" s="103"/>
      <c r="D296" s="104"/>
      <c r="E296" s="113"/>
      <c r="F296" s="114"/>
      <c r="G296" s="106"/>
      <c r="H296" s="107"/>
      <c r="I296" s="108"/>
      <c r="J296" s="109"/>
      <c r="K296" s="109"/>
      <c r="L296" s="110"/>
      <c r="M296" s="111"/>
    </row>
    <row r="297" spans="2:13" s="112" customFormat="1" ht="24.95" customHeight="1" x14ac:dyDescent="0.3">
      <c r="B297" s="102"/>
      <c r="C297" s="103"/>
      <c r="D297" s="104"/>
      <c r="E297" s="113"/>
      <c r="F297" s="114"/>
      <c r="G297" s="106"/>
      <c r="H297" s="107"/>
      <c r="I297" s="108"/>
      <c r="J297" s="109"/>
      <c r="K297" s="109"/>
      <c r="L297" s="110"/>
      <c r="M297" s="111"/>
    </row>
    <row r="298" spans="2:13" s="112" customFormat="1" ht="24.95" customHeight="1" x14ac:dyDescent="0.3">
      <c r="B298" s="102"/>
      <c r="C298" s="103">
        <v>1533</v>
      </c>
      <c r="D298" s="104" t="s">
        <v>247</v>
      </c>
      <c r="E298" s="113">
        <v>4057</v>
      </c>
      <c r="F298" s="114" t="s">
        <v>240</v>
      </c>
      <c r="G298" s="106" t="str">
        <f>IF(E298="", "", VLOOKUP(E298, 'MASTER LIST'!$A:$N, 2, FALSE))</f>
        <v>CHAVRY</v>
      </c>
      <c r="H298" s="107" t="str">
        <f>IF(E298="", "", VLOOKUP(E298, 'MASTER LIST'!$A:$N, 3, FALSE))</f>
        <v>Marykate Serena</v>
      </c>
      <c r="I298" s="108">
        <f>IF(E298="", "", VLOOKUP(E298, 'MASTER LIST'!$A:$N, 5, FALSE))</f>
        <v>40503</v>
      </c>
      <c r="J298" s="109" t="str">
        <f>IF(E298="", "", VLOOKUP(E298, 'MASTER LIST'!$A:$N, 4, FALSE))</f>
        <v>F</v>
      </c>
      <c r="K298" s="109" t="str">
        <f>IF(E298="", "", VLOOKUP(E298, 'MASTER LIST'!$A:$N, 13, FALSE))</f>
        <v>U16</v>
      </c>
      <c r="L298" s="110" t="str">
        <f>IF(E298="", "", VLOOKUP(E298, 'MASTER LIST'!$A:$N, 10, FALSE))</f>
        <v>P-LOUIS RACERS AC</v>
      </c>
      <c r="M298" s="111" t="str">
        <f>IF(E298="", "", VLOOKUP(E298, 'MASTER LIST'!$A:$N, 11, FALSE))</f>
        <v>PL</v>
      </c>
    </row>
    <row r="299" spans="2:13" s="112" customFormat="1" ht="24.95" customHeight="1" x14ac:dyDescent="0.3">
      <c r="B299" s="102"/>
      <c r="C299" s="103">
        <v>1534</v>
      </c>
      <c r="D299" s="104" t="s">
        <v>247</v>
      </c>
      <c r="E299" s="113">
        <v>4280</v>
      </c>
      <c r="F299" s="114" t="s">
        <v>240</v>
      </c>
      <c r="G299" s="106" t="str">
        <f>IF(E299="", "", VLOOKUP(E299, 'MASTER LIST'!$A:$N, 2, FALSE))</f>
        <v>DOOKHOO</v>
      </c>
      <c r="H299" s="107" t="str">
        <f>IF(E299="", "", VLOOKUP(E299, 'MASTER LIST'!$A:$N, 3, FALSE))</f>
        <v>Melina Keila</v>
      </c>
      <c r="I299" s="108">
        <f>IF(E299="", "", VLOOKUP(E299, 'MASTER LIST'!$A:$N, 5, FALSE))</f>
        <v>40663</v>
      </c>
      <c r="J299" s="109" t="str">
        <f>IF(E299="", "", VLOOKUP(E299, 'MASTER LIST'!$A:$N, 4, FALSE))</f>
        <v>F</v>
      </c>
      <c r="K299" s="109" t="str">
        <f>IF(E299="", "", VLOOKUP(E299, 'MASTER LIST'!$A:$N, 13, FALSE))</f>
        <v>U16</v>
      </c>
      <c r="L299" s="110" t="str">
        <f>IF(E299="", "", VLOOKUP(E299, 'MASTER LIST'!$A:$N, 10, FALSE))</f>
        <v>P-LOUIS RACERS AC</v>
      </c>
      <c r="M299" s="111" t="str">
        <f>IF(E299="", "", VLOOKUP(E299, 'MASTER LIST'!$A:$N, 11, FALSE))</f>
        <v>PL</v>
      </c>
    </row>
    <row r="300" spans="2:13" s="112" customFormat="1" ht="24.95" customHeight="1" x14ac:dyDescent="0.3">
      <c r="B300" s="102"/>
      <c r="C300" s="103">
        <v>1535</v>
      </c>
      <c r="D300" s="104" t="s">
        <v>247</v>
      </c>
      <c r="E300" s="113">
        <v>4284</v>
      </c>
      <c r="F300" s="114" t="s">
        <v>240</v>
      </c>
      <c r="G300" s="106" t="str">
        <f>IF(E300="", "", VLOOKUP(E300, 'MASTER LIST'!$A:$N, 2, FALSE))</f>
        <v>ELLIS</v>
      </c>
      <c r="H300" s="107" t="str">
        <f>IF(E300="", "", VLOOKUP(E300, 'MASTER LIST'!$A:$N, 3, FALSE))</f>
        <v>Emie</v>
      </c>
      <c r="I300" s="108">
        <f>IF(E300="", "", VLOOKUP(E300, 'MASTER LIST'!$A:$N, 5, FALSE))</f>
        <v>40835</v>
      </c>
      <c r="J300" s="109" t="str">
        <f>IF(E300="", "", VLOOKUP(E300, 'MASTER LIST'!$A:$N, 4, FALSE))</f>
        <v>F</v>
      </c>
      <c r="K300" s="109" t="str">
        <f>IF(E300="", "", VLOOKUP(E300, 'MASTER LIST'!$A:$N, 13, FALSE))</f>
        <v>U16</v>
      </c>
      <c r="L300" s="110" t="str">
        <f>IF(E300="", "", VLOOKUP(E300, 'MASTER LIST'!$A:$N, 10, FALSE))</f>
        <v>P-LOUIS RACERS AC</v>
      </c>
      <c r="M300" s="111" t="str">
        <f>IF(E300="", "", VLOOKUP(E300, 'MASTER LIST'!$A:$N, 11, FALSE))</f>
        <v>PL</v>
      </c>
    </row>
    <row r="301" spans="2:13" s="112" customFormat="1" ht="24.95" customHeight="1" x14ac:dyDescent="0.3">
      <c r="B301" s="102"/>
      <c r="C301" s="103">
        <v>1536</v>
      </c>
      <c r="D301" s="104" t="s">
        <v>247</v>
      </c>
      <c r="E301" s="113">
        <v>2587</v>
      </c>
      <c r="F301" s="114" t="s">
        <v>240</v>
      </c>
      <c r="G301" s="106" t="str">
        <f>IF(E301="", "", VLOOKUP(E301, 'MASTER LIST'!$A:$N, 2, FALSE))</f>
        <v>LAKHOA</v>
      </c>
      <c r="H301" s="107" t="str">
        <f>IF(E301="", "", VLOOKUP(E301, 'MASTER LIST'!$A:$N, 3, FALSE))</f>
        <v>Shayne</v>
      </c>
      <c r="I301" s="108">
        <f>IF(E301="", "", VLOOKUP(E301, 'MASTER LIST'!$A:$N, 5, FALSE))</f>
        <v>40296</v>
      </c>
      <c r="J301" s="109" t="str">
        <f>IF(E301="", "", VLOOKUP(E301, 'MASTER LIST'!$A:$N, 4, FALSE))</f>
        <v>F</v>
      </c>
      <c r="K301" s="109" t="str">
        <f>IF(E301="", "", VLOOKUP(E301, 'MASTER LIST'!$A:$N, 13, FALSE))</f>
        <v>U16</v>
      </c>
      <c r="L301" s="110" t="str">
        <f>IF(E301="", "", VLOOKUP(E301, 'MASTER LIST'!$A:$N, 10, FALSE))</f>
        <v>P-LOUIS RACERS AC</v>
      </c>
      <c r="M301" s="111" t="str">
        <f>IF(E301="", "", VLOOKUP(E301, 'MASTER LIST'!$A:$N, 11, FALSE))</f>
        <v>PL</v>
      </c>
    </row>
    <row r="302" spans="2:13" s="112" customFormat="1" ht="24.95" customHeight="1" x14ac:dyDescent="0.3">
      <c r="B302" s="102"/>
      <c r="C302" s="103">
        <v>1537</v>
      </c>
      <c r="D302" s="104" t="s">
        <v>247</v>
      </c>
      <c r="E302" s="113">
        <v>4288</v>
      </c>
      <c r="F302" s="114" t="s">
        <v>240</v>
      </c>
      <c r="G302" s="106" t="str">
        <f>IF(E302="", "", VLOOKUP(E302, 'MASTER LIST'!$A:$N, 2, FALSE))</f>
        <v>LODOISKA</v>
      </c>
      <c r="H302" s="107" t="str">
        <f>IF(E302="", "", VLOOKUP(E302, 'MASTER LIST'!$A:$N, 3, FALSE))</f>
        <v>Nehemie</v>
      </c>
      <c r="I302" s="108">
        <f>IF(E302="", "", VLOOKUP(E302, 'MASTER LIST'!$A:$N, 5, FALSE))</f>
        <v>40403</v>
      </c>
      <c r="J302" s="109" t="str">
        <f>IF(E302="", "", VLOOKUP(E302, 'MASTER LIST'!$A:$N, 4, FALSE))</f>
        <v>F</v>
      </c>
      <c r="K302" s="109" t="str">
        <f>IF(E302="", "", VLOOKUP(E302, 'MASTER LIST'!$A:$N, 13, FALSE))</f>
        <v>U16</v>
      </c>
      <c r="L302" s="110" t="str">
        <f>IF(E302="", "", VLOOKUP(E302, 'MASTER LIST'!$A:$N, 10, FALSE))</f>
        <v>P-LOUIS RACERS AC</v>
      </c>
      <c r="M302" s="111" t="str">
        <f>IF(E302="", "", VLOOKUP(E302, 'MASTER LIST'!$A:$N, 11, FALSE))</f>
        <v>PL</v>
      </c>
    </row>
    <row r="303" spans="2:13" s="112" customFormat="1" ht="24.95" customHeight="1" x14ac:dyDescent="0.3">
      <c r="B303" s="102"/>
      <c r="C303" s="103">
        <v>1538</v>
      </c>
      <c r="D303" s="104" t="s">
        <v>247</v>
      </c>
      <c r="E303" s="113">
        <v>4283</v>
      </c>
      <c r="F303" s="114" t="s">
        <v>240</v>
      </c>
      <c r="G303" s="106" t="str">
        <f>IF(E303="", "", VLOOKUP(E303, 'MASTER LIST'!$A:$N, 2, FALSE))</f>
        <v>MEUNIER</v>
      </c>
      <c r="H303" s="107" t="str">
        <f>IF(E303="", "", VLOOKUP(E303, 'MASTER LIST'!$A:$N, 3, FALSE))</f>
        <v>Camilla</v>
      </c>
      <c r="I303" s="108">
        <f>IF(E303="", "", VLOOKUP(E303, 'MASTER LIST'!$A:$N, 5, FALSE))</f>
        <v>40545</v>
      </c>
      <c r="J303" s="109" t="str">
        <f>IF(E303="", "", VLOOKUP(E303, 'MASTER LIST'!$A:$N, 4, FALSE))</f>
        <v>F</v>
      </c>
      <c r="K303" s="109" t="str">
        <f>IF(E303="", "", VLOOKUP(E303, 'MASTER LIST'!$A:$N, 13, FALSE))</f>
        <v>U16</v>
      </c>
      <c r="L303" s="110" t="str">
        <f>IF(E303="", "", VLOOKUP(E303, 'MASTER LIST'!$A:$N, 10, FALSE))</f>
        <v>P-LOUIS RACERS AC</v>
      </c>
      <c r="M303" s="111" t="str">
        <f>IF(E303="", "", VLOOKUP(E303, 'MASTER LIST'!$A:$N, 11, FALSE))</f>
        <v>PL</v>
      </c>
    </row>
    <row r="304" spans="2:13" s="112" customFormat="1" ht="24.95" customHeight="1" x14ac:dyDescent="0.3">
      <c r="B304" s="102"/>
      <c r="C304" s="103">
        <v>1539</v>
      </c>
      <c r="D304" s="104" t="s">
        <v>247</v>
      </c>
      <c r="E304" s="113">
        <v>4282</v>
      </c>
      <c r="F304" s="114" t="s">
        <v>240</v>
      </c>
      <c r="G304" s="106" t="str">
        <f>IF(E304="", "", VLOOKUP(E304, 'MASTER LIST'!$A:$N, 2, FALSE))</f>
        <v>POLIMON</v>
      </c>
      <c r="H304" s="107" t="str">
        <f>IF(E304="", "", VLOOKUP(E304, 'MASTER LIST'!$A:$N, 3, FALSE))</f>
        <v>Alisone</v>
      </c>
      <c r="I304" s="108">
        <f>IF(E304="", "", VLOOKUP(E304, 'MASTER LIST'!$A:$N, 5, FALSE))</f>
        <v>40651</v>
      </c>
      <c r="J304" s="109" t="str">
        <f>IF(E304="", "", VLOOKUP(E304, 'MASTER LIST'!$A:$N, 4, FALSE))</f>
        <v>F</v>
      </c>
      <c r="K304" s="109" t="str">
        <f>IF(E304="", "", VLOOKUP(E304, 'MASTER LIST'!$A:$N, 13, FALSE))</f>
        <v>U16</v>
      </c>
      <c r="L304" s="110" t="str">
        <f>IF(E304="", "", VLOOKUP(E304, 'MASTER LIST'!$A:$N, 10, FALSE))</f>
        <v>P-LOUIS RACERS AC</v>
      </c>
      <c r="M304" s="111" t="str">
        <f>IF(E304="", "", VLOOKUP(E304, 'MASTER LIST'!$A:$N, 11, FALSE))</f>
        <v>PL</v>
      </c>
    </row>
    <row r="305" spans="2:13" s="112" customFormat="1" ht="24.95" customHeight="1" x14ac:dyDescent="0.3">
      <c r="B305" s="102"/>
      <c r="C305" s="103"/>
      <c r="D305" s="104"/>
      <c r="E305" s="113"/>
      <c r="F305" s="114"/>
      <c r="G305" s="106"/>
      <c r="H305" s="107"/>
      <c r="I305" s="108"/>
      <c r="J305" s="109"/>
      <c r="K305" s="109"/>
      <c r="L305" s="110"/>
      <c r="M305" s="111"/>
    </row>
    <row r="306" spans="2:13" s="112" customFormat="1" ht="24.95" customHeight="1" x14ac:dyDescent="0.3">
      <c r="B306" s="102"/>
      <c r="C306" s="103"/>
      <c r="D306" s="104"/>
      <c r="E306" s="113"/>
      <c r="F306" s="114"/>
      <c r="G306" s="106"/>
      <c r="H306" s="107"/>
      <c r="I306" s="108"/>
      <c r="J306" s="109"/>
      <c r="K306" s="109"/>
      <c r="L306" s="110"/>
      <c r="M306" s="111"/>
    </row>
    <row r="307" spans="2:13" s="112" customFormat="1" ht="24.95" customHeight="1" x14ac:dyDescent="0.3">
      <c r="B307" s="102"/>
      <c r="C307" s="103">
        <v>1540</v>
      </c>
      <c r="D307" s="104" t="s">
        <v>247</v>
      </c>
      <c r="E307" s="113">
        <v>4209</v>
      </c>
      <c r="F307" s="114" t="s">
        <v>240</v>
      </c>
      <c r="G307" s="106" t="str">
        <f>IF(E307="", "", VLOOKUP(E307, 'MASTER LIST'!$A:$N, 2, FALSE))</f>
        <v>ANG TING HONG</v>
      </c>
      <c r="H307" s="107" t="str">
        <f>IF(E307="", "", VLOOKUP(E307, 'MASTER LIST'!$A:$N, 3, FALSE))</f>
        <v>Yelna Eldora</v>
      </c>
      <c r="I307" s="108">
        <f>IF(E307="", "", VLOOKUP(E307, 'MASTER LIST'!$A:$N, 5, FALSE))</f>
        <v>40283</v>
      </c>
      <c r="J307" s="109" t="str">
        <f>IF(E307="", "", VLOOKUP(E307, 'MASTER LIST'!$A:$N, 4, FALSE))</f>
        <v>F</v>
      </c>
      <c r="K307" s="109" t="str">
        <f>IF(E307="", "", VLOOKUP(E307, 'MASTER LIST'!$A:$N, 13, FALSE))</f>
        <v>U16</v>
      </c>
      <c r="L307" s="110" t="str">
        <f>IF(E307="", "", VLOOKUP(E307, 'MASTER LIST'!$A:$N, 10, FALSE))</f>
        <v>POUDRE D'OR AC</v>
      </c>
      <c r="M307" s="111" t="str">
        <f>IF(E307="", "", VLOOKUP(E307, 'MASTER LIST'!$A:$N, 11, FALSE))</f>
        <v>REMP</v>
      </c>
    </row>
    <row r="308" spans="2:13" s="112" customFormat="1" ht="24.95" customHeight="1" x14ac:dyDescent="0.3">
      <c r="B308" s="102"/>
      <c r="C308" s="103">
        <v>1541</v>
      </c>
      <c r="D308" s="104" t="s">
        <v>247</v>
      </c>
      <c r="E308" s="113">
        <v>2207</v>
      </c>
      <c r="F308" s="114" t="s">
        <v>250</v>
      </c>
      <c r="G308" s="106" t="str">
        <f>IF(E308="", "", VLOOKUP(E308, 'MASTER LIST'!$A:$N, 2, FALSE))</f>
        <v>AZIE</v>
      </c>
      <c r="H308" s="107" t="str">
        <f>IF(E308="", "", VLOOKUP(E308, 'MASTER LIST'!$A:$N, 3, FALSE))</f>
        <v>Noadia Elishama</v>
      </c>
      <c r="I308" s="108">
        <f>IF(E308="", "", VLOOKUP(E308, 'MASTER LIST'!$A:$N, 5, FALSE))</f>
        <v>40737</v>
      </c>
      <c r="J308" s="109" t="str">
        <f>IF(E308="", "", VLOOKUP(E308, 'MASTER LIST'!$A:$N, 4, FALSE))</f>
        <v>F</v>
      </c>
      <c r="K308" s="109" t="str">
        <f>IF(E308="", "", VLOOKUP(E308, 'MASTER LIST'!$A:$N, 13, FALSE))</f>
        <v>U16</v>
      </c>
      <c r="L308" s="110" t="str">
        <f>IF(E308="", "", VLOOKUP(E308, 'MASTER LIST'!$A:$N, 10, FALSE))</f>
        <v>POUDRE D'OR AC</v>
      </c>
      <c r="M308" s="111" t="str">
        <f>IF(E308="", "", VLOOKUP(E308, 'MASTER LIST'!$A:$N, 11, FALSE))</f>
        <v>REMP</v>
      </c>
    </row>
    <row r="309" spans="2:13" s="112" customFormat="1" ht="24.95" customHeight="1" x14ac:dyDescent="0.3">
      <c r="B309" s="102"/>
      <c r="C309" s="103">
        <v>1542</v>
      </c>
      <c r="D309" s="104" t="s">
        <v>247</v>
      </c>
      <c r="E309" s="113">
        <v>2208</v>
      </c>
      <c r="F309" s="114" t="s">
        <v>240</v>
      </c>
      <c r="G309" s="106" t="str">
        <f>IF(E309="", "", VLOOKUP(E309, 'MASTER LIST'!$A:$N, 2, FALSE))</f>
        <v>DABY</v>
      </c>
      <c r="H309" s="107" t="str">
        <f>IF(E309="", "", VLOOKUP(E309, 'MASTER LIST'!$A:$N, 3, FALSE))</f>
        <v>Marie Wiella Keysha</v>
      </c>
      <c r="I309" s="108">
        <f>IF(E309="", "", VLOOKUP(E309, 'MASTER LIST'!$A:$N, 5, FALSE))</f>
        <v>40837</v>
      </c>
      <c r="J309" s="109" t="str">
        <f>IF(E309="", "", VLOOKUP(E309, 'MASTER LIST'!$A:$N, 4, FALSE))</f>
        <v>F</v>
      </c>
      <c r="K309" s="109" t="str">
        <f>IF(E309="", "", VLOOKUP(E309, 'MASTER LIST'!$A:$N, 13, FALSE))</f>
        <v>U16</v>
      </c>
      <c r="L309" s="110" t="str">
        <f>IF(E309="", "", VLOOKUP(E309, 'MASTER LIST'!$A:$N, 10, FALSE))</f>
        <v>POUDRE D'OR AC</v>
      </c>
      <c r="M309" s="111" t="str">
        <f>IF(E309="", "", VLOOKUP(E309, 'MASTER LIST'!$A:$N, 11, FALSE))</f>
        <v>REMP</v>
      </c>
    </row>
    <row r="310" spans="2:13" s="112" customFormat="1" ht="24.95" customHeight="1" x14ac:dyDescent="0.3">
      <c r="B310" s="102"/>
      <c r="C310" s="103">
        <v>1543</v>
      </c>
      <c r="D310" s="104" t="s">
        <v>247</v>
      </c>
      <c r="E310" s="113">
        <v>4208</v>
      </c>
      <c r="F310" s="114" t="s">
        <v>240</v>
      </c>
      <c r="G310" s="106" t="str">
        <f>IF(E310="", "", VLOOKUP(E310, 'MASTER LIST'!$A:$N, 2, FALSE))</f>
        <v>JOOMUN</v>
      </c>
      <c r="H310" s="107" t="str">
        <f>IF(E310="", "", VLOOKUP(E310, 'MASTER LIST'!$A:$N, 3, FALSE))</f>
        <v>Sarrinah Binti</v>
      </c>
      <c r="I310" s="108">
        <f>IF(E310="", "", VLOOKUP(E310, 'MASTER LIST'!$A:$N, 5, FALSE))</f>
        <v>40436</v>
      </c>
      <c r="J310" s="109" t="str">
        <f>IF(E310="", "", VLOOKUP(E310, 'MASTER LIST'!$A:$N, 4, FALSE))</f>
        <v>F</v>
      </c>
      <c r="K310" s="109" t="str">
        <f>IF(E310="", "", VLOOKUP(E310, 'MASTER LIST'!$A:$N, 13, FALSE))</f>
        <v>U16</v>
      </c>
      <c r="L310" s="110" t="str">
        <f>IF(E310="", "", VLOOKUP(E310, 'MASTER LIST'!$A:$N, 10, FALSE))</f>
        <v>POUDRE D'OR AC</v>
      </c>
      <c r="M310" s="111" t="str">
        <f>IF(E310="", "", VLOOKUP(E310, 'MASTER LIST'!$A:$N, 11, FALSE))</f>
        <v>REMP</v>
      </c>
    </row>
    <row r="311" spans="2:13" s="112" customFormat="1" ht="24.95" customHeight="1" x14ac:dyDescent="0.3">
      <c r="B311" s="102"/>
      <c r="C311" s="103">
        <v>1544</v>
      </c>
      <c r="D311" s="104" t="s">
        <v>247</v>
      </c>
      <c r="E311" s="113">
        <v>4352</v>
      </c>
      <c r="F311" s="114" t="s">
        <v>240</v>
      </c>
      <c r="G311" s="106" t="str">
        <f>IF(E311="", "", VLOOKUP(E311, 'MASTER LIST'!$A:$N, 2, FALSE))</f>
        <v>MANAN</v>
      </c>
      <c r="H311" s="107" t="str">
        <f>IF(E311="", "", VLOOKUP(E311, 'MASTER LIST'!$A:$N, 3, FALSE))</f>
        <v>Nathalia</v>
      </c>
      <c r="I311" s="108">
        <f>IF(E311="", "", VLOOKUP(E311, 'MASTER LIST'!$A:$N, 5, FALSE))</f>
        <v>40274</v>
      </c>
      <c r="J311" s="109" t="str">
        <f>IF(E311="", "", VLOOKUP(E311, 'MASTER LIST'!$A:$N, 4, FALSE))</f>
        <v>F</v>
      </c>
      <c r="K311" s="109" t="str">
        <f>IF(E311="", "", VLOOKUP(E311, 'MASTER LIST'!$A:$N, 13, FALSE))</f>
        <v>U16</v>
      </c>
      <c r="L311" s="110" t="str">
        <f>IF(E311="", "", VLOOKUP(E311, 'MASTER LIST'!$A:$N, 10, FALSE))</f>
        <v>POUDRE D'OR AC</v>
      </c>
      <c r="M311" s="111" t="str">
        <f>IF(E311="", "", VLOOKUP(E311, 'MASTER LIST'!$A:$N, 11, FALSE))</f>
        <v>REMP</v>
      </c>
    </row>
    <row r="312" spans="2:13" s="112" customFormat="1" ht="24.95" customHeight="1" x14ac:dyDescent="0.3">
      <c r="B312" s="102"/>
      <c r="C312" s="103">
        <v>1545</v>
      </c>
      <c r="D312" s="104" t="s">
        <v>247</v>
      </c>
      <c r="E312" s="113">
        <v>4207</v>
      </c>
      <c r="F312" s="114" t="s">
        <v>240</v>
      </c>
      <c r="G312" s="106" t="str">
        <f>IF(E312="", "", VLOOKUP(E312, 'MASTER LIST'!$A:$N, 2, FALSE))</f>
        <v>MARIE JEANNE</v>
      </c>
      <c r="H312" s="107" t="str">
        <f>IF(E312="", "", VLOOKUP(E312, 'MASTER LIST'!$A:$N, 3, FALSE))</f>
        <v>Eglantine Clara</v>
      </c>
      <c r="I312" s="108">
        <f>IF(E312="", "", VLOOKUP(E312, 'MASTER LIST'!$A:$N, 5, FALSE))</f>
        <v>40569</v>
      </c>
      <c r="J312" s="109" t="str">
        <f>IF(E312="", "", VLOOKUP(E312, 'MASTER LIST'!$A:$N, 4, FALSE))</f>
        <v>F</v>
      </c>
      <c r="K312" s="109" t="str">
        <f>IF(E312="", "", VLOOKUP(E312, 'MASTER LIST'!$A:$N, 13, FALSE))</f>
        <v>U16</v>
      </c>
      <c r="L312" s="110" t="str">
        <f>IF(E312="", "", VLOOKUP(E312, 'MASTER LIST'!$A:$N, 10, FALSE))</f>
        <v>POUDRE D'OR AC</v>
      </c>
      <c r="M312" s="111" t="str">
        <f>IF(E312="", "", VLOOKUP(E312, 'MASTER LIST'!$A:$N, 11, FALSE))</f>
        <v>REMP</v>
      </c>
    </row>
    <row r="313" spans="2:13" s="112" customFormat="1" ht="24.95" customHeight="1" x14ac:dyDescent="0.3">
      <c r="B313" s="102"/>
      <c r="C313" s="103">
        <v>1546</v>
      </c>
      <c r="D313" s="104" t="s">
        <v>247</v>
      </c>
      <c r="E313" s="113">
        <v>4346</v>
      </c>
      <c r="F313" s="114" t="s">
        <v>250</v>
      </c>
      <c r="G313" s="106" t="str">
        <f>IF(E313="", "", VLOOKUP(E313, 'MASTER LIST'!$A:$N, 2, FALSE))</f>
        <v>NUCKCHADY</v>
      </c>
      <c r="H313" s="107" t="str">
        <f>IF(E313="", "", VLOOKUP(E313, 'MASTER LIST'!$A:$N, 3, FALSE))</f>
        <v>Annabella</v>
      </c>
      <c r="I313" s="108">
        <f>IF(E313="", "", VLOOKUP(E313, 'MASTER LIST'!$A:$N, 5, FALSE))</f>
        <v>40680</v>
      </c>
      <c r="J313" s="109" t="str">
        <f>IF(E313="", "", VLOOKUP(E313, 'MASTER LIST'!$A:$N, 4, FALSE))</f>
        <v>F</v>
      </c>
      <c r="K313" s="109" t="str">
        <f>IF(E313="", "", VLOOKUP(E313, 'MASTER LIST'!$A:$N, 13, FALSE))</f>
        <v>U16</v>
      </c>
      <c r="L313" s="110" t="str">
        <f>IF(E313="", "", VLOOKUP(E313, 'MASTER LIST'!$A:$N, 10, FALSE))</f>
        <v>POUDRE D'OR AC</v>
      </c>
      <c r="M313" s="111" t="str">
        <f>IF(E313="", "", VLOOKUP(E313, 'MASTER LIST'!$A:$N, 11, FALSE))</f>
        <v>REMP</v>
      </c>
    </row>
    <row r="314" spans="2:13" s="112" customFormat="1" ht="24.95" customHeight="1" x14ac:dyDescent="0.3">
      <c r="B314" s="102"/>
      <c r="C314" s="103">
        <v>1547</v>
      </c>
      <c r="D314" s="104" t="s">
        <v>247</v>
      </c>
      <c r="E314" s="113">
        <v>4351</v>
      </c>
      <c r="F314" s="114" t="s">
        <v>250</v>
      </c>
      <c r="G314" s="106" t="str">
        <f>IF(E314="", "", VLOOKUP(E314, 'MASTER LIST'!$A:$N, 2, FALSE))</f>
        <v>RABOUDE</v>
      </c>
      <c r="H314" s="107" t="str">
        <f>IF(E314="", "", VLOOKUP(E314, 'MASTER LIST'!$A:$N, 3, FALSE))</f>
        <v>Alicia</v>
      </c>
      <c r="I314" s="108">
        <f>IF(E314="", "", VLOOKUP(E314, 'MASTER LIST'!$A:$N, 5, FALSE))</f>
        <v>40713</v>
      </c>
      <c r="J314" s="109" t="str">
        <f>IF(E314="", "", VLOOKUP(E314, 'MASTER LIST'!$A:$N, 4, FALSE))</f>
        <v>F</v>
      </c>
      <c r="K314" s="109" t="str">
        <f>IF(E314="", "", VLOOKUP(E314, 'MASTER LIST'!$A:$N, 13, FALSE))</f>
        <v>U16</v>
      </c>
      <c r="L314" s="110" t="str">
        <f>IF(E314="", "", VLOOKUP(E314, 'MASTER LIST'!$A:$N, 10, FALSE))</f>
        <v>POUDRE D'OR AC</v>
      </c>
      <c r="M314" s="111" t="str">
        <f>IF(E314="", "", VLOOKUP(E314, 'MASTER LIST'!$A:$N, 11, FALSE))</f>
        <v>REMP</v>
      </c>
    </row>
    <row r="315" spans="2:13" s="112" customFormat="1" ht="24.95" customHeight="1" x14ac:dyDescent="0.3">
      <c r="B315" s="102"/>
      <c r="C315" s="103">
        <v>1548</v>
      </c>
      <c r="D315" s="104" t="s">
        <v>247</v>
      </c>
      <c r="E315" s="113">
        <v>1140</v>
      </c>
      <c r="F315" s="114" t="s">
        <v>250</v>
      </c>
      <c r="G315" s="106" t="str">
        <f>IF(E315="", "", VLOOKUP(E315, 'MASTER LIST'!$A:$N, 2, FALSE))</f>
        <v>RAMUDDU</v>
      </c>
      <c r="H315" s="107" t="str">
        <f>IF(E315="", "", VLOOKUP(E315, 'MASTER LIST'!$A:$N, 3, FALSE))</f>
        <v>Sanvi</v>
      </c>
      <c r="I315" s="108">
        <f>IF(E315="", "", VLOOKUP(E315, 'MASTER LIST'!$A:$N, 5, FALSE))</f>
        <v>40470</v>
      </c>
      <c r="J315" s="109" t="str">
        <f>IF(E315="", "", VLOOKUP(E315, 'MASTER LIST'!$A:$N, 4, FALSE))</f>
        <v>F</v>
      </c>
      <c r="K315" s="109" t="str">
        <f>IF(E315="", "", VLOOKUP(E315, 'MASTER LIST'!$A:$N, 13, FALSE))</f>
        <v>U16</v>
      </c>
      <c r="L315" s="110" t="str">
        <f>IF(E315="", "", VLOOKUP(E315, 'MASTER LIST'!$A:$N, 10, FALSE))</f>
        <v>POUDRE D'OR AC</v>
      </c>
      <c r="M315" s="111" t="str">
        <f>IF(E315="", "", VLOOKUP(E315, 'MASTER LIST'!$A:$N, 11, FALSE))</f>
        <v>REMP</v>
      </c>
    </row>
    <row r="316" spans="2:13" s="112" customFormat="1" ht="24.95" customHeight="1" x14ac:dyDescent="0.3">
      <c r="B316" s="102"/>
      <c r="C316" s="103">
        <v>1549</v>
      </c>
      <c r="D316" s="104" t="s">
        <v>247</v>
      </c>
      <c r="E316" s="113">
        <v>4298</v>
      </c>
      <c r="F316" s="114" t="s">
        <v>240</v>
      </c>
      <c r="G316" s="106" t="str">
        <f>IF(E316="", "", VLOOKUP(E316, 'MASTER LIST'!$A:$N, 2, FALSE))</f>
        <v>RANGASAMY</v>
      </c>
      <c r="H316" s="107" t="str">
        <f>IF(E316="", "", VLOOKUP(E316, 'MASTER LIST'!$A:$N, 3, FALSE))</f>
        <v>Marie Luciana</v>
      </c>
      <c r="I316" s="108">
        <f>IF(E316="", "", VLOOKUP(E316, 'MASTER LIST'!$A:$N, 5, FALSE))</f>
        <v>40466</v>
      </c>
      <c r="J316" s="109" t="str">
        <f>IF(E316="", "", VLOOKUP(E316, 'MASTER LIST'!$A:$N, 4, FALSE))</f>
        <v>F</v>
      </c>
      <c r="K316" s="109" t="str">
        <f>IF(E316="", "", VLOOKUP(E316, 'MASTER LIST'!$A:$N, 13, FALSE))</f>
        <v>U16</v>
      </c>
      <c r="L316" s="110" t="str">
        <f>IF(E316="", "", VLOOKUP(E316, 'MASTER LIST'!$A:$N, 10, FALSE))</f>
        <v>POUDRE D'OR AC</v>
      </c>
      <c r="M316" s="111" t="str">
        <f>IF(E316="", "", VLOOKUP(E316, 'MASTER LIST'!$A:$N, 11, FALSE))</f>
        <v>REMP</v>
      </c>
    </row>
    <row r="317" spans="2:13" s="112" customFormat="1" ht="24.95" customHeight="1" x14ac:dyDescent="0.3">
      <c r="B317" s="102"/>
      <c r="C317" s="103">
        <v>1550</v>
      </c>
      <c r="D317" s="104" t="s">
        <v>247</v>
      </c>
      <c r="E317" s="113">
        <v>3766</v>
      </c>
      <c r="F317" s="114" t="s">
        <v>250</v>
      </c>
      <c r="G317" s="106" t="str">
        <f>IF(E317="", "", VLOOKUP(E317, 'MASTER LIST'!$A:$N, 2, FALSE))</f>
        <v>ROSE</v>
      </c>
      <c r="H317" s="107" t="str">
        <f>IF(E317="", "", VLOOKUP(E317, 'MASTER LIST'!$A:$N, 3, FALSE))</f>
        <v>Alicia Klena</v>
      </c>
      <c r="I317" s="108">
        <f>IF(E317="", "", VLOOKUP(E317, 'MASTER LIST'!$A:$N, 5, FALSE))</f>
        <v>40746</v>
      </c>
      <c r="J317" s="109" t="str">
        <f>IF(E317="", "", VLOOKUP(E317, 'MASTER LIST'!$A:$N, 4, FALSE))</f>
        <v>F</v>
      </c>
      <c r="K317" s="109" t="str">
        <f>IF(E317="", "", VLOOKUP(E317, 'MASTER LIST'!$A:$N, 13, FALSE))</f>
        <v>U16</v>
      </c>
      <c r="L317" s="110" t="str">
        <f>IF(E317="", "", VLOOKUP(E317, 'MASTER LIST'!$A:$N, 10, FALSE))</f>
        <v>POUDRE D'OR AC</v>
      </c>
      <c r="M317" s="111" t="str">
        <f>IF(E317="", "", VLOOKUP(E317, 'MASTER LIST'!$A:$N, 11, FALSE))</f>
        <v>REMP</v>
      </c>
    </row>
    <row r="318" spans="2:13" s="112" customFormat="1" ht="24.95" customHeight="1" x14ac:dyDescent="0.3">
      <c r="B318" s="102"/>
      <c r="C318" s="103">
        <v>1551</v>
      </c>
      <c r="D318" s="104" t="s">
        <v>247</v>
      </c>
      <c r="E318" s="113">
        <v>4349</v>
      </c>
      <c r="F318" s="114" t="s">
        <v>250</v>
      </c>
      <c r="G318" s="106" t="str">
        <f>IF(E318="", "", VLOOKUP(E318, 'MASTER LIST'!$A:$N, 2, FALSE))</f>
        <v>TURENNE</v>
      </c>
      <c r="H318" s="107" t="str">
        <f>IF(E318="", "", VLOOKUP(E318, 'MASTER LIST'!$A:$N, 3, FALSE))</f>
        <v>Jahmelia</v>
      </c>
      <c r="I318" s="108">
        <f>IF(E318="", "", VLOOKUP(E318, 'MASTER LIST'!$A:$N, 5, FALSE))</f>
        <v>40899</v>
      </c>
      <c r="J318" s="109" t="str">
        <f>IF(E318="", "", VLOOKUP(E318, 'MASTER LIST'!$A:$N, 4, FALSE))</f>
        <v>F</v>
      </c>
      <c r="K318" s="109" t="str">
        <f>IF(E318="", "", VLOOKUP(E318, 'MASTER LIST'!$A:$N, 13, FALSE))</f>
        <v>U16</v>
      </c>
      <c r="L318" s="110" t="str">
        <f>IF(E318="", "", VLOOKUP(E318, 'MASTER LIST'!$A:$N, 10, FALSE))</f>
        <v>POUDRE D'OR AC</v>
      </c>
      <c r="M318" s="111" t="str">
        <f>IF(E318="", "", VLOOKUP(E318, 'MASTER LIST'!$A:$N, 11, FALSE))</f>
        <v>REMP</v>
      </c>
    </row>
    <row r="319" spans="2:13" s="112" customFormat="1" ht="24.95" customHeight="1" x14ac:dyDescent="0.3">
      <c r="B319" s="102"/>
      <c r="C319" s="103"/>
      <c r="D319" s="104"/>
      <c r="E319" s="113"/>
      <c r="F319" s="114"/>
      <c r="G319" s="106"/>
      <c r="H319" s="107"/>
      <c r="I319" s="108"/>
      <c r="J319" s="109"/>
      <c r="K319" s="109"/>
      <c r="L319" s="110"/>
      <c r="M319" s="111"/>
    </row>
    <row r="320" spans="2:13" s="112" customFormat="1" ht="24.95" customHeight="1" x14ac:dyDescent="0.3">
      <c r="B320" s="102"/>
      <c r="C320" s="103"/>
      <c r="D320" s="104"/>
      <c r="E320" s="113"/>
      <c r="F320" s="114"/>
      <c r="G320" s="106"/>
      <c r="H320" s="107"/>
      <c r="I320" s="108"/>
      <c r="J320" s="109"/>
      <c r="K320" s="109"/>
      <c r="L320" s="110"/>
      <c r="M320" s="111"/>
    </row>
    <row r="321" spans="2:13" s="112" customFormat="1" ht="24.95" customHeight="1" x14ac:dyDescent="0.3">
      <c r="B321" s="102"/>
      <c r="C321" s="103">
        <v>1552</v>
      </c>
      <c r="D321" s="104" t="s">
        <v>247</v>
      </c>
      <c r="E321" s="113">
        <v>4016</v>
      </c>
      <c r="F321" s="114"/>
      <c r="G321" s="106" t="str">
        <f>IF(E321="", "", VLOOKUP(E321, 'MASTER LIST'!$A:$N, 2, FALSE))</f>
        <v>CLARK</v>
      </c>
      <c r="H321" s="107" t="str">
        <f>IF(E321="", "", VLOOKUP(E321, 'MASTER LIST'!$A:$N, 3, FALSE))</f>
        <v>Djulia</v>
      </c>
      <c r="I321" s="108">
        <f>IF(E321="", "", VLOOKUP(E321, 'MASTER LIST'!$A:$N, 5, FALSE))</f>
        <v>40699</v>
      </c>
      <c r="J321" s="109" t="str">
        <f>IF(E321="", "", VLOOKUP(E321, 'MASTER LIST'!$A:$N, 4, FALSE))</f>
        <v>F</v>
      </c>
      <c r="K321" s="109" t="str">
        <f>IF(E321="", "", VLOOKUP(E321, 'MASTER LIST'!$A:$N, 13, FALSE))</f>
        <v>U16</v>
      </c>
      <c r="L321" s="110" t="str">
        <f>IF(E321="", "", VLOOKUP(E321, 'MASTER LIST'!$A:$N, 10, FALSE))</f>
        <v>Q-BORNES PAVILLON AC</v>
      </c>
      <c r="M321" s="111" t="str">
        <f>IF(E321="", "", VLOOKUP(E321, 'MASTER LIST'!$A:$N, 11, FALSE))</f>
        <v>QB</v>
      </c>
    </row>
    <row r="322" spans="2:13" s="112" customFormat="1" ht="24.95" customHeight="1" x14ac:dyDescent="0.3">
      <c r="B322" s="102"/>
      <c r="C322" s="103">
        <v>1553</v>
      </c>
      <c r="D322" s="104" t="s">
        <v>247</v>
      </c>
      <c r="E322" s="113">
        <v>4018</v>
      </c>
      <c r="F322" s="114"/>
      <c r="G322" s="106" t="str">
        <f>IF(E322="", "", VLOOKUP(E322, 'MASTER LIST'!$A:$N, 2, FALSE))</f>
        <v>CLEMENT</v>
      </c>
      <c r="H322" s="107" t="str">
        <f>IF(E322="", "", VLOOKUP(E322, 'MASTER LIST'!$A:$N, 3, FALSE))</f>
        <v>Elsa Amandine</v>
      </c>
      <c r="I322" s="108">
        <f>IF(E322="", "", VLOOKUP(E322, 'MASTER LIST'!$A:$N, 5, FALSE))</f>
        <v>40205</v>
      </c>
      <c r="J322" s="109" t="str">
        <f>IF(E322="", "", VLOOKUP(E322, 'MASTER LIST'!$A:$N, 4, FALSE))</f>
        <v>F</v>
      </c>
      <c r="K322" s="109" t="str">
        <f>IF(E322="", "", VLOOKUP(E322, 'MASTER LIST'!$A:$N, 13, FALSE))</f>
        <v>U16</v>
      </c>
      <c r="L322" s="110" t="str">
        <f>IF(E322="", "", VLOOKUP(E322, 'MASTER LIST'!$A:$N, 10, FALSE))</f>
        <v>Q-BORNES PAVILLON AC</v>
      </c>
      <c r="M322" s="111" t="str">
        <f>IF(E322="", "", VLOOKUP(E322, 'MASTER LIST'!$A:$N, 11, FALSE))</f>
        <v>QB</v>
      </c>
    </row>
    <row r="323" spans="2:13" s="112" customFormat="1" ht="24.95" customHeight="1" x14ac:dyDescent="0.3">
      <c r="B323" s="102"/>
      <c r="C323" s="103">
        <v>1554</v>
      </c>
      <c r="D323" s="104" t="s">
        <v>247</v>
      </c>
      <c r="E323" s="113">
        <v>1186</v>
      </c>
      <c r="F323" s="114"/>
      <c r="G323" s="106" t="str">
        <f>IF(E323="", "", VLOOKUP(E323, 'MASTER LIST'!$A:$N, 2, FALSE))</f>
        <v>COLLARD</v>
      </c>
      <c r="H323" s="107" t="str">
        <f>IF(E323="", "", VLOOKUP(E323, 'MASTER LIST'!$A:$N, 3, FALSE))</f>
        <v>Safia Liza</v>
      </c>
      <c r="I323" s="108">
        <f>IF(E323="", "", VLOOKUP(E323, 'MASTER LIST'!$A:$N, 5, FALSE))</f>
        <v>40576</v>
      </c>
      <c r="J323" s="109" t="str">
        <f>IF(E323="", "", VLOOKUP(E323, 'MASTER LIST'!$A:$N, 4, FALSE))</f>
        <v>F</v>
      </c>
      <c r="K323" s="109" t="str">
        <f>IF(E323="", "", VLOOKUP(E323, 'MASTER LIST'!$A:$N, 13, FALSE))</f>
        <v>U16</v>
      </c>
      <c r="L323" s="110" t="str">
        <f>IF(E323="", "", VLOOKUP(E323, 'MASTER LIST'!$A:$N, 10, FALSE))</f>
        <v>Q-BORNES PAVILLON AC</v>
      </c>
      <c r="M323" s="111" t="str">
        <f>IF(E323="", "", VLOOKUP(E323, 'MASTER LIST'!$A:$N, 11, FALSE))</f>
        <v>QB</v>
      </c>
    </row>
    <row r="324" spans="2:13" s="112" customFormat="1" ht="24.95" customHeight="1" x14ac:dyDescent="0.3">
      <c r="B324" s="102"/>
      <c r="C324" s="103">
        <v>1555</v>
      </c>
      <c r="D324" s="104" t="s">
        <v>247</v>
      </c>
      <c r="E324" s="113">
        <v>2970</v>
      </c>
      <c r="F324" s="114"/>
      <c r="G324" s="106" t="str">
        <f>IF(E324="", "", VLOOKUP(E324, 'MASTER LIST'!$A:$N, 2, FALSE))</f>
        <v xml:space="preserve">DE LAPEYRE </v>
      </c>
      <c r="H324" s="107" t="str">
        <f>IF(E324="", "", VLOOKUP(E324, 'MASTER LIST'!$A:$N, 3, FALSE))</f>
        <v>Amelie</v>
      </c>
      <c r="I324" s="108">
        <f>IF(E324="", "", VLOOKUP(E324, 'MASTER LIST'!$A:$N, 5, FALSE))</f>
        <v>40828</v>
      </c>
      <c r="J324" s="109" t="str">
        <f>IF(E324="", "", VLOOKUP(E324, 'MASTER LIST'!$A:$N, 4, FALSE))</f>
        <v>F</v>
      </c>
      <c r="K324" s="109" t="str">
        <f>IF(E324="", "", VLOOKUP(E324, 'MASTER LIST'!$A:$N, 13, FALSE))</f>
        <v>U16</v>
      </c>
      <c r="L324" s="110" t="str">
        <f>IF(E324="", "", VLOOKUP(E324, 'MASTER LIST'!$A:$N, 10, FALSE))</f>
        <v>Q-BORNES PAVILLON AC</v>
      </c>
      <c r="M324" s="111" t="str">
        <f>IF(E324="", "", VLOOKUP(E324, 'MASTER LIST'!$A:$N, 11, FALSE))</f>
        <v>QB</v>
      </c>
    </row>
    <row r="325" spans="2:13" s="112" customFormat="1" ht="24.95" customHeight="1" x14ac:dyDescent="0.3">
      <c r="B325" s="102"/>
      <c r="C325" s="103">
        <v>1556</v>
      </c>
      <c r="D325" s="104" t="s">
        <v>247</v>
      </c>
      <c r="E325" s="113">
        <v>1349</v>
      </c>
      <c r="F325" s="114"/>
      <c r="G325" s="106" t="str">
        <f>IF(E325="", "", VLOOKUP(E325, 'MASTER LIST'!$A:$N, 2, FALSE))</f>
        <v>FABRE</v>
      </c>
      <c r="H325" s="107" t="str">
        <f>IF(E325="", "", VLOOKUP(E325, 'MASTER LIST'!$A:$N, 3, FALSE))</f>
        <v>Mathilde S</v>
      </c>
      <c r="I325" s="108">
        <f>IF(E325="", "", VLOOKUP(E325, 'MASTER LIST'!$A:$N, 5, FALSE))</f>
        <v>40367</v>
      </c>
      <c r="J325" s="109" t="str">
        <f>IF(E325="", "", VLOOKUP(E325, 'MASTER LIST'!$A:$N, 4, FALSE))</f>
        <v>F</v>
      </c>
      <c r="K325" s="109" t="str">
        <f>IF(E325="", "", VLOOKUP(E325, 'MASTER LIST'!$A:$N, 13, FALSE))</f>
        <v>U16</v>
      </c>
      <c r="L325" s="110" t="str">
        <f>IF(E325="", "", VLOOKUP(E325, 'MASTER LIST'!$A:$N, 10, FALSE))</f>
        <v>Q-BORNES PAVILLON AC</v>
      </c>
      <c r="M325" s="111" t="str">
        <f>IF(E325="", "", VLOOKUP(E325, 'MASTER LIST'!$A:$N, 11, FALSE))</f>
        <v>QB</v>
      </c>
    </row>
    <row r="326" spans="2:13" s="112" customFormat="1" ht="24.95" customHeight="1" x14ac:dyDescent="0.3">
      <c r="B326" s="102"/>
      <c r="C326" s="103">
        <v>1557</v>
      </c>
      <c r="D326" s="104" t="s">
        <v>247</v>
      </c>
      <c r="E326" s="113">
        <v>2774</v>
      </c>
      <c r="F326" s="114"/>
      <c r="G326" s="106" t="str">
        <f>IF(E326="", "", VLOOKUP(E326, 'MASTER LIST'!$A:$N, 2, FALSE))</f>
        <v>MALIE</v>
      </c>
      <c r="H326" s="107" t="str">
        <f>IF(E326="", "", VLOOKUP(E326, 'MASTER LIST'!$A:$N, 3, FALSE))</f>
        <v>Eloise</v>
      </c>
      <c r="I326" s="108">
        <f>IF(E326="", "", VLOOKUP(E326, 'MASTER LIST'!$A:$N, 5, FALSE))</f>
        <v>40653</v>
      </c>
      <c r="J326" s="109" t="str">
        <f>IF(E326="", "", VLOOKUP(E326, 'MASTER LIST'!$A:$N, 4, FALSE))</f>
        <v>F</v>
      </c>
      <c r="K326" s="109" t="str">
        <f>IF(E326="", "", VLOOKUP(E326, 'MASTER LIST'!$A:$N, 13, FALSE))</f>
        <v>U16</v>
      </c>
      <c r="L326" s="110" t="str">
        <f>IF(E326="", "", VLOOKUP(E326, 'MASTER LIST'!$A:$N, 10, FALSE))</f>
        <v>Q-BORNES PAVILLON AC</v>
      </c>
      <c r="M326" s="111" t="str">
        <f>IF(E326="", "", VLOOKUP(E326, 'MASTER LIST'!$A:$N, 11, FALSE))</f>
        <v>QB</v>
      </c>
    </row>
    <row r="327" spans="2:13" s="112" customFormat="1" ht="24.95" customHeight="1" x14ac:dyDescent="0.3">
      <c r="B327" s="102"/>
      <c r="C327" s="103">
        <v>1558</v>
      </c>
      <c r="D327" s="104" t="s">
        <v>247</v>
      </c>
      <c r="E327" s="113">
        <v>2887</v>
      </c>
      <c r="F327" s="114"/>
      <c r="G327" s="106" t="str">
        <f>IF(E327="", "", VLOOKUP(E327, 'MASTER LIST'!$A:$N, 2, FALSE))</f>
        <v>MARIE</v>
      </c>
      <c r="H327" s="107" t="str">
        <f>IF(E327="", "", VLOOKUP(E327, 'MASTER LIST'!$A:$N, 3, FALSE))</f>
        <v>Elaisha Faith Emmanuelle</v>
      </c>
      <c r="I327" s="108">
        <f>IF(E327="", "", VLOOKUP(E327, 'MASTER LIST'!$A:$N, 5, FALSE))</f>
        <v>40540</v>
      </c>
      <c r="J327" s="109" t="str">
        <f>IF(E327="", "", VLOOKUP(E327, 'MASTER LIST'!$A:$N, 4, FALSE))</f>
        <v>F</v>
      </c>
      <c r="K327" s="109" t="str">
        <f>IF(E327="", "", VLOOKUP(E327, 'MASTER LIST'!$A:$N, 13, FALSE))</f>
        <v>U16</v>
      </c>
      <c r="L327" s="110" t="str">
        <f>IF(E327="", "", VLOOKUP(E327, 'MASTER LIST'!$A:$N, 10, FALSE))</f>
        <v>Q-BORNES PAVILLON AC</v>
      </c>
      <c r="M327" s="111" t="str">
        <f>IF(E327="", "", VLOOKUP(E327, 'MASTER LIST'!$A:$N, 11, FALSE))</f>
        <v>QB</v>
      </c>
    </row>
    <row r="328" spans="2:13" s="112" customFormat="1" ht="24.95" customHeight="1" x14ac:dyDescent="0.3">
      <c r="B328" s="102"/>
      <c r="C328" s="103">
        <v>1559</v>
      </c>
      <c r="D328" s="104" t="s">
        <v>247</v>
      </c>
      <c r="E328" s="113">
        <v>2905</v>
      </c>
      <c r="F328" s="114"/>
      <c r="G328" s="106" t="str">
        <f>IF(E328="", "", VLOOKUP(E328, 'MASTER LIST'!$A:$N, 2, FALSE))</f>
        <v>NUCKCHEDDY</v>
      </c>
      <c r="H328" s="107" t="str">
        <f>IF(E328="", "", VLOOKUP(E328, 'MASTER LIST'!$A:$N, 3, FALSE))</f>
        <v>Ashia Victoria</v>
      </c>
      <c r="I328" s="108">
        <f>IF(E328="", "", VLOOKUP(E328, 'MASTER LIST'!$A:$N, 5, FALSE))</f>
        <v>40898</v>
      </c>
      <c r="J328" s="109" t="str">
        <f>IF(E328="", "", VLOOKUP(E328, 'MASTER LIST'!$A:$N, 4, FALSE))</f>
        <v>F</v>
      </c>
      <c r="K328" s="109" t="str">
        <f>IF(E328="", "", VLOOKUP(E328, 'MASTER LIST'!$A:$N, 13, FALSE))</f>
        <v>U16</v>
      </c>
      <c r="L328" s="110" t="str">
        <f>IF(E328="", "", VLOOKUP(E328, 'MASTER LIST'!$A:$N, 10, FALSE))</f>
        <v>Q-BORNES PAVILLON AC</v>
      </c>
      <c r="M328" s="111" t="str">
        <f>IF(E328="", "", VLOOKUP(E328, 'MASTER LIST'!$A:$N, 11, FALSE))</f>
        <v>QB</v>
      </c>
    </row>
    <row r="329" spans="2:13" s="112" customFormat="1" ht="24.95" customHeight="1" x14ac:dyDescent="0.3">
      <c r="B329" s="102"/>
      <c r="C329" s="103">
        <v>1560</v>
      </c>
      <c r="D329" s="104" t="s">
        <v>247</v>
      </c>
      <c r="E329" s="113">
        <v>3463</v>
      </c>
      <c r="F329" s="114"/>
      <c r="G329" s="106" t="str">
        <f>IF(E329="", "", VLOOKUP(E329, 'MASTER LIST'!$A:$N, 2, FALSE))</f>
        <v>QUESSY</v>
      </c>
      <c r="H329" s="107" t="str">
        <f>IF(E329="", "", VLOOKUP(E329, 'MASTER LIST'!$A:$N, 3, FALSE))</f>
        <v>Marion Marie Eve</v>
      </c>
      <c r="I329" s="108">
        <f>IF(E329="", "", VLOOKUP(E329, 'MASTER LIST'!$A:$N, 5, FALSE))</f>
        <v>40648</v>
      </c>
      <c r="J329" s="109" t="str">
        <f>IF(E329="", "", VLOOKUP(E329, 'MASTER LIST'!$A:$N, 4, FALSE))</f>
        <v>F</v>
      </c>
      <c r="K329" s="109" t="str">
        <f>IF(E329="", "", VLOOKUP(E329, 'MASTER LIST'!$A:$N, 13, FALSE))</f>
        <v>U16</v>
      </c>
      <c r="L329" s="110" t="str">
        <f>IF(E329="", "", VLOOKUP(E329, 'MASTER LIST'!$A:$N, 10, FALSE))</f>
        <v>Q-BORNES PAVILLON AC</v>
      </c>
      <c r="M329" s="111" t="str">
        <f>IF(E329="", "", VLOOKUP(E329, 'MASTER LIST'!$A:$N, 11, FALSE))</f>
        <v>QB</v>
      </c>
    </row>
    <row r="330" spans="2:13" s="112" customFormat="1" ht="24.95" customHeight="1" x14ac:dyDescent="0.3">
      <c r="B330" s="102"/>
      <c r="C330" s="103">
        <v>1561</v>
      </c>
      <c r="D330" s="104" t="s">
        <v>247</v>
      </c>
      <c r="E330" s="113">
        <v>3841</v>
      </c>
      <c r="F330" s="114"/>
      <c r="G330" s="106" t="str">
        <f>IF(E330="", "", VLOOKUP(E330, 'MASTER LIST'!$A:$N, 2, FALSE))</f>
        <v>REESAUL</v>
      </c>
      <c r="H330" s="107" t="str">
        <f>IF(E330="", "", VLOOKUP(E330, 'MASTER LIST'!$A:$N, 3, FALSE))</f>
        <v>Keshi</v>
      </c>
      <c r="I330" s="108">
        <f>IF(E330="", "", VLOOKUP(E330, 'MASTER LIST'!$A:$N, 5, FALSE))</f>
        <v>40644</v>
      </c>
      <c r="J330" s="109" t="str">
        <f>IF(E330="", "", VLOOKUP(E330, 'MASTER LIST'!$A:$N, 4, FALSE))</f>
        <v>F</v>
      </c>
      <c r="K330" s="109" t="str">
        <f>IF(E330="", "", VLOOKUP(E330, 'MASTER LIST'!$A:$N, 13, FALSE))</f>
        <v>U16</v>
      </c>
      <c r="L330" s="110" t="str">
        <f>IF(E330="", "", VLOOKUP(E330, 'MASTER LIST'!$A:$N, 10, FALSE))</f>
        <v>Q-BORNES PAVILLON AC</v>
      </c>
      <c r="M330" s="111" t="str">
        <f>IF(E330="", "", VLOOKUP(E330, 'MASTER LIST'!$A:$N, 11, FALSE))</f>
        <v>QB</v>
      </c>
    </row>
    <row r="331" spans="2:13" s="112" customFormat="1" ht="24.95" customHeight="1" x14ac:dyDescent="0.3">
      <c r="B331" s="102"/>
      <c r="C331" s="103">
        <v>1562</v>
      </c>
      <c r="D331" s="104" t="s">
        <v>247</v>
      </c>
      <c r="E331" s="113">
        <v>3431</v>
      </c>
      <c r="F331" s="114"/>
      <c r="G331" s="106" t="str">
        <f>IF(E331="", "", VLOOKUP(E331, 'MASTER LIST'!$A:$N, 2, FALSE))</f>
        <v>SANNASSEE</v>
      </c>
      <c r="H331" s="107" t="str">
        <f>IF(E331="", "", VLOOKUP(E331, 'MASTER LIST'!$A:$N, 3, FALSE))</f>
        <v>Celena Kiara</v>
      </c>
      <c r="I331" s="108">
        <f>IF(E331="", "", VLOOKUP(E331, 'MASTER LIST'!$A:$N, 5, FALSE))</f>
        <v>40769</v>
      </c>
      <c r="J331" s="109" t="str">
        <f>IF(E331="", "", VLOOKUP(E331, 'MASTER LIST'!$A:$N, 4, FALSE))</f>
        <v>F</v>
      </c>
      <c r="K331" s="109" t="str">
        <f>IF(E331="", "", VLOOKUP(E331, 'MASTER LIST'!$A:$N, 13, FALSE))</f>
        <v>U16</v>
      </c>
      <c r="L331" s="110" t="str">
        <f>IF(E331="", "", VLOOKUP(E331, 'MASTER LIST'!$A:$N, 10, FALSE))</f>
        <v>Q-BORNES PAVILLON AC</v>
      </c>
      <c r="M331" s="111" t="str">
        <f>IF(E331="", "", VLOOKUP(E331, 'MASTER LIST'!$A:$N, 11, FALSE))</f>
        <v>QB</v>
      </c>
    </row>
    <row r="332" spans="2:13" s="112" customFormat="1" ht="24.95" customHeight="1" x14ac:dyDescent="0.3">
      <c r="B332" s="102"/>
      <c r="C332" s="103">
        <v>1563</v>
      </c>
      <c r="D332" s="104" t="s">
        <v>247</v>
      </c>
      <c r="E332" s="113">
        <v>3892</v>
      </c>
      <c r="F332" s="114"/>
      <c r="G332" s="106" t="str">
        <f>IF(E332="", "", VLOOKUP(E332, 'MASTER LIST'!$A:$N, 2, FALSE))</f>
        <v>SEEAM</v>
      </c>
      <c r="H332" s="107" t="str">
        <f>IF(E332="", "", VLOOKUP(E332, 'MASTER LIST'!$A:$N, 3, FALSE))</f>
        <v>Linaelle</v>
      </c>
      <c r="I332" s="108">
        <f>IF(E332="", "", VLOOKUP(E332, 'MASTER LIST'!$A:$N, 5, FALSE))</f>
        <v>40638</v>
      </c>
      <c r="J332" s="109" t="str">
        <f>IF(E332="", "", VLOOKUP(E332, 'MASTER LIST'!$A:$N, 4, FALSE))</f>
        <v>F</v>
      </c>
      <c r="K332" s="109" t="str">
        <f>IF(E332="", "", VLOOKUP(E332, 'MASTER LIST'!$A:$N, 13, FALSE))</f>
        <v>U16</v>
      </c>
      <c r="L332" s="110" t="str">
        <f>IF(E332="", "", VLOOKUP(E332, 'MASTER LIST'!$A:$N, 10, FALSE))</f>
        <v>Q-BORNES PAVILLON AC</v>
      </c>
      <c r="M332" s="111" t="str">
        <f>IF(E332="", "", VLOOKUP(E332, 'MASTER LIST'!$A:$N, 11, FALSE))</f>
        <v>QB</v>
      </c>
    </row>
    <row r="333" spans="2:13" s="112" customFormat="1" ht="24.95" customHeight="1" x14ac:dyDescent="0.3">
      <c r="B333" s="102"/>
      <c r="C333" s="103">
        <v>1564</v>
      </c>
      <c r="D333" s="104" t="s">
        <v>247</v>
      </c>
      <c r="E333" s="113">
        <v>4017</v>
      </c>
      <c r="F333" s="114"/>
      <c r="G333" s="106" t="str">
        <f>IF(E333="", "", VLOOKUP(E333, 'MASTER LIST'!$A:$N, 2, FALSE))</f>
        <v>SOODARCHAND</v>
      </c>
      <c r="H333" s="107" t="str">
        <f>IF(E333="", "", VLOOKUP(E333, 'MASTER LIST'!$A:$N, 3, FALSE))</f>
        <v>Marie Michelle Solene</v>
      </c>
      <c r="I333" s="108">
        <f>IF(E333="", "", VLOOKUP(E333, 'MASTER LIST'!$A:$N, 5, FALSE))</f>
        <v>40565</v>
      </c>
      <c r="J333" s="109" t="str">
        <f>IF(E333="", "", VLOOKUP(E333, 'MASTER LIST'!$A:$N, 4, FALSE))</f>
        <v>F</v>
      </c>
      <c r="K333" s="109" t="str">
        <f>IF(E333="", "", VLOOKUP(E333, 'MASTER LIST'!$A:$N, 13, FALSE))</f>
        <v>U16</v>
      </c>
      <c r="L333" s="110" t="str">
        <f>IF(E333="", "", VLOOKUP(E333, 'MASTER LIST'!$A:$N, 10, FALSE))</f>
        <v>Q-BORNES PAVILLON AC</v>
      </c>
      <c r="M333" s="111" t="str">
        <f>IF(E333="", "", VLOOKUP(E333, 'MASTER LIST'!$A:$N, 11, FALSE))</f>
        <v>QB</v>
      </c>
    </row>
    <row r="334" spans="2:13" s="112" customFormat="1" ht="24.95" customHeight="1" x14ac:dyDescent="0.3">
      <c r="B334" s="102"/>
      <c r="C334" s="103"/>
      <c r="D334" s="104"/>
      <c r="E334" s="113"/>
      <c r="F334" s="114"/>
      <c r="G334" s="106"/>
      <c r="H334" s="107"/>
      <c r="I334" s="108"/>
      <c r="J334" s="109"/>
      <c r="K334" s="109"/>
      <c r="L334" s="110"/>
      <c r="M334" s="111"/>
    </row>
    <row r="335" spans="2:13" s="112" customFormat="1" ht="24.95" customHeight="1" x14ac:dyDescent="0.3">
      <c r="B335" s="102"/>
      <c r="C335" s="103"/>
      <c r="D335" s="104"/>
      <c r="E335" s="113"/>
      <c r="F335" s="114"/>
      <c r="G335" s="106"/>
      <c r="H335" s="107"/>
      <c r="I335" s="108"/>
      <c r="J335" s="109"/>
      <c r="K335" s="109"/>
      <c r="L335" s="110"/>
      <c r="M335" s="111"/>
    </row>
    <row r="336" spans="2:13" s="112" customFormat="1" ht="24.95" customHeight="1" x14ac:dyDescent="0.3">
      <c r="B336" s="102"/>
      <c r="C336" s="103">
        <v>1565</v>
      </c>
      <c r="D336" s="104" t="s">
        <v>247</v>
      </c>
      <c r="E336" s="113">
        <v>1572</v>
      </c>
      <c r="F336" s="114"/>
      <c r="G336" s="106" t="str">
        <f>IF(E336="", "", VLOOKUP(E336, 'MASTER LIST'!$A:$N, 2, FALSE))</f>
        <v>BAPTISTE</v>
      </c>
      <c r="H336" s="107" t="str">
        <f>IF(E336="", "", VLOOKUP(E336, 'MASTER LIST'!$A:$N, 3, FALSE))</f>
        <v>Alyssa</v>
      </c>
      <c r="I336" s="108">
        <f>IF(E336="", "", VLOOKUP(E336, 'MASTER LIST'!$A:$N, 5, FALSE))</f>
        <v>40361</v>
      </c>
      <c r="J336" s="109" t="str">
        <f>IF(E336="", "", VLOOKUP(E336, 'MASTER LIST'!$A:$N, 4, FALSE))</f>
        <v>F</v>
      </c>
      <c r="K336" s="109" t="str">
        <f>IF(E336="", "", VLOOKUP(E336, 'MASTER LIST'!$A:$N, 13, FALSE))</f>
        <v>U16</v>
      </c>
      <c r="L336" s="110" t="str">
        <f>IF(E336="", "", VLOOKUP(E336, 'MASTER LIST'!$A:$N, 10, FALSE))</f>
        <v>RISING PHOENIX AC</v>
      </c>
      <c r="M336" s="111" t="str">
        <f>IF(E336="", "", VLOOKUP(E336, 'MASTER LIST'!$A:$N, 11, FALSE))</f>
        <v>VCPH</v>
      </c>
    </row>
    <row r="337" spans="2:13" s="112" customFormat="1" ht="24.95" customHeight="1" x14ac:dyDescent="0.3">
      <c r="B337" s="102"/>
      <c r="C337" s="103">
        <v>1566</v>
      </c>
      <c r="D337" s="104" t="s">
        <v>247</v>
      </c>
      <c r="E337" s="113">
        <v>1597</v>
      </c>
      <c r="F337" s="114"/>
      <c r="G337" s="106" t="str">
        <f>IF(E337="", "", VLOOKUP(E337, 'MASTER LIST'!$A:$N, 2, FALSE))</f>
        <v>SIBARTIE D'SA</v>
      </c>
      <c r="H337" s="107" t="str">
        <f>IF(E337="", "", VLOOKUP(E337, 'MASTER LIST'!$A:$N, 3, FALSE))</f>
        <v>Neha</v>
      </c>
      <c r="I337" s="108">
        <f>IF(E337="", "", VLOOKUP(E337, 'MASTER LIST'!$A:$N, 5, FALSE))</f>
        <v>40408</v>
      </c>
      <c r="J337" s="109" t="str">
        <f>IF(E337="", "", VLOOKUP(E337, 'MASTER LIST'!$A:$N, 4, FALSE))</f>
        <v>F</v>
      </c>
      <c r="K337" s="109" t="str">
        <f>IF(E337="", "", VLOOKUP(E337, 'MASTER LIST'!$A:$N, 13, FALSE))</f>
        <v>U16</v>
      </c>
      <c r="L337" s="110" t="str">
        <f>IF(E337="", "", VLOOKUP(E337, 'MASTER LIST'!$A:$N, 10, FALSE))</f>
        <v>RISING PHOENIX AC</v>
      </c>
      <c r="M337" s="111" t="str">
        <f>IF(E337="", "", VLOOKUP(E337, 'MASTER LIST'!$A:$N, 11, FALSE))</f>
        <v>VCPH</v>
      </c>
    </row>
    <row r="338" spans="2:13" s="112" customFormat="1" ht="24.95" customHeight="1" x14ac:dyDescent="0.3">
      <c r="B338" s="102"/>
      <c r="C338" s="103"/>
      <c r="D338" s="104"/>
      <c r="E338" s="113"/>
      <c r="F338" s="114"/>
      <c r="G338" s="106"/>
      <c r="H338" s="107"/>
      <c r="I338" s="108"/>
      <c r="J338" s="109"/>
      <c r="K338" s="109"/>
      <c r="L338" s="110"/>
      <c r="M338" s="111"/>
    </row>
    <row r="339" spans="2:13" s="112" customFormat="1" ht="24.95" customHeight="1" x14ac:dyDescent="0.3">
      <c r="B339" s="102"/>
      <c r="C339" s="103"/>
      <c r="D339" s="104"/>
      <c r="E339" s="113"/>
      <c r="F339" s="114"/>
      <c r="G339" s="106"/>
      <c r="H339" s="107"/>
      <c r="I339" s="108"/>
      <c r="J339" s="109"/>
      <c r="K339" s="109"/>
      <c r="L339" s="110"/>
      <c r="M339" s="111"/>
    </row>
    <row r="340" spans="2:13" s="112" customFormat="1" ht="24.95" customHeight="1" x14ac:dyDescent="0.3">
      <c r="B340" s="102"/>
      <c r="C340" s="103">
        <v>1567</v>
      </c>
      <c r="D340" s="104" t="s">
        <v>247</v>
      </c>
      <c r="E340" s="113">
        <v>1093</v>
      </c>
      <c r="F340" s="114"/>
      <c r="G340" s="106" t="str">
        <f>IF(E340="", "", VLOOKUP(E340, 'MASTER LIST'!$A:$N, 2, FALSE))</f>
        <v>JASMIN</v>
      </c>
      <c r="H340" s="107" t="str">
        <f>IF(E340="", "", VLOOKUP(E340, 'MASTER LIST'!$A:$N, 3, FALSE))</f>
        <v>Kendra</v>
      </c>
      <c r="I340" s="108">
        <f>IF(E340="", "", VLOOKUP(E340, 'MASTER LIST'!$A:$N, 5, FALSE))</f>
        <v>40738</v>
      </c>
      <c r="J340" s="109" t="str">
        <f>IF(E340="", "", VLOOKUP(E340, 'MASTER LIST'!$A:$N, 4, FALSE))</f>
        <v>F</v>
      </c>
      <c r="K340" s="109" t="str">
        <f>IF(E340="", "", VLOOKUP(E340, 'MASTER LIST'!$A:$N, 13, FALSE))</f>
        <v>U16</v>
      </c>
      <c r="L340" s="110" t="str">
        <f>IF(E340="", "", VLOOKUP(E340, 'MASTER LIST'!$A:$N, 10, FALSE))</f>
        <v>RIVIÈRE DES CRÉOLES SOUTHERN LIONS AC</v>
      </c>
      <c r="M340" s="111" t="str">
        <f>IF(E340="", "", VLOOKUP(E340, 'MASTER LIST'!$A:$N, 11, FALSE))</f>
        <v>GP</v>
      </c>
    </row>
    <row r="341" spans="2:13" s="112" customFormat="1" ht="24.95" customHeight="1" x14ac:dyDescent="0.3">
      <c r="B341" s="102"/>
      <c r="C341" s="103">
        <v>1568</v>
      </c>
      <c r="D341" s="104" t="s">
        <v>247</v>
      </c>
      <c r="E341" s="113">
        <v>4275</v>
      </c>
      <c r="F341" s="114"/>
      <c r="G341" s="106" t="str">
        <f>IF(E341="", "", VLOOKUP(E341, 'MASTER LIST'!$A:$N, 2, FALSE))</f>
        <v>NAIKO</v>
      </c>
      <c r="H341" s="107" t="str">
        <f>IF(E341="", "", VLOOKUP(E341, 'MASTER LIST'!$A:$N, 3, FALSE))</f>
        <v xml:space="preserve">Syona </v>
      </c>
      <c r="I341" s="108">
        <f>IF(E341="", "", VLOOKUP(E341, 'MASTER LIST'!$A:$N, 5, FALSE))</f>
        <v>40333</v>
      </c>
      <c r="J341" s="109" t="str">
        <f>IF(E341="", "", VLOOKUP(E341, 'MASTER LIST'!$A:$N, 4, FALSE))</f>
        <v>F</v>
      </c>
      <c r="K341" s="109" t="str">
        <f>IF(E341="", "", VLOOKUP(E341, 'MASTER LIST'!$A:$N, 13, FALSE))</f>
        <v>U16</v>
      </c>
      <c r="L341" s="110" t="str">
        <f>IF(E341="", "", VLOOKUP(E341, 'MASTER LIST'!$A:$N, 10, FALSE))</f>
        <v>RIVIÈRE DES CRÉOLES SOUTHERN LIONS AC</v>
      </c>
      <c r="M341" s="111" t="str">
        <f>IF(E341="", "", VLOOKUP(E341, 'MASTER LIST'!$A:$N, 11, FALSE))</f>
        <v>GP</v>
      </c>
    </row>
    <row r="342" spans="2:13" s="112" customFormat="1" ht="24.95" customHeight="1" x14ac:dyDescent="0.3">
      <c r="B342" s="102"/>
      <c r="C342" s="103">
        <v>1569</v>
      </c>
      <c r="D342" s="104" t="s">
        <v>247</v>
      </c>
      <c r="E342" s="113">
        <v>1092</v>
      </c>
      <c r="F342" s="114"/>
      <c r="G342" s="106" t="str">
        <f>IF(E342="", "", VLOOKUP(E342, 'MASTER LIST'!$A:$N, 2, FALSE))</f>
        <v>RAMUDU</v>
      </c>
      <c r="H342" s="107" t="str">
        <f>IF(E342="", "", VLOOKUP(E342, 'MASTER LIST'!$A:$N, 3, FALSE))</f>
        <v>Kelisha</v>
      </c>
      <c r="I342" s="108">
        <f>IF(E342="", "", VLOOKUP(E342, 'MASTER LIST'!$A:$N, 5, FALSE))</f>
        <v>40397</v>
      </c>
      <c r="J342" s="109" t="str">
        <f>IF(E342="", "", VLOOKUP(E342, 'MASTER LIST'!$A:$N, 4, FALSE))</f>
        <v>F</v>
      </c>
      <c r="K342" s="109" t="str">
        <f>IF(E342="", "", VLOOKUP(E342, 'MASTER LIST'!$A:$N, 13, FALSE))</f>
        <v>U16</v>
      </c>
      <c r="L342" s="110" t="str">
        <f>IF(E342="", "", VLOOKUP(E342, 'MASTER LIST'!$A:$N, 10, FALSE))</f>
        <v>RIVIÈRE DES CRÉOLES SOUTHERN LIONS AC</v>
      </c>
      <c r="M342" s="111" t="str">
        <f>IF(E342="", "", VLOOKUP(E342, 'MASTER LIST'!$A:$N, 11, FALSE))</f>
        <v>GP</v>
      </c>
    </row>
    <row r="343" spans="2:13" s="112" customFormat="1" ht="24.95" customHeight="1" x14ac:dyDescent="0.3">
      <c r="B343" s="102"/>
      <c r="C343" s="103"/>
      <c r="D343" s="104"/>
      <c r="E343" s="113"/>
      <c r="F343" s="114"/>
      <c r="G343" s="106"/>
      <c r="H343" s="107"/>
      <c r="I343" s="108"/>
      <c r="J343" s="109"/>
      <c r="K343" s="109"/>
      <c r="L343" s="110"/>
      <c r="M343" s="111"/>
    </row>
    <row r="344" spans="2:13" s="112" customFormat="1" ht="24.95" customHeight="1" x14ac:dyDescent="0.3">
      <c r="B344" s="102"/>
      <c r="C344" s="103"/>
      <c r="D344" s="104"/>
      <c r="E344" s="113"/>
      <c r="F344" s="114"/>
      <c r="G344" s="106"/>
      <c r="H344" s="107"/>
      <c r="I344" s="108"/>
      <c r="J344" s="109"/>
      <c r="K344" s="109"/>
      <c r="L344" s="110"/>
      <c r="M344" s="111"/>
    </row>
    <row r="345" spans="2:13" s="112" customFormat="1" ht="24.95" customHeight="1" x14ac:dyDescent="0.3">
      <c r="B345" s="102"/>
      <c r="C345" s="103">
        <v>1570</v>
      </c>
      <c r="D345" s="104" t="s">
        <v>247</v>
      </c>
      <c r="E345" s="113">
        <v>3696</v>
      </c>
      <c r="F345" s="114"/>
      <c r="G345" s="106" t="str">
        <f>IF(E345="", "", VLOOKUP(E345, 'MASTER LIST'!$A:$N, 2, FALSE))</f>
        <v xml:space="preserve">JEANNE </v>
      </c>
      <c r="H345" s="107" t="str">
        <f>IF(E345="", "", VLOOKUP(E345, 'MASTER LIST'!$A:$N, 3, FALSE))</f>
        <v xml:space="preserve">Evan Jelly </v>
      </c>
      <c r="I345" s="108">
        <f>IF(E345="", "", VLOOKUP(E345, 'MASTER LIST'!$A:$N, 5, FALSE))</f>
        <v>40862</v>
      </c>
      <c r="J345" s="109" t="str">
        <f>IF(E345="", "", VLOOKUP(E345, 'MASTER LIST'!$A:$N, 4, FALSE))</f>
        <v>F</v>
      </c>
      <c r="K345" s="109" t="str">
        <f>IF(E345="", "", VLOOKUP(E345, 'MASTER LIST'!$A:$N, 13, FALSE))</f>
        <v>U16</v>
      </c>
      <c r="L345" s="110" t="str">
        <f>IF(E345="", "", VLOOKUP(E345, 'MASTER LIST'!$A:$N, 10, FALSE))</f>
        <v>ROSE BELLE AC</v>
      </c>
      <c r="M345" s="111" t="str">
        <f>IF(E345="", "", VLOOKUP(E345, 'MASTER LIST'!$A:$N, 11, FALSE))</f>
        <v>GP</v>
      </c>
    </row>
    <row r="346" spans="2:13" s="112" customFormat="1" ht="24.95" customHeight="1" x14ac:dyDescent="0.3">
      <c r="B346" s="102"/>
      <c r="C346" s="103"/>
      <c r="D346" s="104"/>
      <c r="E346" s="113"/>
      <c r="F346" s="114"/>
      <c r="G346" s="106"/>
      <c r="H346" s="107"/>
      <c r="I346" s="108"/>
      <c r="J346" s="109"/>
      <c r="K346" s="109"/>
      <c r="L346" s="110"/>
      <c r="M346" s="111"/>
    </row>
    <row r="347" spans="2:13" s="112" customFormat="1" ht="24.95" customHeight="1" x14ac:dyDescent="0.3">
      <c r="B347" s="102"/>
      <c r="C347" s="103">
        <v>1571</v>
      </c>
      <c r="D347" s="104" t="s">
        <v>247</v>
      </c>
      <c r="E347" s="113">
        <v>3587</v>
      </c>
      <c r="F347" s="114"/>
      <c r="G347" s="106" t="str">
        <f>IF(E347="", "", VLOOKUP(E347, 'MASTER LIST'!$A:$N, 2, FALSE))</f>
        <v>BEEHARRY</v>
      </c>
      <c r="H347" s="107" t="str">
        <f>IF(E347="", "", VLOOKUP(E347, 'MASTER LIST'!$A:$N, 3, FALSE))</f>
        <v>Sophia</v>
      </c>
      <c r="I347" s="108">
        <f>IF(E347="", "", VLOOKUP(E347, 'MASTER LIST'!$A:$N, 5, FALSE))</f>
        <v>40686</v>
      </c>
      <c r="J347" s="109" t="str">
        <f>IF(E347="", "", VLOOKUP(E347, 'MASTER LIST'!$A:$N, 4, FALSE))</f>
        <v>F</v>
      </c>
      <c r="K347" s="109" t="str">
        <f>IF(E347="", "", VLOOKUP(E347, 'MASTER LIST'!$A:$N, 13, FALSE))</f>
        <v>U16</v>
      </c>
      <c r="L347" s="110" t="str">
        <f>IF(E347="", "", VLOOKUP(E347, 'MASTER LIST'!$A:$N, 10, FALSE))</f>
        <v>ROSE HILL AC</v>
      </c>
      <c r="M347" s="111" t="str">
        <f>IF(E347="", "", VLOOKUP(E347, 'MASTER LIST'!$A:$N, 11, FALSE))</f>
        <v>BBRH</v>
      </c>
    </row>
    <row r="348" spans="2:13" s="112" customFormat="1" ht="24.95" customHeight="1" x14ac:dyDescent="0.3">
      <c r="B348" s="102"/>
      <c r="C348" s="103">
        <v>1572</v>
      </c>
      <c r="D348" s="104" t="s">
        <v>247</v>
      </c>
      <c r="E348" s="113">
        <v>2649</v>
      </c>
      <c r="F348" s="114"/>
      <c r="G348" s="106" t="str">
        <f>IF(E348="", "", VLOOKUP(E348, 'MASTER LIST'!$A:$N, 2, FALSE))</f>
        <v>CAMOIN</v>
      </c>
      <c r="H348" s="107" t="str">
        <f>IF(E348="", "", VLOOKUP(E348, 'MASTER LIST'!$A:$N, 3, FALSE))</f>
        <v>Daphene</v>
      </c>
      <c r="I348" s="108">
        <f>IF(E348="", "", VLOOKUP(E348, 'MASTER LIST'!$A:$N, 5, FALSE))</f>
        <v>40495</v>
      </c>
      <c r="J348" s="109" t="str">
        <f>IF(E348="", "", VLOOKUP(E348, 'MASTER LIST'!$A:$N, 4, FALSE))</f>
        <v>F</v>
      </c>
      <c r="K348" s="109" t="str">
        <f>IF(E348="", "", VLOOKUP(E348, 'MASTER LIST'!$A:$N, 13, FALSE))</f>
        <v>U16</v>
      </c>
      <c r="L348" s="110" t="str">
        <f>IF(E348="", "", VLOOKUP(E348, 'MASTER LIST'!$A:$N, 10, FALSE))</f>
        <v>ROSE HILL AC</v>
      </c>
      <c r="M348" s="111" t="str">
        <f>IF(E348="", "", VLOOKUP(E348, 'MASTER LIST'!$A:$N, 11, FALSE))</f>
        <v>BBRH</v>
      </c>
    </row>
    <row r="349" spans="2:13" s="112" customFormat="1" ht="24.95" customHeight="1" x14ac:dyDescent="0.3">
      <c r="B349" s="102"/>
      <c r="C349" s="103">
        <v>1573</v>
      </c>
      <c r="D349" s="104" t="s">
        <v>247</v>
      </c>
      <c r="E349" s="113">
        <v>2086</v>
      </c>
      <c r="F349" s="114"/>
      <c r="G349" s="106" t="str">
        <f>IF(E349="", "", VLOOKUP(E349, 'MASTER LIST'!$A:$N, 2, FALSE))</f>
        <v>EDWARDS</v>
      </c>
      <c r="H349" s="107" t="str">
        <f>IF(E349="", "", VLOOKUP(E349, 'MASTER LIST'!$A:$N, 3, FALSE))</f>
        <v>Miley</v>
      </c>
      <c r="I349" s="108">
        <f>IF(E349="", "", VLOOKUP(E349, 'MASTER LIST'!$A:$N, 5, FALSE))</f>
        <v>40892</v>
      </c>
      <c r="J349" s="109" t="str">
        <f>IF(E349="", "", VLOOKUP(E349, 'MASTER LIST'!$A:$N, 4, FALSE))</f>
        <v>F</v>
      </c>
      <c r="K349" s="109" t="str">
        <f>IF(E349="", "", VLOOKUP(E349, 'MASTER LIST'!$A:$N, 13, FALSE))</f>
        <v>U16</v>
      </c>
      <c r="L349" s="110" t="str">
        <f>IF(E349="", "", VLOOKUP(E349, 'MASTER LIST'!$A:$N, 10, FALSE))</f>
        <v>ROSE HILL AC</v>
      </c>
      <c r="M349" s="111" t="str">
        <f>IF(E349="", "", VLOOKUP(E349, 'MASTER LIST'!$A:$N, 11, FALSE))</f>
        <v>BBRH</v>
      </c>
    </row>
    <row r="350" spans="2:13" s="112" customFormat="1" ht="24.95" customHeight="1" x14ac:dyDescent="0.3">
      <c r="B350" s="102"/>
      <c r="C350" s="103">
        <v>1574</v>
      </c>
      <c r="D350" s="114" t="s">
        <v>247</v>
      </c>
      <c r="E350" s="113">
        <v>2972</v>
      </c>
      <c r="F350" s="114"/>
      <c r="G350" s="106" t="str">
        <f>IF(E350="", "", VLOOKUP(E350, 'MASTER LIST'!$A:$N, 2, FALSE))</f>
        <v xml:space="preserve">FRANCOIS </v>
      </c>
      <c r="H350" s="107" t="str">
        <f>IF(E350="", "", VLOOKUP(E350, 'MASTER LIST'!$A:$N, 3, FALSE))</f>
        <v xml:space="preserve">Melina </v>
      </c>
      <c r="I350" s="108">
        <f>IF(E350="", "", VLOOKUP(E350, 'MASTER LIST'!$A:$N, 5, FALSE))</f>
        <v>40544</v>
      </c>
      <c r="J350" s="109" t="str">
        <f>IF(E350="", "", VLOOKUP(E350, 'MASTER LIST'!$A:$N, 4, FALSE))</f>
        <v>F</v>
      </c>
      <c r="K350" s="109" t="str">
        <f>IF(E350="", "", VLOOKUP(E350, 'MASTER LIST'!$A:$N, 13, FALSE))</f>
        <v>U16</v>
      </c>
      <c r="L350" s="110" t="str">
        <f>IF(E350="", "", VLOOKUP(E350, 'MASTER LIST'!$A:$N, 10, FALSE))</f>
        <v>ROSE HILL AC</v>
      </c>
      <c r="M350" s="111" t="str">
        <f>IF(E350="", "", VLOOKUP(E350, 'MASTER LIST'!$A:$N, 11, FALSE))</f>
        <v>BBRH</v>
      </c>
    </row>
    <row r="351" spans="2:13" s="112" customFormat="1" ht="24.95" customHeight="1" x14ac:dyDescent="0.3">
      <c r="B351" s="102"/>
      <c r="C351" s="120">
        <v>1575</v>
      </c>
      <c r="D351" s="104" t="s">
        <v>247</v>
      </c>
      <c r="E351" s="105">
        <v>2093</v>
      </c>
      <c r="F351" s="104"/>
      <c r="G351" s="121" t="str">
        <f>IF(E351="", "", VLOOKUP(E351, 'MASTER LIST'!$A:$N, 2, FALSE))</f>
        <v>GOONAH</v>
      </c>
      <c r="H351" s="122" t="str">
        <f>IF(E351="", "", VLOOKUP(E351, 'MASTER LIST'!$A:$N, 3, FALSE))</f>
        <v>Maeva</v>
      </c>
      <c r="I351" s="123">
        <f>IF(E351="", "", VLOOKUP(E351, 'MASTER LIST'!$A:$N, 5, FALSE))</f>
        <v>40201</v>
      </c>
      <c r="J351" s="124" t="str">
        <f>IF(E351="", "", VLOOKUP(E351, 'MASTER LIST'!$A:$N, 4, FALSE))</f>
        <v>F</v>
      </c>
      <c r="K351" s="124" t="str">
        <f>IF(E351="", "", VLOOKUP(E351, 'MASTER LIST'!$A:$N, 13, FALSE))</f>
        <v>U16</v>
      </c>
      <c r="L351" s="125" t="str">
        <f>IF(E351="", "", VLOOKUP(E351, 'MASTER LIST'!$A:$N, 10, FALSE))</f>
        <v>ROSE HILL AC</v>
      </c>
      <c r="M351" s="126" t="str">
        <f>IF(E351="", "", VLOOKUP(E351, 'MASTER LIST'!$A:$N, 11, FALSE))</f>
        <v>BBRH</v>
      </c>
    </row>
    <row r="352" spans="2:13" s="112" customFormat="1" ht="24.95" customHeight="1" x14ac:dyDescent="0.3">
      <c r="B352" s="102"/>
      <c r="C352" s="103">
        <v>1576</v>
      </c>
      <c r="D352" s="104" t="s">
        <v>247</v>
      </c>
      <c r="E352" s="113">
        <v>3680</v>
      </c>
      <c r="F352" s="114"/>
      <c r="G352" s="106" t="str">
        <f>IF(E352="", "", VLOOKUP(E352, 'MASTER LIST'!$A:$N, 2, FALSE))</f>
        <v>JAMES</v>
      </c>
      <c r="H352" s="107" t="str">
        <f>IF(E352="", "", VLOOKUP(E352, 'MASTER LIST'!$A:$N, 3, FALSE))</f>
        <v>Jamiela</v>
      </c>
      <c r="I352" s="108">
        <f>IF(E352="", "", VLOOKUP(E352, 'MASTER LIST'!$A:$N, 5, FALSE))</f>
        <v>40733</v>
      </c>
      <c r="J352" s="109" t="str">
        <f>IF(E352="", "", VLOOKUP(E352, 'MASTER LIST'!$A:$N, 4, FALSE))</f>
        <v>F</v>
      </c>
      <c r="K352" s="109" t="str">
        <f>IF(E352="", "", VLOOKUP(E352, 'MASTER LIST'!$A:$N, 13, FALSE))</f>
        <v>U16</v>
      </c>
      <c r="L352" s="110" t="str">
        <f>IF(E352="", "", VLOOKUP(E352, 'MASTER LIST'!$A:$N, 10, FALSE))</f>
        <v>ROSE HILL AC</v>
      </c>
      <c r="M352" s="111" t="str">
        <f>IF(E352="", "", VLOOKUP(E352, 'MASTER LIST'!$A:$N, 11, FALSE))</f>
        <v>BBRH</v>
      </c>
    </row>
    <row r="353" spans="2:13" s="112" customFormat="1" ht="24.95" customHeight="1" x14ac:dyDescent="0.3">
      <c r="B353" s="102"/>
      <c r="C353" s="103">
        <v>1577</v>
      </c>
      <c r="D353" s="104" t="s">
        <v>247</v>
      </c>
      <c r="E353" s="105">
        <v>2504</v>
      </c>
      <c r="F353" s="104"/>
      <c r="G353" s="106" t="str">
        <f>IF(E353="", "", VLOOKUP(E353, 'MASTER LIST'!$A:$N, 2, FALSE))</f>
        <v>LAMOTHE</v>
      </c>
      <c r="H353" s="107" t="str">
        <f>IF(E353="", "", VLOOKUP(E353, 'MASTER LIST'!$A:$N, 3, FALSE))</f>
        <v>Jane</v>
      </c>
      <c r="I353" s="108">
        <f>IF(E353="", "", VLOOKUP(E353, 'MASTER LIST'!$A:$N, 5, FALSE))</f>
        <v>40343</v>
      </c>
      <c r="J353" s="109" t="str">
        <f>IF(E353="", "", VLOOKUP(E353, 'MASTER LIST'!$A:$N, 4, FALSE))</f>
        <v>F</v>
      </c>
      <c r="K353" s="109" t="str">
        <f>IF(E353="", "", VLOOKUP(E353, 'MASTER LIST'!$A:$N, 13, FALSE))</f>
        <v>U16</v>
      </c>
      <c r="L353" s="110" t="str">
        <f>IF(E353="", "", VLOOKUP(E353, 'MASTER LIST'!$A:$N, 10, FALSE))</f>
        <v>ROSE HILL AC</v>
      </c>
      <c r="M353" s="111" t="str">
        <f>IF(E353="", "", VLOOKUP(E353, 'MASTER LIST'!$A:$N, 11, FALSE))</f>
        <v>BBRH</v>
      </c>
    </row>
    <row r="354" spans="2:13" s="112" customFormat="1" ht="24.95" customHeight="1" x14ac:dyDescent="0.3">
      <c r="B354" s="102"/>
      <c r="C354" s="103">
        <v>1578</v>
      </c>
      <c r="D354" s="104" t="s">
        <v>247</v>
      </c>
      <c r="E354" s="105">
        <v>3139</v>
      </c>
      <c r="F354" s="104"/>
      <c r="G354" s="106" t="str">
        <f>IF(E354="", "", VLOOKUP(E354, 'MASTER LIST'!$A:$N, 2, FALSE))</f>
        <v>SEEVATHIAN</v>
      </c>
      <c r="H354" s="107" t="str">
        <f>IF(E354="", "", VLOOKUP(E354, 'MASTER LIST'!$A:$N, 3, FALSE))</f>
        <v>Axelle</v>
      </c>
      <c r="I354" s="108">
        <f>IF(E354="", "", VLOOKUP(E354, 'MASTER LIST'!$A:$N, 5, FALSE))</f>
        <v>40700</v>
      </c>
      <c r="J354" s="109" t="str">
        <f>IF(E354="", "", VLOOKUP(E354, 'MASTER LIST'!$A:$N, 4, FALSE))</f>
        <v>F</v>
      </c>
      <c r="K354" s="109" t="str">
        <f>IF(E354="", "", VLOOKUP(E354, 'MASTER LIST'!$A:$N, 13, FALSE))</f>
        <v>U16</v>
      </c>
      <c r="L354" s="110" t="str">
        <f>IF(E354="", "", VLOOKUP(E354, 'MASTER LIST'!$A:$N, 10, FALSE))</f>
        <v>ROSE HILL AC</v>
      </c>
      <c r="M354" s="111" t="str">
        <f>IF(E354="", "", VLOOKUP(E354, 'MASTER LIST'!$A:$N, 11, FALSE))</f>
        <v>BBRH</v>
      </c>
    </row>
    <row r="355" spans="2:13" s="112" customFormat="1" ht="24.95" customHeight="1" x14ac:dyDescent="0.3">
      <c r="B355" s="102"/>
      <c r="C355" s="103">
        <v>1579</v>
      </c>
      <c r="D355" s="104" t="s">
        <v>247</v>
      </c>
      <c r="E355" s="105">
        <v>3773</v>
      </c>
      <c r="F355" s="104"/>
      <c r="G355" s="106" t="str">
        <f>IF(E355="", "", VLOOKUP(E355, 'MASTER LIST'!$A:$N, 2, FALSE))</f>
        <v>SOOPRAYEN</v>
      </c>
      <c r="H355" s="107" t="str">
        <f>IF(E355="", "", VLOOKUP(E355, 'MASTER LIST'!$A:$N, 3, FALSE))</f>
        <v>Aaliyal</v>
      </c>
      <c r="I355" s="108">
        <f>IF(E355="", "", VLOOKUP(E355, 'MASTER LIST'!$A:$N, 5, FALSE))</f>
        <v>40451</v>
      </c>
      <c r="J355" s="109" t="str">
        <f>IF(E355="", "", VLOOKUP(E355, 'MASTER LIST'!$A:$N, 4, FALSE))</f>
        <v>F</v>
      </c>
      <c r="K355" s="109" t="str">
        <f>IF(E355="", "", VLOOKUP(E355, 'MASTER LIST'!$A:$N, 13, FALSE))</f>
        <v>U16</v>
      </c>
      <c r="L355" s="110" t="str">
        <f>IF(E355="", "", VLOOKUP(E355, 'MASTER LIST'!$A:$N, 10, FALSE))</f>
        <v>ROSE HILL AC</v>
      </c>
      <c r="M355" s="111" t="str">
        <f>IF(E355="", "", VLOOKUP(E355, 'MASTER LIST'!$A:$N, 11, FALSE))</f>
        <v>BBRH</v>
      </c>
    </row>
    <row r="356" spans="2:13" s="112" customFormat="1" ht="24.95" customHeight="1" x14ac:dyDescent="0.3">
      <c r="B356" s="102"/>
      <c r="C356" s="103">
        <v>1580</v>
      </c>
      <c r="D356" s="104" t="s">
        <v>247</v>
      </c>
      <c r="E356" s="113">
        <v>3681</v>
      </c>
      <c r="F356" s="114"/>
      <c r="G356" s="106" t="str">
        <f>IF(E356="", "", VLOOKUP(E356, 'MASTER LIST'!$A:$N, 2, FALSE))</f>
        <v>VEERARAGOO</v>
      </c>
      <c r="H356" s="107" t="str">
        <f>IF(E356="", "", VLOOKUP(E356, 'MASTER LIST'!$A:$N, 3, FALSE))</f>
        <v>Alison</v>
      </c>
      <c r="I356" s="108">
        <f>IF(E356="", "", VLOOKUP(E356, 'MASTER LIST'!$A:$N, 5, FALSE))</f>
        <v>40820</v>
      </c>
      <c r="J356" s="109" t="str">
        <f>IF(E356="", "", VLOOKUP(E356, 'MASTER LIST'!$A:$N, 4, FALSE))</f>
        <v>F</v>
      </c>
      <c r="K356" s="109" t="str">
        <f>IF(E356="", "", VLOOKUP(E356, 'MASTER LIST'!$A:$N, 13, FALSE))</f>
        <v>U16</v>
      </c>
      <c r="L356" s="110" t="str">
        <f>IF(E356="", "", VLOOKUP(E356, 'MASTER LIST'!$A:$N, 10, FALSE))</f>
        <v>ROSE HILL AC</v>
      </c>
      <c r="M356" s="111" t="str">
        <f>IF(E356="", "", VLOOKUP(E356, 'MASTER LIST'!$A:$N, 11, FALSE))</f>
        <v>BBRH</v>
      </c>
    </row>
    <row r="357" spans="2:13" s="112" customFormat="1" ht="24.95" customHeight="1" x14ac:dyDescent="0.3">
      <c r="B357" s="102"/>
      <c r="C357" s="103"/>
      <c r="D357" s="104"/>
      <c r="E357" s="105"/>
      <c r="F357" s="104"/>
      <c r="G357" s="106"/>
      <c r="H357" s="107"/>
      <c r="I357" s="108"/>
      <c r="J357" s="109"/>
      <c r="K357" s="109"/>
      <c r="L357" s="110"/>
      <c r="M357" s="111"/>
    </row>
    <row r="358" spans="2:13" s="112" customFormat="1" ht="24.95" customHeight="1" x14ac:dyDescent="0.3">
      <c r="B358" s="102"/>
      <c r="C358" s="103"/>
      <c r="D358" s="104"/>
      <c r="E358" s="105"/>
      <c r="F358" s="104"/>
      <c r="G358" s="106"/>
      <c r="H358" s="107"/>
      <c r="I358" s="108"/>
      <c r="J358" s="109"/>
      <c r="K358" s="109"/>
      <c r="L358" s="110"/>
      <c r="M358" s="111"/>
    </row>
    <row r="359" spans="2:13" s="112" customFormat="1" ht="24.95" customHeight="1" x14ac:dyDescent="0.3">
      <c r="B359" s="102"/>
      <c r="C359" s="103">
        <v>1581</v>
      </c>
      <c r="D359" s="104" t="s">
        <v>247</v>
      </c>
      <c r="E359" s="115">
        <v>4244</v>
      </c>
      <c r="F359" s="114"/>
      <c r="G359" s="106" t="str">
        <f>IF(E359="", "", VLOOKUP(E359, 'MASTER LIST'!$A:$N, 2, FALSE))</f>
        <v>DESMARAIS</v>
      </c>
      <c r="H359" s="107" t="str">
        <f>IF(E359="", "", VLOOKUP(E359, 'MASTER LIST'!$A:$N, 3, FALSE))</f>
        <v>Marie Evalouna</v>
      </c>
      <c r="I359" s="108" t="str">
        <f>IF(E359="", "", VLOOKUP(E359, 'MASTER LIST'!$A:$N, 5, FALSE))</f>
        <v>19/03/2011</v>
      </c>
      <c r="J359" s="109" t="str">
        <f>IF(E359="", "", VLOOKUP(E359, 'MASTER LIST'!$A:$N, 4, FALSE))</f>
        <v>F</v>
      </c>
      <c r="K359" s="109" t="str">
        <f>IF(E359="", "", VLOOKUP(E359, 'MASTER LIST'!$A:$N, 13, FALSE))</f>
        <v>U16</v>
      </c>
      <c r="L359" s="110" t="str">
        <f>IF(E359="", "", VLOOKUP(E359, 'MASTER LIST'!$A:$N, 10, FALSE))</f>
        <v>SOUILLAC AC</v>
      </c>
      <c r="M359" s="111" t="str">
        <f>IF(E359="", "", VLOOKUP(E359, 'MASTER LIST'!$A:$N, 11, FALSE))</f>
        <v>SAV</v>
      </c>
    </row>
    <row r="360" spans="2:13" s="112" customFormat="1" ht="24.95" customHeight="1" x14ac:dyDescent="0.3">
      <c r="B360" s="102"/>
      <c r="C360" s="103">
        <v>1582</v>
      </c>
      <c r="D360" s="104" t="s">
        <v>247</v>
      </c>
      <c r="E360" s="116">
        <v>1804</v>
      </c>
      <c r="F360" s="117"/>
      <c r="G360" s="106" t="str">
        <f>IF(E360="", "", VLOOKUP(E360, 'MASTER LIST'!$A:$N, 2, FALSE))</f>
        <v>HENNQUIN</v>
      </c>
      <c r="H360" s="107" t="str">
        <f>IF(E360="", "", VLOOKUP(E360, 'MASTER LIST'!$A:$N, 3, FALSE))</f>
        <v>Trisha</v>
      </c>
      <c r="I360" s="108">
        <f>IF(E360="", "", VLOOKUP(E360, 'MASTER LIST'!$A:$N, 5, FALSE))</f>
        <v>40350</v>
      </c>
      <c r="J360" s="109" t="str">
        <f>IF(E360="", "", VLOOKUP(E360, 'MASTER LIST'!$A:$N, 4, FALSE))</f>
        <v>F</v>
      </c>
      <c r="K360" s="109" t="str">
        <f>IF(E360="", "", VLOOKUP(E360, 'MASTER LIST'!$A:$N, 13, FALSE))</f>
        <v>U16</v>
      </c>
      <c r="L360" s="110" t="str">
        <f>IF(E360="", "", VLOOKUP(E360, 'MASTER LIST'!$A:$N, 10, FALSE))</f>
        <v>SOUILLAC AC</v>
      </c>
      <c r="M360" s="111" t="str">
        <f>IF(E360="", "", VLOOKUP(E360, 'MASTER LIST'!$A:$N, 11, FALSE))</f>
        <v>SAV</v>
      </c>
    </row>
    <row r="361" spans="2:13" s="112" customFormat="1" ht="24.95" customHeight="1" x14ac:dyDescent="0.3">
      <c r="B361" s="102"/>
      <c r="C361" s="103">
        <v>1583</v>
      </c>
      <c r="D361" s="104" t="s">
        <v>247</v>
      </c>
      <c r="E361" s="113">
        <v>3305</v>
      </c>
      <c r="F361" s="114"/>
      <c r="G361" s="106" t="str">
        <f>IF(E361="", "", VLOOKUP(E361, 'MASTER LIST'!$A:$N, 2, FALSE))</f>
        <v>JEETUN</v>
      </c>
      <c r="H361" s="107" t="str">
        <f>IF(E361="", "", VLOOKUP(E361, 'MASTER LIST'!$A:$N, 3, FALSE))</f>
        <v>Premishta</v>
      </c>
      <c r="I361" s="108">
        <f>IF(E361="", "", VLOOKUP(E361, 'MASTER LIST'!$A:$N, 5, FALSE))</f>
        <v>40512</v>
      </c>
      <c r="J361" s="109" t="str">
        <f>IF(E361="", "", VLOOKUP(E361, 'MASTER LIST'!$A:$N, 4, FALSE))</f>
        <v>F</v>
      </c>
      <c r="K361" s="109" t="str">
        <f>IF(E361="", "", VLOOKUP(E361, 'MASTER LIST'!$A:$N, 13, FALSE))</f>
        <v>U16</v>
      </c>
      <c r="L361" s="110" t="str">
        <f>IF(E361="", "", VLOOKUP(E361, 'MASTER LIST'!$A:$N, 10, FALSE))</f>
        <v>SOUILLAC AC</v>
      </c>
      <c r="M361" s="111" t="str">
        <f>IF(E361="", "", VLOOKUP(E361, 'MASTER LIST'!$A:$N, 11, FALSE))</f>
        <v>SAV</v>
      </c>
    </row>
    <row r="362" spans="2:13" s="112" customFormat="1" ht="24.95" customHeight="1" x14ac:dyDescent="0.3">
      <c r="B362" s="102"/>
      <c r="C362" s="103">
        <v>1584</v>
      </c>
      <c r="D362" s="104" t="s">
        <v>246</v>
      </c>
      <c r="E362" s="113">
        <v>3744</v>
      </c>
      <c r="F362" s="114"/>
      <c r="G362" s="106" t="str">
        <f>IF(E362="", "", VLOOKUP(E362, 'MASTER LIST'!$A:$N, 2, FALSE))</f>
        <v>LUANA</v>
      </c>
      <c r="H362" s="107" t="str">
        <f>IF(E362="", "", VLOOKUP(E362, 'MASTER LIST'!$A:$N, 3, FALSE))</f>
        <v>Malgache</v>
      </c>
      <c r="I362" s="108">
        <f>IF(E362="", "", VLOOKUP(E362, 'MASTER LIST'!$A:$N, 5, FALSE))</f>
        <v>40732</v>
      </c>
      <c r="J362" s="109" t="str">
        <f>IF(E362="", "", VLOOKUP(E362, 'MASTER LIST'!$A:$N, 4, FALSE))</f>
        <v>F</v>
      </c>
      <c r="K362" s="109" t="str">
        <f>IF(E362="", "", VLOOKUP(E362, 'MASTER LIST'!$A:$N, 13, FALSE))</f>
        <v>U16</v>
      </c>
      <c r="L362" s="110" t="str">
        <f>IF(E362="", "", VLOOKUP(E362, 'MASTER LIST'!$A:$N, 10, FALSE))</f>
        <v>SOUILLAC AC</v>
      </c>
      <c r="M362" s="111" t="str">
        <f>IF(E362="", "", VLOOKUP(E362, 'MASTER LIST'!$A:$N, 11, FALSE))</f>
        <v>SAV</v>
      </c>
    </row>
    <row r="363" spans="2:13" s="112" customFormat="1" ht="24.95" customHeight="1" x14ac:dyDescent="0.3">
      <c r="B363" s="102"/>
      <c r="C363" s="103">
        <v>1585</v>
      </c>
      <c r="D363" s="104" t="s">
        <v>247</v>
      </c>
      <c r="E363" s="113">
        <v>3596</v>
      </c>
      <c r="F363" s="114"/>
      <c r="G363" s="106" t="str">
        <f>IF(E363="", "", VLOOKUP(E363, 'MASTER LIST'!$A:$N, 2, FALSE))</f>
        <v>MACRIME</v>
      </c>
      <c r="H363" s="107" t="str">
        <f>IF(E363="", "", VLOOKUP(E363, 'MASTER LIST'!$A:$N, 3, FALSE))</f>
        <v>Shanon</v>
      </c>
      <c r="I363" s="108">
        <f>IF(E363="", "", VLOOKUP(E363, 'MASTER LIST'!$A:$N, 5, FALSE))</f>
        <v>40389</v>
      </c>
      <c r="J363" s="109" t="str">
        <f>IF(E363="", "", VLOOKUP(E363, 'MASTER LIST'!$A:$N, 4, FALSE))</f>
        <v>F</v>
      </c>
      <c r="K363" s="109" t="str">
        <f>IF(E363="", "", VLOOKUP(E363, 'MASTER LIST'!$A:$N, 13, FALSE))</f>
        <v>U16</v>
      </c>
      <c r="L363" s="110" t="str">
        <f>IF(E363="", "", VLOOKUP(E363, 'MASTER LIST'!$A:$N, 10, FALSE))</f>
        <v>SOUILLAC AC</v>
      </c>
      <c r="M363" s="111" t="str">
        <f>IF(E363="", "", VLOOKUP(E363, 'MASTER LIST'!$A:$N, 11, FALSE))</f>
        <v>SAV</v>
      </c>
    </row>
    <row r="364" spans="2:13" s="112" customFormat="1" ht="24.95" customHeight="1" x14ac:dyDescent="0.3">
      <c r="B364" s="102"/>
      <c r="C364" s="103">
        <v>1586</v>
      </c>
      <c r="D364" s="104" t="s">
        <v>247</v>
      </c>
      <c r="E364" s="113">
        <v>3895</v>
      </c>
      <c r="F364" s="114"/>
      <c r="G364" s="106" t="str">
        <f>IF(E364="", "", VLOOKUP(E364, 'MASTER LIST'!$A:$N, 2, FALSE))</f>
        <v>MALGACHE</v>
      </c>
      <c r="H364" s="107" t="str">
        <f>IF(E364="", "", VLOOKUP(E364, 'MASTER LIST'!$A:$N, 3, FALSE))</f>
        <v>Julia</v>
      </c>
      <c r="I364" s="108">
        <f>IF(E364="", "", VLOOKUP(E364, 'MASTER LIST'!$A:$N, 5, FALSE))</f>
        <v>40211</v>
      </c>
      <c r="J364" s="109" t="str">
        <f>IF(E364="", "", VLOOKUP(E364, 'MASTER LIST'!$A:$N, 4, FALSE))</f>
        <v>F</v>
      </c>
      <c r="K364" s="109" t="str">
        <f>IF(E364="", "", VLOOKUP(E364, 'MASTER LIST'!$A:$N, 13, FALSE))</f>
        <v>U16</v>
      </c>
      <c r="L364" s="110" t="str">
        <f>IF(E364="", "", VLOOKUP(E364, 'MASTER LIST'!$A:$N, 10, FALSE))</f>
        <v>SOUILLAC AC</v>
      </c>
      <c r="M364" s="111" t="str">
        <f>IF(E364="", "", VLOOKUP(E364, 'MASTER LIST'!$A:$N, 11, FALSE))</f>
        <v>SAV</v>
      </c>
    </row>
    <row r="365" spans="2:13" s="112" customFormat="1" ht="24.95" customHeight="1" x14ac:dyDescent="0.3">
      <c r="B365" s="102"/>
      <c r="C365" s="103"/>
      <c r="D365" s="104"/>
      <c r="E365" s="113"/>
      <c r="F365" s="114"/>
      <c r="G365" s="106"/>
      <c r="H365" s="107"/>
      <c r="I365" s="108"/>
      <c r="J365" s="109"/>
      <c r="K365" s="109"/>
      <c r="L365" s="110"/>
      <c r="M365" s="111"/>
    </row>
    <row r="366" spans="2:13" s="112" customFormat="1" ht="24.95" customHeight="1" x14ac:dyDescent="0.3">
      <c r="B366" s="102"/>
      <c r="C366" s="103"/>
      <c r="D366" s="104"/>
      <c r="E366" s="113"/>
      <c r="F366" s="114"/>
      <c r="G366" s="106"/>
      <c r="H366" s="107"/>
      <c r="I366" s="108"/>
      <c r="J366" s="109"/>
      <c r="K366" s="109"/>
      <c r="L366" s="110"/>
      <c r="M366" s="111"/>
    </row>
    <row r="367" spans="2:13" s="112" customFormat="1" ht="24.95" customHeight="1" x14ac:dyDescent="0.3">
      <c r="B367" s="102"/>
      <c r="C367" s="103">
        <v>1587</v>
      </c>
      <c r="D367" s="104" t="s">
        <v>247</v>
      </c>
      <c r="E367" s="113">
        <v>2828</v>
      </c>
      <c r="F367" s="114"/>
      <c r="G367" s="106" t="str">
        <f>IF(E367="", "", VLOOKUP(E367, 'MASTER LIST'!$A:$N, 2, FALSE))</f>
        <v>HOFTHED</v>
      </c>
      <c r="H367" s="107" t="str">
        <f>IF(E367="", "", VLOOKUP(E367, 'MASTER LIST'!$A:$N, 3, FALSE))</f>
        <v xml:space="preserve">Annaelle </v>
      </c>
      <c r="I367" s="108">
        <f>IF(E367="", "", VLOOKUP(E367, 'MASTER LIST'!$A:$N, 5, FALSE))</f>
        <v>40400</v>
      </c>
      <c r="J367" s="109" t="str">
        <f>IF(E367="", "", VLOOKUP(E367, 'MASTER LIST'!$A:$N, 4, FALSE))</f>
        <v>F</v>
      </c>
      <c r="K367" s="109" t="str">
        <f>IF(E367="", "", VLOOKUP(E367, 'MASTER LIST'!$A:$N, 13, FALSE))</f>
        <v>U16</v>
      </c>
      <c r="L367" s="110" t="str">
        <f>IF(E367="", "", VLOOKUP(E367, 'MASTER LIST'!$A:$N, 10, FALSE))</f>
        <v>STANLEY / TREFLES AC</v>
      </c>
      <c r="M367" s="111" t="str">
        <f>IF(E367="", "", VLOOKUP(E367, 'MASTER LIST'!$A:$N, 11, FALSE))</f>
        <v>BBRH</v>
      </c>
    </row>
    <row r="368" spans="2:13" s="112" customFormat="1" ht="24.95" customHeight="1" x14ac:dyDescent="0.3">
      <c r="B368" s="102"/>
      <c r="C368" s="103">
        <v>1588</v>
      </c>
      <c r="D368" s="104" t="s">
        <v>247</v>
      </c>
      <c r="E368" s="113">
        <v>1392</v>
      </c>
      <c r="F368" s="114"/>
      <c r="G368" s="106" t="str">
        <f>IF(E368="", "", VLOOKUP(E368, 'MASTER LIST'!$A:$N, 2, FALSE))</f>
        <v xml:space="preserve">LINCOLN </v>
      </c>
      <c r="H368" s="107" t="str">
        <f>IF(E368="", "", VLOOKUP(E368, 'MASTER LIST'!$A:$N, 3, FALSE))</f>
        <v>Victoria</v>
      </c>
      <c r="I368" s="108">
        <f>IF(E368="", "", VLOOKUP(E368, 'MASTER LIST'!$A:$N, 5, FALSE))</f>
        <v>40864</v>
      </c>
      <c r="J368" s="109" t="str">
        <f>IF(E368="", "", VLOOKUP(E368, 'MASTER LIST'!$A:$N, 4, FALSE))</f>
        <v>F</v>
      </c>
      <c r="K368" s="109" t="str">
        <f>IF(E368="", "", VLOOKUP(E368, 'MASTER LIST'!$A:$N, 13, FALSE))</f>
        <v>U16</v>
      </c>
      <c r="L368" s="110" t="str">
        <f>IF(E368="", "", VLOOKUP(E368, 'MASTER LIST'!$A:$N, 10, FALSE))</f>
        <v>STANLEY / TREFLES AC</v>
      </c>
      <c r="M368" s="111" t="str">
        <f>IF(E368="", "", VLOOKUP(E368, 'MASTER LIST'!$A:$N, 11, FALSE))</f>
        <v>BBRH</v>
      </c>
    </row>
    <row r="369" spans="2:13" s="112" customFormat="1" ht="24.95" customHeight="1" x14ac:dyDescent="0.3">
      <c r="B369" s="102"/>
      <c r="C369" s="103">
        <v>1589</v>
      </c>
      <c r="D369" s="104" t="s">
        <v>247</v>
      </c>
      <c r="E369" s="113">
        <v>1071</v>
      </c>
      <c r="F369" s="114"/>
      <c r="G369" s="106" t="str">
        <f>IF(E369="", "", VLOOKUP(E369, 'MASTER LIST'!$A:$N, 2, FALSE))</f>
        <v>ROBERT</v>
      </c>
      <c r="H369" s="107" t="str">
        <f>IF(E369="", "", VLOOKUP(E369, 'MASTER LIST'!$A:$N, 3, FALSE))</f>
        <v>Anneliese</v>
      </c>
      <c r="I369" s="108">
        <f>IF(E369="", "", VLOOKUP(E369, 'MASTER LIST'!$A:$N, 5, FALSE))</f>
        <v>40211</v>
      </c>
      <c r="J369" s="109" t="str">
        <f>IF(E369="", "", VLOOKUP(E369, 'MASTER LIST'!$A:$N, 4, FALSE))</f>
        <v>F</v>
      </c>
      <c r="K369" s="109" t="str">
        <f>IF(E369="", "", VLOOKUP(E369, 'MASTER LIST'!$A:$N, 13, FALSE))</f>
        <v>U16</v>
      </c>
      <c r="L369" s="110" t="str">
        <f>IF(E369="", "", VLOOKUP(E369, 'MASTER LIST'!$A:$N, 10, FALSE))</f>
        <v>STANLEY / TREFLES AC</v>
      </c>
      <c r="M369" s="111" t="str">
        <f>IF(E369="", "", VLOOKUP(E369, 'MASTER LIST'!$A:$N, 11, FALSE))</f>
        <v>BBRH</v>
      </c>
    </row>
    <row r="370" spans="2:13" s="112" customFormat="1" ht="24.95" customHeight="1" x14ac:dyDescent="0.3">
      <c r="B370" s="102"/>
      <c r="C370" s="103"/>
      <c r="D370" s="104"/>
      <c r="E370" s="105"/>
      <c r="F370" s="104"/>
      <c r="G370" s="106"/>
      <c r="H370" s="107"/>
      <c r="I370" s="108"/>
      <c r="J370" s="109"/>
      <c r="K370" s="109"/>
      <c r="L370" s="110"/>
      <c r="M370" s="111"/>
    </row>
    <row r="371" spans="2:13" s="112" customFormat="1" ht="24.95" customHeight="1" x14ac:dyDescent="0.3">
      <c r="B371" s="102"/>
      <c r="C371" s="103"/>
      <c r="D371" s="104"/>
      <c r="E371" s="105"/>
      <c r="F371" s="104"/>
      <c r="G371" s="106"/>
      <c r="H371" s="107"/>
      <c r="I371" s="108"/>
      <c r="J371" s="109"/>
      <c r="K371" s="109"/>
      <c r="L371" s="110"/>
      <c r="M371" s="111"/>
    </row>
    <row r="372" spans="2:13" s="112" customFormat="1" ht="24.95" customHeight="1" x14ac:dyDescent="0.3">
      <c r="B372" s="102"/>
      <c r="C372" s="103">
        <v>2300</v>
      </c>
      <c r="D372" s="104" t="s">
        <v>248</v>
      </c>
      <c r="E372" s="105">
        <v>3576</v>
      </c>
      <c r="F372" s="104"/>
      <c r="G372" s="106" t="str">
        <f>IF(E372="", "", VLOOKUP(E372, 'MASTER LIST'!$A:$N, 2, FALSE))</f>
        <v>DÉSIRÉ</v>
      </c>
      <c r="H372" s="107" t="str">
        <f>IF(E372="", "", VLOOKUP(E372, 'MASTER LIST'!$A:$N, 3, FALSE))</f>
        <v>Esther Lacey</v>
      </c>
      <c r="I372" s="108">
        <f>IF(E372="", "", VLOOKUP(E372, 'MASTER LIST'!$A:$N, 5, FALSE))</f>
        <v>39637</v>
      </c>
      <c r="J372" s="109" t="str">
        <f>IF(E372="", "", VLOOKUP(E372, 'MASTER LIST'!$A:$N, 4, FALSE))</f>
        <v>F</v>
      </c>
      <c r="K372" s="109" t="str">
        <f>IF(E372="", "", VLOOKUP(E372, 'MASTER LIST'!$A:$N, 13, FALSE))</f>
        <v>U18</v>
      </c>
      <c r="L372" s="110" t="str">
        <f>IF(E372="", "", VLOOKUP(E372, 'MASTER LIST'!$A:$N, 10, FALSE))</f>
        <v>ADONAI CANDOS AC</v>
      </c>
      <c r="M372" s="111" t="str">
        <f>IF(E372="", "", VLOOKUP(E372, 'MASTER LIST'!$A:$N, 11, FALSE))</f>
        <v>QB</v>
      </c>
    </row>
    <row r="373" spans="2:13" s="112" customFormat="1" ht="24.95" customHeight="1" x14ac:dyDescent="0.3">
      <c r="B373" s="102"/>
      <c r="C373" s="103">
        <v>2301</v>
      </c>
      <c r="D373" s="104" t="s">
        <v>248</v>
      </c>
      <c r="E373" s="105">
        <v>1602</v>
      </c>
      <c r="F373" s="104"/>
      <c r="G373" s="106" t="str">
        <f>IF(E373="", "", VLOOKUP(E373, 'MASTER LIST'!$A:$N, 2, FALSE))</f>
        <v>KEELING</v>
      </c>
      <c r="H373" s="107" t="str">
        <f>IF(E373="", "", VLOOKUP(E373, 'MASTER LIST'!$A:$N, 3, FALSE))</f>
        <v>Ellie</v>
      </c>
      <c r="I373" s="108">
        <f>IF(E373="", "", VLOOKUP(E373, 'MASTER LIST'!$A:$N, 5, FALSE))</f>
        <v>39520</v>
      </c>
      <c r="J373" s="109" t="str">
        <f>IF(E373="", "", VLOOKUP(E373, 'MASTER LIST'!$A:$N, 4, FALSE))</f>
        <v>F</v>
      </c>
      <c r="K373" s="109" t="str">
        <f>IF(E373="", "", VLOOKUP(E373, 'MASTER LIST'!$A:$N, 13, FALSE))</f>
        <v>U18</v>
      </c>
      <c r="L373" s="110" t="str">
        <f>IF(E373="", "", VLOOKUP(E373, 'MASTER LIST'!$A:$N, 10, FALSE))</f>
        <v>ADONAI CANDOS AC</v>
      </c>
      <c r="M373" s="111" t="str">
        <f>IF(E373="", "", VLOOKUP(E373, 'MASTER LIST'!$A:$N, 11, FALSE))</f>
        <v>QB</v>
      </c>
    </row>
    <row r="374" spans="2:13" s="112" customFormat="1" ht="24.95" customHeight="1" x14ac:dyDescent="0.3">
      <c r="B374" s="102"/>
      <c r="C374" s="103"/>
      <c r="D374" s="104"/>
      <c r="E374" s="105"/>
      <c r="F374" s="104"/>
      <c r="G374" s="106"/>
      <c r="H374" s="107"/>
      <c r="I374" s="108"/>
      <c r="J374" s="109"/>
      <c r="K374" s="109"/>
      <c r="L374" s="110"/>
      <c r="M374" s="111"/>
    </row>
    <row r="375" spans="2:13" s="112" customFormat="1" ht="24.95" customHeight="1" x14ac:dyDescent="0.3">
      <c r="B375" s="102"/>
      <c r="C375" s="103"/>
      <c r="D375" s="104"/>
      <c r="E375" s="105"/>
      <c r="F375" s="104"/>
      <c r="G375" s="106"/>
      <c r="H375" s="107"/>
      <c r="I375" s="108"/>
      <c r="J375" s="109"/>
      <c r="K375" s="109"/>
      <c r="L375" s="110"/>
      <c r="M375" s="111"/>
    </row>
    <row r="376" spans="2:13" s="112" customFormat="1" ht="24.95" customHeight="1" x14ac:dyDescent="0.3">
      <c r="B376" s="102"/>
      <c r="C376" s="103">
        <v>2302</v>
      </c>
      <c r="D376" s="104" t="s">
        <v>248</v>
      </c>
      <c r="E376" s="105">
        <v>2690</v>
      </c>
      <c r="F376" s="104"/>
      <c r="G376" s="106" t="str">
        <f>IF(E376="", "", VLOOKUP(E376, 'MASTER LIST'!$A:$N, 2, FALSE))</f>
        <v>CASIMIR</v>
      </c>
      <c r="H376" s="107" t="str">
        <f>IF(E376="", "", VLOOKUP(E376, 'MASTER LIST'!$A:$N, 3, FALSE))</f>
        <v xml:space="preserve">Anais </v>
      </c>
      <c r="I376" s="108">
        <f>IF(E376="", "", VLOOKUP(E376, 'MASTER LIST'!$A:$N, 5, FALSE))</f>
        <v>39482</v>
      </c>
      <c r="J376" s="109" t="str">
        <f>IF(E376="", "", VLOOKUP(E376, 'MASTER LIST'!$A:$N, 4, FALSE))</f>
        <v>F</v>
      </c>
      <c r="K376" s="109" t="str">
        <f>IF(E376="", "", VLOOKUP(E376, 'MASTER LIST'!$A:$N, 13, FALSE))</f>
        <v>U18</v>
      </c>
      <c r="L376" s="110" t="str">
        <f>IF(E376="", "", VLOOKUP(E376, 'MASTER LIST'!$A:$N, 10, FALSE))</f>
        <v>ANGELS REDUIT AC</v>
      </c>
      <c r="M376" s="111" t="str">
        <f>IF(E376="", "", VLOOKUP(E376, 'MASTER LIST'!$A:$N, 11, FALSE))</f>
        <v>MK</v>
      </c>
    </row>
    <row r="377" spans="2:13" s="112" customFormat="1" ht="24.95" customHeight="1" x14ac:dyDescent="0.3">
      <c r="B377" s="102"/>
      <c r="C377" s="103">
        <v>2303</v>
      </c>
      <c r="D377" s="104" t="s">
        <v>248</v>
      </c>
      <c r="E377" s="113">
        <v>1342</v>
      </c>
      <c r="F377" s="114"/>
      <c r="G377" s="106" t="str">
        <f>IF(E377="", "", VLOOKUP(E377, 'MASTER LIST'!$A:$N, 2, FALSE))</f>
        <v>DELANGRE</v>
      </c>
      <c r="H377" s="107" t="str">
        <f>IF(E377="", "", VLOOKUP(E377, 'MASTER LIST'!$A:$N, 3, FALSE))</f>
        <v xml:space="preserve">Alicia </v>
      </c>
      <c r="I377" s="108">
        <f>IF(E377="", "", VLOOKUP(E377, 'MASTER LIST'!$A:$N, 5, FALSE))</f>
        <v>39854</v>
      </c>
      <c r="J377" s="109" t="str">
        <f>IF(E377="", "", VLOOKUP(E377, 'MASTER LIST'!$A:$N, 4, FALSE))</f>
        <v>F</v>
      </c>
      <c r="K377" s="109" t="str">
        <f>IF(E377="", "", VLOOKUP(E377, 'MASTER LIST'!$A:$N, 13, FALSE))</f>
        <v>U18</v>
      </c>
      <c r="L377" s="110" t="str">
        <f>IF(E377="", "", VLOOKUP(E377, 'MASTER LIST'!$A:$N, 10, FALSE))</f>
        <v>ANGELS REDUIT AC</v>
      </c>
      <c r="M377" s="111" t="str">
        <f>IF(E377="", "", VLOOKUP(E377, 'MASTER LIST'!$A:$N, 11, FALSE))</f>
        <v>MK</v>
      </c>
    </row>
    <row r="378" spans="2:13" s="112" customFormat="1" ht="24.95" customHeight="1" x14ac:dyDescent="0.3">
      <c r="B378" s="102"/>
      <c r="C378" s="103">
        <v>2304</v>
      </c>
      <c r="D378" s="104" t="s">
        <v>248</v>
      </c>
      <c r="E378" s="113">
        <v>2691</v>
      </c>
      <c r="F378" s="114"/>
      <c r="G378" s="106" t="str">
        <f>IF(E378="", "", VLOOKUP(E378, 'MASTER LIST'!$A:$N, 2, FALSE))</f>
        <v>GOUYERAM</v>
      </c>
      <c r="H378" s="107" t="str">
        <f>IF(E378="", "", VLOOKUP(E378, 'MASTER LIST'!$A:$N, 3, FALSE))</f>
        <v xml:space="preserve">Tessa </v>
      </c>
      <c r="I378" s="108">
        <f>IF(E378="", "", VLOOKUP(E378, 'MASTER LIST'!$A:$N, 5, FALSE))</f>
        <v>39627</v>
      </c>
      <c r="J378" s="109" t="str">
        <f>IF(E378="", "", VLOOKUP(E378, 'MASTER LIST'!$A:$N, 4, FALSE))</f>
        <v>F</v>
      </c>
      <c r="K378" s="109" t="str">
        <f>IF(E378="", "", VLOOKUP(E378, 'MASTER LIST'!$A:$N, 13, FALSE))</f>
        <v>U18</v>
      </c>
      <c r="L378" s="110" t="str">
        <f>IF(E378="", "", VLOOKUP(E378, 'MASTER LIST'!$A:$N, 10, FALSE))</f>
        <v>ANGELS REDUIT AC</v>
      </c>
      <c r="M378" s="111" t="str">
        <f>IF(E378="", "", VLOOKUP(E378, 'MASTER LIST'!$A:$N, 11, FALSE))</f>
        <v>MK</v>
      </c>
    </row>
    <row r="379" spans="2:13" s="112" customFormat="1" ht="24.95" customHeight="1" x14ac:dyDescent="0.3">
      <c r="B379" s="102"/>
      <c r="C379" s="103">
        <v>2305</v>
      </c>
      <c r="D379" s="104" t="s">
        <v>248</v>
      </c>
      <c r="E379" s="113">
        <v>3473</v>
      </c>
      <c r="F379" s="114"/>
      <c r="G379" s="106" t="str">
        <f>IF(E379="", "", VLOOKUP(E379, 'MASTER LIST'!$A:$N, 2, FALSE))</f>
        <v>PAYET</v>
      </c>
      <c r="H379" s="107" t="str">
        <f>IF(E379="", "", VLOOKUP(E379, 'MASTER LIST'!$A:$N, 3, FALSE))</f>
        <v>Elianna</v>
      </c>
      <c r="I379" s="108">
        <f>IF(E379="", "", VLOOKUP(E379, 'MASTER LIST'!$A:$N, 5, FALSE))</f>
        <v>39876</v>
      </c>
      <c r="J379" s="109" t="str">
        <f>IF(E379="", "", VLOOKUP(E379, 'MASTER LIST'!$A:$N, 4, FALSE))</f>
        <v>F</v>
      </c>
      <c r="K379" s="109" t="str">
        <f>IF(E379="", "", VLOOKUP(E379, 'MASTER LIST'!$A:$N, 13, FALSE))</f>
        <v>U18</v>
      </c>
      <c r="L379" s="110" t="str">
        <f>IF(E379="", "", VLOOKUP(E379, 'MASTER LIST'!$A:$N, 10, FALSE))</f>
        <v>ANGELS REDUIT AC</v>
      </c>
      <c r="M379" s="111" t="str">
        <f>IF(E379="", "", VLOOKUP(E379, 'MASTER LIST'!$A:$N, 11, FALSE))</f>
        <v>MK</v>
      </c>
    </row>
    <row r="380" spans="2:13" s="112" customFormat="1" ht="24.95" customHeight="1" x14ac:dyDescent="0.3">
      <c r="B380" s="102"/>
      <c r="C380" s="103">
        <v>2306</v>
      </c>
      <c r="D380" s="104" t="s">
        <v>248</v>
      </c>
      <c r="E380" s="113">
        <v>3620</v>
      </c>
      <c r="F380" s="114"/>
      <c r="G380" s="106" t="str">
        <f>IF(E380="", "", VLOOKUP(E380, 'MASTER LIST'!$A:$N, 2, FALSE))</f>
        <v>TOLBIZE</v>
      </c>
      <c r="H380" s="107" t="str">
        <f>IF(E380="", "", VLOOKUP(E380, 'MASTER LIST'!$A:$N, 3, FALSE))</f>
        <v xml:space="preserve">Anne Dorah </v>
      </c>
      <c r="I380" s="108">
        <f>IF(E380="", "", VLOOKUP(E380, 'MASTER LIST'!$A:$N, 5, FALSE))</f>
        <v>39809</v>
      </c>
      <c r="J380" s="109" t="str">
        <f>IF(E380="", "", VLOOKUP(E380, 'MASTER LIST'!$A:$N, 4, FALSE))</f>
        <v>F</v>
      </c>
      <c r="K380" s="109" t="str">
        <f>IF(E380="", "", VLOOKUP(E380, 'MASTER LIST'!$A:$N, 13, FALSE))</f>
        <v>U18</v>
      </c>
      <c r="L380" s="110" t="str">
        <f>IF(E380="", "", VLOOKUP(E380, 'MASTER LIST'!$A:$N, 10, FALSE))</f>
        <v>ANGELS REDUIT AC</v>
      </c>
      <c r="M380" s="111" t="str">
        <f>IF(E380="", "", VLOOKUP(E380, 'MASTER LIST'!$A:$N, 11, FALSE))</f>
        <v>MK</v>
      </c>
    </row>
    <row r="381" spans="2:13" s="112" customFormat="1" ht="24.95" customHeight="1" x14ac:dyDescent="0.3">
      <c r="B381" s="102"/>
      <c r="C381" s="103"/>
      <c r="D381" s="104"/>
      <c r="E381" s="113"/>
      <c r="F381" s="114"/>
      <c r="G381" s="106"/>
      <c r="H381" s="107"/>
      <c r="I381" s="108"/>
      <c r="J381" s="109"/>
      <c r="K381" s="109"/>
      <c r="L381" s="110"/>
      <c r="M381" s="111"/>
    </row>
    <row r="382" spans="2:13" s="112" customFormat="1" ht="24.95" customHeight="1" x14ac:dyDescent="0.3">
      <c r="B382" s="102"/>
      <c r="C382" s="103"/>
      <c r="D382" s="104"/>
      <c r="E382" s="113"/>
      <c r="F382" s="114"/>
      <c r="G382" s="106"/>
      <c r="H382" s="107"/>
      <c r="I382" s="108"/>
      <c r="J382" s="109"/>
      <c r="K382" s="109"/>
      <c r="L382" s="110"/>
      <c r="M382" s="111"/>
    </row>
    <row r="383" spans="2:13" s="112" customFormat="1" ht="24.95" customHeight="1" x14ac:dyDescent="0.3">
      <c r="B383" s="102"/>
      <c r="C383" s="103">
        <v>2307</v>
      </c>
      <c r="D383" s="104" t="s">
        <v>248</v>
      </c>
      <c r="E383" s="113">
        <v>1451</v>
      </c>
      <c r="F383" s="114"/>
      <c r="G383" s="106" t="str">
        <f>IF(E383="", "", VLOOKUP(E383, 'MASTER LIST'!$A:$N, 2, FALSE))</f>
        <v xml:space="preserve">BALLARD </v>
      </c>
      <c r="H383" s="107" t="str">
        <f>IF(E383="", "", VLOOKUP(E383, 'MASTER LIST'!$A:$N, 3, FALSE))</f>
        <v xml:space="preserve">Keyla </v>
      </c>
      <c r="I383" s="108">
        <f>IF(E383="", "", VLOOKUP(E383, 'MASTER LIST'!$A:$N, 5, FALSE))</f>
        <v>40070</v>
      </c>
      <c r="J383" s="109" t="str">
        <f>IF(E383="", "", VLOOKUP(E383, 'MASTER LIST'!$A:$N, 4, FALSE))</f>
        <v>F</v>
      </c>
      <c r="K383" s="109" t="str">
        <f>IF(E383="", "", VLOOKUP(E383, 'MASTER LIST'!$A:$N, 13, FALSE))</f>
        <v>U18</v>
      </c>
      <c r="L383" s="110" t="str">
        <f>IF(E383="", "", VLOOKUP(E383, 'MASTER LIST'!$A:$N, 10, FALSE))</f>
        <v>BEAU BASSIN AC</v>
      </c>
      <c r="M383" s="111" t="str">
        <f>IF(E383="", "", VLOOKUP(E383, 'MASTER LIST'!$A:$N, 11, FALSE))</f>
        <v>BBRH</v>
      </c>
    </row>
    <row r="384" spans="2:13" s="112" customFormat="1" ht="24.95" customHeight="1" x14ac:dyDescent="0.3">
      <c r="B384" s="102"/>
      <c r="C384" s="103">
        <v>2308</v>
      </c>
      <c r="D384" s="104" t="s">
        <v>248</v>
      </c>
      <c r="E384" s="113">
        <v>1448</v>
      </c>
      <c r="F384" s="114"/>
      <c r="G384" s="106" t="str">
        <f>IF(E384="", "", VLOOKUP(E384, 'MASTER LIST'!$A:$N, 2, FALSE))</f>
        <v>ESTHER</v>
      </c>
      <c r="H384" s="107" t="str">
        <f>IF(E384="", "", VLOOKUP(E384, 'MASTER LIST'!$A:$N, 3, FALSE))</f>
        <v xml:space="preserve">Shannon </v>
      </c>
      <c r="I384" s="108">
        <f>IF(E384="", "", VLOOKUP(E384, 'MASTER LIST'!$A:$N, 5, FALSE))</f>
        <v>39620</v>
      </c>
      <c r="J384" s="109" t="str">
        <f>IF(E384="", "", VLOOKUP(E384, 'MASTER LIST'!$A:$N, 4, FALSE))</f>
        <v>F</v>
      </c>
      <c r="K384" s="109" t="str">
        <f>IF(E384="", "", VLOOKUP(E384, 'MASTER LIST'!$A:$N, 13, FALSE))</f>
        <v>U18</v>
      </c>
      <c r="L384" s="110" t="str">
        <f>IF(E384="", "", VLOOKUP(E384, 'MASTER LIST'!$A:$N, 10, FALSE))</f>
        <v>BEAU BASSIN AC</v>
      </c>
      <c r="M384" s="111" t="str">
        <f>IF(E384="", "", VLOOKUP(E384, 'MASTER LIST'!$A:$N, 11, FALSE))</f>
        <v>BBRH</v>
      </c>
    </row>
    <row r="385" spans="2:13" s="112" customFormat="1" ht="24.95" customHeight="1" x14ac:dyDescent="0.3">
      <c r="B385" s="102"/>
      <c r="C385" s="103">
        <v>2309</v>
      </c>
      <c r="D385" s="104" t="s">
        <v>248</v>
      </c>
      <c r="E385" s="113">
        <v>1450</v>
      </c>
      <c r="F385" s="114"/>
      <c r="G385" s="106" t="str">
        <f>IF(E385="", "", VLOOKUP(E385, 'MASTER LIST'!$A:$N, 2, FALSE))</f>
        <v>LEGALLANT</v>
      </c>
      <c r="H385" s="107" t="str">
        <f>IF(E385="", "", VLOOKUP(E385, 'MASTER LIST'!$A:$N, 3, FALSE))</f>
        <v xml:space="preserve">Loriana </v>
      </c>
      <c r="I385" s="108">
        <f>IF(E385="", "", VLOOKUP(E385, 'MASTER LIST'!$A:$N, 5, FALSE))</f>
        <v>39675</v>
      </c>
      <c r="J385" s="109" t="str">
        <f>IF(E385="", "", VLOOKUP(E385, 'MASTER LIST'!$A:$N, 4, FALSE))</f>
        <v>F</v>
      </c>
      <c r="K385" s="109" t="str">
        <f>IF(E385="", "", VLOOKUP(E385, 'MASTER LIST'!$A:$N, 13, FALSE))</f>
        <v>U18</v>
      </c>
      <c r="L385" s="110" t="str">
        <f>IF(E385="", "", VLOOKUP(E385, 'MASTER LIST'!$A:$N, 10, FALSE))</f>
        <v>BEAU BASSIN AC</v>
      </c>
      <c r="M385" s="111" t="str">
        <f>IF(E385="", "", VLOOKUP(E385, 'MASTER LIST'!$A:$N, 11, FALSE))</f>
        <v>BBRH</v>
      </c>
    </row>
    <row r="386" spans="2:13" s="112" customFormat="1" ht="24.95" customHeight="1" x14ac:dyDescent="0.3">
      <c r="B386" s="102"/>
      <c r="C386" s="103">
        <v>2310</v>
      </c>
      <c r="D386" s="104" t="s">
        <v>248</v>
      </c>
      <c r="E386" s="113">
        <v>1085</v>
      </c>
      <c r="F386" s="114"/>
      <c r="G386" s="106" t="str">
        <f>IF(E386="", "", VLOOKUP(E386, 'MASTER LIST'!$A:$N, 2, FALSE))</f>
        <v>ZAMA</v>
      </c>
      <c r="H386" s="107" t="str">
        <f>IF(E386="", "", VLOOKUP(E386, 'MASTER LIST'!$A:$N, 3, FALSE))</f>
        <v>Keyshia</v>
      </c>
      <c r="I386" s="108">
        <f>IF(E386="", "", VLOOKUP(E386, 'MASTER LIST'!$A:$N, 5, FALSE))</f>
        <v>39549</v>
      </c>
      <c r="J386" s="109" t="str">
        <f>IF(E386="", "", VLOOKUP(E386, 'MASTER LIST'!$A:$N, 4, FALSE))</f>
        <v>F</v>
      </c>
      <c r="K386" s="109" t="str">
        <f>IF(E386="", "", VLOOKUP(E386, 'MASTER LIST'!$A:$N, 13, FALSE))</f>
        <v>U18</v>
      </c>
      <c r="L386" s="110" t="str">
        <f>IF(E386="", "", VLOOKUP(E386, 'MASTER LIST'!$A:$N, 10, FALSE))</f>
        <v>BEAU BASSIN AC</v>
      </c>
      <c r="M386" s="111" t="str">
        <f>IF(E386="", "", VLOOKUP(E386, 'MASTER LIST'!$A:$N, 11, FALSE))</f>
        <v>BBRH</v>
      </c>
    </row>
    <row r="387" spans="2:13" s="112" customFormat="1" ht="24.95" customHeight="1" x14ac:dyDescent="0.3">
      <c r="B387" s="102"/>
      <c r="C387" s="103"/>
      <c r="D387" s="104"/>
      <c r="E387" s="113"/>
      <c r="F387" s="114"/>
      <c r="G387" s="106"/>
      <c r="H387" s="107"/>
      <c r="I387" s="108"/>
      <c r="J387" s="109"/>
      <c r="K387" s="109"/>
      <c r="L387" s="110"/>
      <c r="M387" s="111"/>
    </row>
    <row r="388" spans="2:13" s="112" customFormat="1" ht="24.95" customHeight="1" x14ac:dyDescent="0.3">
      <c r="B388" s="102"/>
      <c r="C388" s="103"/>
      <c r="D388" s="104"/>
      <c r="E388" s="113"/>
      <c r="F388" s="114"/>
      <c r="G388" s="106"/>
      <c r="H388" s="107"/>
      <c r="I388" s="108"/>
      <c r="J388" s="109"/>
      <c r="K388" s="109"/>
      <c r="L388" s="110"/>
      <c r="M388" s="111"/>
    </row>
    <row r="389" spans="2:13" s="112" customFormat="1" ht="24.95" customHeight="1" x14ac:dyDescent="0.3">
      <c r="B389" s="102"/>
      <c r="C389" s="103">
        <v>2311</v>
      </c>
      <c r="D389" s="104" t="s">
        <v>248</v>
      </c>
      <c r="E389" s="113">
        <v>1246</v>
      </c>
      <c r="F389" s="114"/>
      <c r="G389" s="106" t="str">
        <f>IF(E389="", "", VLOOKUP(E389, 'MASTER LIST'!$A:$N, 2, FALSE))</f>
        <v>AUNAY</v>
      </c>
      <c r="H389" s="107" t="str">
        <f>IF(E389="", "", VLOOKUP(E389, 'MASTER LIST'!$A:$N, 3, FALSE))</f>
        <v>Thea</v>
      </c>
      <c r="I389" s="108">
        <f>IF(E389="", "", VLOOKUP(E389, 'MASTER LIST'!$A:$N, 5, FALSE))</f>
        <v>39592</v>
      </c>
      <c r="J389" s="109" t="str">
        <f>IF(E389="", "", VLOOKUP(E389, 'MASTER LIST'!$A:$N, 4, FALSE))</f>
        <v>F</v>
      </c>
      <c r="K389" s="109" t="str">
        <f>IF(E389="", "", VLOOKUP(E389, 'MASTER LIST'!$A:$N, 13, FALSE))</f>
        <v>U18</v>
      </c>
      <c r="L389" s="110" t="str">
        <f>IF(E389="", "", VLOOKUP(E389, 'MASTER LIST'!$A:$N, 10, FALSE))</f>
        <v>CUREPIPE HARLEM AC</v>
      </c>
      <c r="M389" s="111" t="str">
        <f>IF(E389="", "", VLOOKUP(E389, 'MASTER LIST'!$A:$N, 11, FALSE))</f>
        <v>CPE</v>
      </c>
    </row>
    <row r="390" spans="2:13" s="112" customFormat="1" ht="24.95" customHeight="1" x14ac:dyDescent="0.3">
      <c r="B390" s="102"/>
      <c r="C390" s="103">
        <v>2312</v>
      </c>
      <c r="D390" s="104" t="s">
        <v>248</v>
      </c>
      <c r="E390" s="113">
        <v>2642</v>
      </c>
      <c r="F390" s="114"/>
      <c r="G390" s="106" t="str">
        <f>IF(E390="", "", VLOOKUP(E390, 'MASTER LIST'!$A:$N, 2, FALSE))</f>
        <v>GOPAUL</v>
      </c>
      <c r="H390" s="107" t="str">
        <f>IF(E390="", "", VLOOKUP(E390, 'MASTER LIST'!$A:$N, 3, FALSE))</f>
        <v>Darlyne</v>
      </c>
      <c r="I390" s="108">
        <f>IF(E390="", "", VLOOKUP(E390, 'MASTER LIST'!$A:$N, 5, FALSE))</f>
        <v>39905</v>
      </c>
      <c r="J390" s="109" t="str">
        <f>IF(E390="", "", VLOOKUP(E390, 'MASTER LIST'!$A:$N, 4, FALSE))</f>
        <v>F</v>
      </c>
      <c r="K390" s="109" t="str">
        <f>IF(E390="", "", VLOOKUP(E390, 'MASTER LIST'!$A:$N, 13, FALSE))</f>
        <v>U18</v>
      </c>
      <c r="L390" s="110" t="str">
        <f>IF(E390="", "", VLOOKUP(E390, 'MASTER LIST'!$A:$N, 10, FALSE))</f>
        <v>CUREPIPE HARLEM AC</v>
      </c>
      <c r="M390" s="111" t="str">
        <f>IF(E390="", "", VLOOKUP(E390, 'MASTER LIST'!$A:$N, 11, FALSE))</f>
        <v>CPE</v>
      </c>
    </row>
    <row r="391" spans="2:13" s="112" customFormat="1" ht="24.95" customHeight="1" x14ac:dyDescent="0.3">
      <c r="B391" s="102"/>
      <c r="C391" s="103">
        <v>2313</v>
      </c>
      <c r="D391" s="104" t="s">
        <v>248</v>
      </c>
      <c r="E391" s="113">
        <v>4266</v>
      </c>
      <c r="F391" s="114"/>
      <c r="G391" s="106" t="str">
        <f>IF(E391="", "", VLOOKUP(E391, 'MASTER LIST'!$A:$N, 2, FALSE))</f>
        <v>LAZERRE</v>
      </c>
      <c r="H391" s="107" t="str">
        <f>IF(E391="", "", VLOOKUP(E391, 'MASTER LIST'!$A:$N, 3, FALSE))</f>
        <v>Alicia</v>
      </c>
      <c r="I391" s="108">
        <f>IF(E391="", "", VLOOKUP(E391, 'MASTER LIST'!$A:$N, 5, FALSE))</f>
        <v>39679</v>
      </c>
      <c r="J391" s="109" t="str">
        <f>IF(E391="", "", VLOOKUP(E391, 'MASTER LIST'!$A:$N, 4, FALSE))</f>
        <v>F</v>
      </c>
      <c r="K391" s="109" t="str">
        <f>IF(E391="", "", VLOOKUP(E391, 'MASTER LIST'!$A:$N, 13, FALSE))</f>
        <v>U18</v>
      </c>
      <c r="L391" s="110" t="str">
        <f>IF(E391="", "", VLOOKUP(E391, 'MASTER LIST'!$A:$N, 10, FALSE))</f>
        <v>CUREPIPE HARLEM AC</v>
      </c>
      <c r="M391" s="111" t="str">
        <f>IF(E391="", "", VLOOKUP(E391, 'MASTER LIST'!$A:$N, 11, FALSE))</f>
        <v>CPE</v>
      </c>
    </row>
    <row r="392" spans="2:13" s="112" customFormat="1" ht="24.95" customHeight="1" x14ac:dyDescent="0.3">
      <c r="B392" s="102"/>
      <c r="C392" s="103">
        <v>2314</v>
      </c>
      <c r="D392" s="104" t="s">
        <v>248</v>
      </c>
      <c r="E392" s="113">
        <v>1245</v>
      </c>
      <c r="F392" s="114"/>
      <c r="G392" s="106" t="str">
        <f>IF(E392="", "", VLOOKUP(E392, 'MASTER LIST'!$A:$N, 2, FALSE))</f>
        <v>MANAL</v>
      </c>
      <c r="H392" s="107" t="str">
        <f>IF(E392="", "", VLOOKUP(E392, 'MASTER LIST'!$A:$N, 3, FALSE))</f>
        <v xml:space="preserve">Chloe </v>
      </c>
      <c r="I392" s="108">
        <f>IF(E392="", "", VLOOKUP(E392, 'MASTER LIST'!$A:$N, 5, FALSE))</f>
        <v>39580</v>
      </c>
      <c r="J392" s="109" t="str">
        <f>IF(E392="", "", VLOOKUP(E392, 'MASTER LIST'!$A:$N, 4, FALSE))</f>
        <v>F</v>
      </c>
      <c r="K392" s="109" t="str">
        <f>IF(E392="", "", VLOOKUP(E392, 'MASTER LIST'!$A:$N, 13, FALSE))</f>
        <v>U18</v>
      </c>
      <c r="L392" s="110" t="str">
        <f>IF(E392="", "", VLOOKUP(E392, 'MASTER LIST'!$A:$N, 10, FALSE))</f>
        <v>CUREPIPE HARLEM AC</v>
      </c>
      <c r="M392" s="111" t="str">
        <f>IF(E392="", "", VLOOKUP(E392, 'MASTER LIST'!$A:$N, 11, FALSE))</f>
        <v>CPE</v>
      </c>
    </row>
    <row r="393" spans="2:13" s="112" customFormat="1" ht="24.95" customHeight="1" x14ac:dyDescent="0.3">
      <c r="B393" s="102"/>
      <c r="C393" s="103">
        <v>2315</v>
      </c>
      <c r="D393" s="104" t="s">
        <v>248</v>
      </c>
      <c r="E393" s="113">
        <v>2790</v>
      </c>
      <c r="F393" s="114"/>
      <c r="G393" s="106" t="str">
        <f>IF(E393="", "", VLOOKUP(E393, 'MASTER LIST'!$A:$N, 2, FALSE))</f>
        <v>MARIANNE</v>
      </c>
      <c r="H393" s="107" t="str">
        <f>IF(E393="", "", VLOOKUP(E393, 'MASTER LIST'!$A:$N, 3, FALSE))</f>
        <v xml:space="preserve">Alexcia </v>
      </c>
      <c r="I393" s="108">
        <f>IF(E393="", "", VLOOKUP(E393, 'MASTER LIST'!$A:$N, 5, FALSE))</f>
        <v>39580</v>
      </c>
      <c r="J393" s="109" t="str">
        <f>IF(E393="", "", VLOOKUP(E393, 'MASTER LIST'!$A:$N, 4, FALSE))</f>
        <v>F</v>
      </c>
      <c r="K393" s="109" t="str">
        <f>IF(E393="", "", VLOOKUP(E393, 'MASTER LIST'!$A:$N, 13, FALSE))</f>
        <v>U18</v>
      </c>
      <c r="L393" s="110" t="str">
        <f>IF(E393="", "", VLOOKUP(E393, 'MASTER LIST'!$A:$N, 10, FALSE))</f>
        <v>CUREPIPE HARLEM AC</v>
      </c>
      <c r="M393" s="111" t="str">
        <f>IF(E393="", "", VLOOKUP(E393, 'MASTER LIST'!$A:$N, 11, FALSE))</f>
        <v>CPE</v>
      </c>
    </row>
    <row r="394" spans="2:13" s="112" customFormat="1" ht="24.95" customHeight="1" x14ac:dyDescent="0.3">
      <c r="B394" s="102"/>
      <c r="C394" s="103"/>
      <c r="D394" s="104"/>
      <c r="E394" s="113"/>
      <c r="F394" s="114"/>
      <c r="G394" s="106"/>
      <c r="H394" s="107"/>
      <c r="I394" s="108"/>
      <c r="J394" s="109"/>
      <c r="K394" s="109"/>
      <c r="L394" s="110"/>
      <c r="M394" s="111"/>
    </row>
    <row r="395" spans="2:13" s="112" customFormat="1" ht="24.95" customHeight="1" x14ac:dyDescent="0.3">
      <c r="B395" s="102"/>
      <c r="C395" s="103">
        <v>2316</v>
      </c>
      <c r="D395" s="104" t="s">
        <v>248</v>
      </c>
      <c r="E395" s="113">
        <v>3237</v>
      </c>
      <c r="F395" s="114"/>
      <c r="G395" s="106" t="str">
        <f>IF(E395="", "", VLOOKUP(E395, 'MASTER LIST'!$A:$N, 2, FALSE))</f>
        <v>BETTY</v>
      </c>
      <c r="H395" s="107" t="str">
        <f>IF(E395="", "", VLOOKUP(E395, 'MASTER LIST'!$A:$N, 3, FALSE))</f>
        <v>Kate Anashtasia</v>
      </c>
      <c r="I395" s="108">
        <f>IF(E395="", "", VLOOKUP(E395, 'MASTER LIST'!$A:$N, 5, FALSE))</f>
        <v>40152</v>
      </c>
      <c r="J395" s="109" t="str">
        <f>IF(E395="", "", VLOOKUP(E395, 'MASTER LIST'!$A:$N, 4, FALSE))</f>
        <v>F</v>
      </c>
      <c r="K395" s="109" t="str">
        <f>IF(E395="", "", VLOOKUP(E395, 'MASTER LIST'!$A:$N, 13, FALSE))</f>
        <v>U18</v>
      </c>
      <c r="L395" s="110" t="str">
        <f>IF(E395="", "", VLOOKUP(E395, 'MASTER LIST'!$A:$N, 10, FALSE))</f>
        <v>CUREPIPE HARLEM AC 'B'</v>
      </c>
      <c r="M395" s="111" t="str">
        <f>IF(E395="", "", VLOOKUP(E395, 'MASTER LIST'!$A:$N, 11, FALSE))</f>
        <v>CPE</v>
      </c>
    </row>
    <row r="396" spans="2:13" s="112" customFormat="1" ht="24.95" customHeight="1" x14ac:dyDescent="0.3">
      <c r="B396" s="102"/>
      <c r="C396" s="103">
        <v>2317</v>
      </c>
      <c r="D396" s="104" t="s">
        <v>248</v>
      </c>
      <c r="E396" s="113">
        <v>1206</v>
      </c>
      <c r="F396" s="114" t="s">
        <v>240</v>
      </c>
      <c r="G396" s="106" t="str">
        <f>IF(E396="", "", VLOOKUP(E396, 'MASTER LIST'!$A:$N, 2, FALSE))</f>
        <v>LUCKEERAM</v>
      </c>
      <c r="H396" s="107" t="str">
        <f>IF(E396="", "", VLOOKUP(E396, 'MASTER LIST'!$A:$N, 3, FALSE))</f>
        <v>Séréna</v>
      </c>
      <c r="I396" s="108">
        <f>IF(E396="", "", VLOOKUP(E396, 'MASTER LIST'!$A:$N, 5, FALSE))</f>
        <v>39981</v>
      </c>
      <c r="J396" s="109" t="str">
        <f>IF(E396="", "", VLOOKUP(E396, 'MASTER LIST'!$A:$N, 4, FALSE))</f>
        <v>F</v>
      </c>
      <c r="K396" s="109" t="str">
        <f>IF(E396="", "", VLOOKUP(E396, 'MASTER LIST'!$A:$N, 13, FALSE))</f>
        <v>U18</v>
      </c>
      <c r="L396" s="110" t="str">
        <f>IF(E396="", "", VLOOKUP(E396, 'MASTER LIST'!$A:$N, 10, FALSE))</f>
        <v>HENRIETTA AC</v>
      </c>
      <c r="M396" s="111" t="str">
        <f>IF(E396="", "", VLOOKUP(E396, 'MASTER LIST'!$A:$N, 11, FALSE))</f>
        <v>VCPH</v>
      </c>
    </row>
    <row r="397" spans="2:13" s="112" customFormat="1" ht="24.95" customHeight="1" x14ac:dyDescent="0.3">
      <c r="B397" s="102"/>
      <c r="C397" s="103">
        <v>2318</v>
      </c>
      <c r="D397" s="104" t="s">
        <v>248</v>
      </c>
      <c r="E397" s="113">
        <v>1217</v>
      </c>
      <c r="F397" s="114" t="s">
        <v>240</v>
      </c>
      <c r="G397" s="106" t="str">
        <f>IF(E397="", "", VLOOKUP(E397, 'MASTER LIST'!$A:$N, 2, FALSE))</f>
        <v>MAMODE</v>
      </c>
      <c r="H397" s="107" t="str">
        <f>IF(E397="", "", VLOOKUP(E397, 'MASTER LIST'!$A:$N, 3, FALSE))</f>
        <v>Kimzia</v>
      </c>
      <c r="I397" s="108">
        <f>IF(E397="", "", VLOOKUP(E397, 'MASTER LIST'!$A:$N, 5, FALSE))</f>
        <v>39852</v>
      </c>
      <c r="J397" s="109" t="str">
        <f>IF(E397="", "", VLOOKUP(E397, 'MASTER LIST'!$A:$N, 4, FALSE))</f>
        <v>F</v>
      </c>
      <c r="K397" s="109" t="str">
        <f>IF(E397="", "", VLOOKUP(E397, 'MASTER LIST'!$A:$N, 13, FALSE))</f>
        <v>U18</v>
      </c>
      <c r="L397" s="110" t="str">
        <f>IF(E397="", "", VLOOKUP(E397, 'MASTER LIST'!$A:$N, 10, FALSE))</f>
        <v>HENRIETTA AC</v>
      </c>
      <c r="M397" s="111" t="str">
        <f>IF(E397="", "", VLOOKUP(E397, 'MASTER LIST'!$A:$N, 11, FALSE))</f>
        <v>VCPH</v>
      </c>
    </row>
    <row r="398" spans="2:13" s="112" customFormat="1" ht="24.95" customHeight="1" x14ac:dyDescent="0.3">
      <c r="B398" s="102"/>
      <c r="C398" s="103">
        <v>2319</v>
      </c>
      <c r="D398" s="104" t="s">
        <v>248</v>
      </c>
      <c r="E398" s="113">
        <v>1664</v>
      </c>
      <c r="F398" s="114" t="s">
        <v>240</v>
      </c>
      <c r="G398" s="106" t="str">
        <f>IF(E398="", "", VLOOKUP(E398, 'MASTER LIST'!$A:$N, 2, FALSE))</f>
        <v>MANNICK</v>
      </c>
      <c r="H398" s="107" t="str">
        <f>IF(E398="", "", VLOOKUP(E398, 'MASTER LIST'!$A:$N, 3, FALSE))</f>
        <v>Lekhaa</v>
      </c>
      <c r="I398" s="108">
        <f>IF(E398="", "", VLOOKUP(E398, 'MASTER LIST'!$A:$N, 5, FALSE))</f>
        <v>39819</v>
      </c>
      <c r="J398" s="109" t="str">
        <f>IF(E398="", "", VLOOKUP(E398, 'MASTER LIST'!$A:$N, 4, FALSE))</f>
        <v>F</v>
      </c>
      <c r="K398" s="109" t="str">
        <f>IF(E398="", "", VLOOKUP(E398, 'MASTER LIST'!$A:$N, 13, FALSE))</f>
        <v>U18</v>
      </c>
      <c r="L398" s="110" t="str">
        <f>IF(E398="", "", VLOOKUP(E398, 'MASTER LIST'!$A:$N, 10, FALSE))</f>
        <v>HENRIETTA AC</v>
      </c>
      <c r="M398" s="111" t="str">
        <f>IF(E398="", "", VLOOKUP(E398, 'MASTER LIST'!$A:$N, 11, FALSE))</f>
        <v>VCPH</v>
      </c>
    </row>
    <row r="399" spans="2:13" s="112" customFormat="1" ht="24.95" customHeight="1" x14ac:dyDescent="0.3">
      <c r="B399" s="102"/>
      <c r="C399" s="103">
        <v>2320</v>
      </c>
      <c r="D399" s="104" t="s">
        <v>248</v>
      </c>
      <c r="E399" s="113">
        <v>3366</v>
      </c>
      <c r="F399" s="114" t="s">
        <v>240</v>
      </c>
      <c r="G399" s="106" t="str">
        <f>IF(E399="", "", VLOOKUP(E399, 'MASTER LIST'!$A:$N, 2, FALSE))</f>
        <v>RAGOBUR</v>
      </c>
      <c r="H399" s="107" t="str">
        <f>IF(E399="", "", VLOOKUP(E399, 'MASTER LIST'!$A:$N, 3, FALSE))</f>
        <v>Svahashimi Saniya</v>
      </c>
      <c r="I399" s="108">
        <f>IF(E399="", "", VLOOKUP(E399, 'MASTER LIST'!$A:$N, 5, FALSE))</f>
        <v>40006</v>
      </c>
      <c r="J399" s="109" t="str">
        <f>IF(E399="", "", VLOOKUP(E399, 'MASTER LIST'!$A:$N, 4, FALSE))</f>
        <v>F</v>
      </c>
      <c r="K399" s="109" t="str">
        <f>IF(E399="", "", VLOOKUP(E399, 'MASTER LIST'!$A:$N, 13, FALSE))</f>
        <v>U18</v>
      </c>
      <c r="L399" s="110" t="str">
        <f>IF(E399="", "", VLOOKUP(E399, 'MASTER LIST'!$A:$N, 10, FALSE))</f>
        <v>HENRIETTA AC</v>
      </c>
      <c r="M399" s="111" t="str">
        <f>IF(E399="", "", VLOOKUP(E399, 'MASTER LIST'!$A:$N, 11, FALSE))</f>
        <v>VCPH</v>
      </c>
    </row>
    <row r="400" spans="2:13" s="112" customFormat="1" ht="24.95" customHeight="1" x14ac:dyDescent="0.3">
      <c r="B400" s="102"/>
      <c r="C400" s="103">
        <v>2321</v>
      </c>
      <c r="D400" s="104" t="s">
        <v>248</v>
      </c>
      <c r="E400" s="113">
        <v>1669</v>
      </c>
      <c r="F400" s="114" t="s">
        <v>240</v>
      </c>
      <c r="G400" s="106" t="str">
        <f>IF(E400="", "", VLOOKUP(E400, 'MASTER LIST'!$A:$N, 2, FALSE))</f>
        <v>THERESE</v>
      </c>
      <c r="H400" s="107" t="str">
        <f>IF(E400="", "", VLOOKUP(E400, 'MASTER LIST'!$A:$N, 3, FALSE))</f>
        <v xml:space="preserve">Keyla </v>
      </c>
      <c r="I400" s="108">
        <f>IF(E400="", "", VLOOKUP(E400, 'MASTER LIST'!$A:$N, 5, FALSE))</f>
        <v>39863</v>
      </c>
      <c r="J400" s="109" t="str">
        <f>IF(E400="", "", VLOOKUP(E400, 'MASTER LIST'!$A:$N, 4, FALSE))</f>
        <v>F</v>
      </c>
      <c r="K400" s="109" t="str">
        <f>IF(E400="", "", VLOOKUP(E400, 'MASTER LIST'!$A:$N, 13, FALSE))</f>
        <v>U18</v>
      </c>
      <c r="L400" s="110" t="str">
        <f>IF(E400="", "", VLOOKUP(E400, 'MASTER LIST'!$A:$N, 10, FALSE))</f>
        <v>HENRIETTA AC</v>
      </c>
      <c r="M400" s="111" t="str">
        <f>IF(E400="", "", VLOOKUP(E400, 'MASTER LIST'!$A:$N, 11, FALSE))</f>
        <v>VCPH</v>
      </c>
    </row>
    <row r="401" spans="2:13" s="112" customFormat="1" ht="24.95" customHeight="1" x14ac:dyDescent="0.3">
      <c r="B401" s="102"/>
      <c r="C401" s="103">
        <v>2362</v>
      </c>
      <c r="D401" s="104" t="s">
        <v>248</v>
      </c>
      <c r="E401" s="113">
        <v>3280</v>
      </c>
      <c r="F401" s="114" t="s">
        <v>240</v>
      </c>
      <c r="G401" s="106" t="str">
        <f>IF(E401="", "", VLOOKUP(E401, 'MASTER LIST'!$A:$N, 2, FALSE))</f>
        <v>VILHART</v>
      </c>
      <c r="H401" s="107" t="str">
        <f>IF(E401="", "", VLOOKUP(E401, 'MASTER LIST'!$A:$N, 3, FALSE))</f>
        <v>Maxence</v>
      </c>
      <c r="I401" s="108">
        <f>IF(E401="", "", VLOOKUP(E401, 'MASTER LIST'!$A:$N, 5, FALSE))</f>
        <v>40016</v>
      </c>
      <c r="J401" s="109" t="str">
        <f>IF(E401="", "", VLOOKUP(E401, 'MASTER LIST'!$A:$N, 4, FALSE))</f>
        <v>M</v>
      </c>
      <c r="K401" s="109" t="str">
        <f>IF(E401="", "", VLOOKUP(E401, 'MASTER LIST'!$A:$N, 13, FALSE))</f>
        <v>U18</v>
      </c>
      <c r="L401" s="110" t="str">
        <f>IF(E401="", "", VLOOKUP(E401, 'MASTER LIST'!$A:$N, 10, FALSE))</f>
        <v>HENRIETTA AC</v>
      </c>
      <c r="M401" s="111" t="str">
        <f>IF(E401="", "", VLOOKUP(E401, 'MASTER LIST'!$A:$N, 11, FALSE))</f>
        <v>VCPH</v>
      </c>
    </row>
    <row r="402" spans="2:13" s="112" customFormat="1" ht="24.95" customHeight="1" x14ac:dyDescent="0.3">
      <c r="B402" s="102"/>
      <c r="C402" s="103"/>
      <c r="D402" s="104"/>
      <c r="E402" s="113"/>
      <c r="F402" s="114"/>
      <c r="G402" s="106"/>
      <c r="H402" s="107"/>
      <c r="I402" s="108"/>
      <c r="J402" s="109"/>
      <c r="K402" s="109"/>
      <c r="L402" s="110"/>
      <c r="M402" s="111"/>
    </row>
    <row r="403" spans="2:13" s="112" customFormat="1" ht="24.95" customHeight="1" x14ac:dyDescent="0.3">
      <c r="B403" s="102"/>
      <c r="C403" s="103"/>
      <c r="D403" s="104"/>
      <c r="E403" s="113"/>
      <c r="F403" s="114"/>
      <c r="G403" s="106"/>
      <c r="H403" s="107"/>
      <c r="I403" s="108"/>
      <c r="J403" s="109"/>
      <c r="K403" s="109"/>
      <c r="L403" s="110"/>
      <c r="M403" s="111"/>
    </row>
    <row r="404" spans="2:13" s="112" customFormat="1" ht="24.95" customHeight="1" x14ac:dyDescent="0.3">
      <c r="B404" s="102"/>
      <c r="C404" s="103">
        <v>2322</v>
      </c>
      <c r="D404" s="104" t="s">
        <v>248</v>
      </c>
      <c r="E404" s="113">
        <v>1304</v>
      </c>
      <c r="F404" s="114" t="s">
        <v>240</v>
      </c>
      <c r="G404" s="106" t="str">
        <f>IF(E404="", "", VLOOKUP(E404, 'MASTER LIST'!$A:$N, 2, FALSE))</f>
        <v>CLOVIS</v>
      </c>
      <c r="H404" s="107" t="str">
        <f>IF(E404="", "", VLOOKUP(E404, 'MASTER LIST'!$A:$N, 3, FALSE))</f>
        <v xml:space="preserve">Prinncesska </v>
      </c>
      <c r="I404" s="108">
        <f>IF(E404="", "", VLOOKUP(E404, 'MASTER LIST'!$A:$N, 5, FALSE))</f>
        <v>39801</v>
      </c>
      <c r="J404" s="109" t="str">
        <f>IF(E404="", "", VLOOKUP(E404, 'MASTER LIST'!$A:$N, 4, FALSE))</f>
        <v>F</v>
      </c>
      <c r="K404" s="109" t="str">
        <f>IF(E404="", "", VLOOKUP(E404, 'MASTER LIST'!$A:$N, 13, FALSE))</f>
        <v>U18</v>
      </c>
      <c r="L404" s="110" t="str">
        <f>IF(E404="", "", VLOOKUP(E404, 'MASTER LIST'!$A:$N, 10, FALSE))</f>
        <v>LE HOCHET AC</v>
      </c>
      <c r="M404" s="111" t="str">
        <f>IF(E404="", "", VLOOKUP(E404, 'MASTER LIST'!$A:$N, 11, FALSE))</f>
        <v>PAMP</v>
      </c>
    </row>
    <row r="405" spans="2:13" s="112" customFormat="1" ht="24.95" customHeight="1" x14ac:dyDescent="0.3">
      <c r="B405" s="102"/>
      <c r="C405" s="103">
        <v>2323</v>
      </c>
      <c r="D405" s="104" t="s">
        <v>248</v>
      </c>
      <c r="E405" s="113">
        <v>2812</v>
      </c>
      <c r="F405" s="114" t="s">
        <v>240</v>
      </c>
      <c r="G405" s="106" t="str">
        <f>IF(E405="", "", VLOOKUP(E405, 'MASTER LIST'!$A:$N, 2, FALSE))</f>
        <v>DOUCE</v>
      </c>
      <c r="H405" s="107" t="str">
        <f>IF(E405="", "", VLOOKUP(E405, 'MASTER LIST'!$A:$N, 3, FALSE))</f>
        <v>Shania</v>
      </c>
      <c r="I405" s="108">
        <f>IF(E405="", "", VLOOKUP(E405, 'MASTER LIST'!$A:$N, 5, FALSE))</f>
        <v>39769</v>
      </c>
      <c r="J405" s="109" t="str">
        <f>IF(E405="", "", VLOOKUP(E405, 'MASTER LIST'!$A:$N, 4, FALSE))</f>
        <v>F</v>
      </c>
      <c r="K405" s="109" t="str">
        <f>IF(E405="", "", VLOOKUP(E405, 'MASTER LIST'!$A:$N, 13, FALSE))</f>
        <v>U18</v>
      </c>
      <c r="L405" s="110" t="str">
        <f>IF(E405="", "", VLOOKUP(E405, 'MASTER LIST'!$A:$N, 10, FALSE))</f>
        <v>LE HOCHET AC</v>
      </c>
      <c r="M405" s="111" t="str">
        <f>IF(E405="", "", VLOOKUP(E405, 'MASTER LIST'!$A:$N, 11, FALSE))</f>
        <v>PAMP</v>
      </c>
    </row>
    <row r="406" spans="2:13" s="112" customFormat="1" ht="24.95" customHeight="1" x14ac:dyDescent="0.3">
      <c r="B406" s="102"/>
      <c r="C406" s="103">
        <v>2324</v>
      </c>
      <c r="D406" s="104" t="s">
        <v>248</v>
      </c>
      <c r="E406" s="113">
        <v>1036</v>
      </c>
      <c r="F406" s="114" t="s">
        <v>240</v>
      </c>
      <c r="G406" s="106" t="str">
        <f>IF(E406="", "", VLOOKUP(E406, 'MASTER LIST'!$A:$N, 2, FALSE))</f>
        <v>JOSON</v>
      </c>
      <c r="H406" s="107" t="str">
        <f>IF(E406="", "", VLOOKUP(E406, 'MASTER LIST'!$A:$N, 3, FALSE))</f>
        <v>Shekinaa</v>
      </c>
      <c r="I406" s="108">
        <f>IF(E406="", "", VLOOKUP(E406, 'MASTER LIST'!$A:$N, 5, FALSE))</f>
        <v>39622</v>
      </c>
      <c r="J406" s="109" t="str">
        <f>IF(E406="", "", VLOOKUP(E406, 'MASTER LIST'!$A:$N, 4, FALSE))</f>
        <v>F</v>
      </c>
      <c r="K406" s="109" t="str">
        <f>IF(E406="", "", VLOOKUP(E406, 'MASTER LIST'!$A:$N, 13, FALSE))</f>
        <v>U18</v>
      </c>
      <c r="L406" s="110" t="str">
        <f>IF(E406="", "", VLOOKUP(E406, 'MASTER LIST'!$A:$N, 10, FALSE))</f>
        <v>LE HOCHET AC</v>
      </c>
      <c r="M406" s="111" t="str">
        <f>IF(E406="", "", VLOOKUP(E406, 'MASTER LIST'!$A:$N, 11, FALSE))</f>
        <v>PAMP</v>
      </c>
    </row>
    <row r="407" spans="2:13" s="112" customFormat="1" ht="24.95" customHeight="1" x14ac:dyDescent="0.3">
      <c r="B407" s="102"/>
      <c r="C407" s="103">
        <v>2325</v>
      </c>
      <c r="D407" s="104" t="s">
        <v>248</v>
      </c>
      <c r="E407" s="113">
        <v>2991</v>
      </c>
      <c r="F407" s="114"/>
      <c r="G407" s="106" t="str">
        <f>IF(E407="", "", VLOOKUP(E407, 'MASTER LIST'!$A:$N, 2, FALSE))</f>
        <v>LAURENT</v>
      </c>
      <c r="H407" s="107" t="str">
        <f>IF(E407="", "", VLOOKUP(E407, 'MASTER LIST'!$A:$N, 3, FALSE))</f>
        <v>Jamelia</v>
      </c>
      <c r="I407" s="108" t="str">
        <f>IF(E407="", "", VLOOKUP(E407, 'MASTER LIST'!$A:$N, 5, FALSE))</f>
        <v>15/01/2009</v>
      </c>
      <c r="J407" s="109" t="str">
        <f>IF(E407="", "", VLOOKUP(E407, 'MASTER LIST'!$A:$N, 4, FALSE))</f>
        <v>F</v>
      </c>
      <c r="K407" s="109" t="str">
        <f>IF(E407="", "", VLOOKUP(E407, 'MASTER LIST'!$A:$N, 13, FALSE))</f>
        <v>U18</v>
      </c>
      <c r="L407" s="110" t="str">
        <f>IF(E407="", "", VLOOKUP(E407, 'MASTER LIST'!$A:$N, 10, FALSE))</f>
        <v>LE HOCHET AC</v>
      </c>
      <c r="M407" s="111" t="str">
        <f>IF(E407="", "", VLOOKUP(E407, 'MASTER LIST'!$A:$N, 11, FALSE))</f>
        <v>PAMP</v>
      </c>
    </row>
    <row r="408" spans="2:13" s="112" customFormat="1" ht="24.95" customHeight="1" x14ac:dyDescent="0.3">
      <c r="B408" s="102"/>
      <c r="C408" s="103">
        <v>2326</v>
      </c>
      <c r="D408" s="104" t="s">
        <v>248</v>
      </c>
      <c r="E408" s="113">
        <v>1288</v>
      </c>
      <c r="F408" s="114" t="s">
        <v>240</v>
      </c>
      <c r="G408" s="106" t="str">
        <f>IF(E408="", "", VLOOKUP(E408, 'MASTER LIST'!$A:$N, 2, FALSE))</f>
        <v>MARCELIN</v>
      </c>
      <c r="H408" s="107" t="str">
        <f>IF(E408="", "", VLOOKUP(E408, 'MASTER LIST'!$A:$N, 3, FALSE))</f>
        <v>Noemie</v>
      </c>
      <c r="I408" s="108">
        <f>IF(E408="", "", VLOOKUP(E408, 'MASTER LIST'!$A:$N, 5, FALSE))</f>
        <v>39677</v>
      </c>
      <c r="J408" s="109" t="str">
        <f>IF(E408="", "", VLOOKUP(E408, 'MASTER LIST'!$A:$N, 4, FALSE))</f>
        <v>F</v>
      </c>
      <c r="K408" s="109" t="str">
        <f>IF(E408="", "", VLOOKUP(E408, 'MASTER LIST'!$A:$N, 13, FALSE))</f>
        <v>U18</v>
      </c>
      <c r="L408" s="110" t="str">
        <f>IF(E408="", "", VLOOKUP(E408, 'MASTER LIST'!$A:$N, 10, FALSE))</f>
        <v>LE HOCHET AC</v>
      </c>
      <c r="M408" s="111" t="str">
        <f>IF(E408="", "", VLOOKUP(E408, 'MASTER LIST'!$A:$N, 11, FALSE))</f>
        <v>PAMP</v>
      </c>
    </row>
    <row r="409" spans="2:13" s="112" customFormat="1" ht="24.95" customHeight="1" x14ac:dyDescent="0.3">
      <c r="B409" s="102"/>
      <c r="C409" s="103">
        <v>2327</v>
      </c>
      <c r="D409" s="104" t="s">
        <v>248</v>
      </c>
      <c r="E409" s="113">
        <v>4066</v>
      </c>
      <c r="F409" s="114" t="s">
        <v>240</v>
      </c>
      <c r="G409" s="106" t="str">
        <f>IF(E409="", "", VLOOKUP(E409, 'MASTER LIST'!$A:$N, 2, FALSE))</f>
        <v>VERT</v>
      </c>
      <c r="H409" s="107" t="str">
        <f>IF(E409="", "", VLOOKUP(E409, 'MASTER LIST'!$A:$N, 3, FALSE))</f>
        <v>Oceane</v>
      </c>
      <c r="I409" s="108">
        <f>IF(E409="", "", VLOOKUP(E409, 'MASTER LIST'!$A:$N, 5, FALSE))</f>
        <v>40031</v>
      </c>
      <c r="J409" s="109" t="str">
        <f>IF(E409="", "", VLOOKUP(E409, 'MASTER LIST'!$A:$N, 4, FALSE))</f>
        <v>F</v>
      </c>
      <c r="K409" s="109" t="str">
        <f>IF(E409="", "", VLOOKUP(E409, 'MASTER LIST'!$A:$N, 13, FALSE))</f>
        <v>U18</v>
      </c>
      <c r="L409" s="110" t="str">
        <f>IF(E409="", "", VLOOKUP(E409, 'MASTER LIST'!$A:$N, 10, FALSE))</f>
        <v>LE HOCHET AC</v>
      </c>
      <c r="M409" s="111" t="str">
        <f>IF(E409="", "", VLOOKUP(E409, 'MASTER LIST'!$A:$N, 11, FALSE))</f>
        <v>PAMP</v>
      </c>
    </row>
    <row r="410" spans="2:13" s="112" customFormat="1" ht="24.95" customHeight="1" x14ac:dyDescent="0.3">
      <c r="B410" s="102"/>
      <c r="C410" s="103"/>
      <c r="D410" s="104"/>
      <c r="E410" s="113"/>
      <c r="F410" s="114"/>
      <c r="G410" s="106"/>
      <c r="H410" s="107"/>
      <c r="I410" s="108"/>
      <c r="J410" s="109"/>
      <c r="K410" s="109"/>
      <c r="L410" s="110"/>
      <c r="M410" s="111"/>
    </row>
    <row r="411" spans="2:13" s="112" customFormat="1" ht="24.95" customHeight="1" x14ac:dyDescent="0.3">
      <c r="B411" s="102"/>
      <c r="C411" s="103"/>
      <c r="D411" s="104"/>
      <c r="E411" s="113"/>
      <c r="F411" s="114"/>
      <c r="G411" s="106"/>
      <c r="H411" s="107"/>
      <c r="I411" s="108"/>
      <c r="J411" s="109"/>
      <c r="K411" s="109"/>
      <c r="L411" s="110"/>
      <c r="M411" s="111"/>
    </row>
    <row r="412" spans="2:13" s="112" customFormat="1" ht="24.95" customHeight="1" x14ac:dyDescent="0.3">
      <c r="B412" s="102"/>
      <c r="C412" s="103">
        <v>2328</v>
      </c>
      <c r="D412" s="104" t="s">
        <v>248</v>
      </c>
      <c r="E412" s="113">
        <v>4380</v>
      </c>
      <c r="F412" s="114" t="s">
        <v>240</v>
      </c>
      <c r="G412" s="106" t="str">
        <f>IF(E412="", "", VLOOKUP(E412, 'MASTER LIST'!$A:$N, 2, FALSE))</f>
        <v>BEEHARRY</v>
      </c>
      <c r="H412" s="107" t="str">
        <f>IF(E412="", "", VLOOKUP(E412, 'MASTER LIST'!$A:$N, 3, FALSE))</f>
        <v>Kelina</v>
      </c>
      <c r="I412" s="108">
        <f>IF(E412="", "", VLOOKUP(E412, 'MASTER LIST'!$A:$N, 5, FALSE))</f>
        <v>39589</v>
      </c>
      <c r="J412" s="109" t="str">
        <f>IF(E412="", "", VLOOKUP(E412, 'MASTER LIST'!$A:$N, 4, FALSE))</f>
        <v>F</v>
      </c>
      <c r="K412" s="109" t="str">
        <f>IF(E412="", "", VLOOKUP(E412, 'MASTER LIST'!$A:$N, 13, FALSE))</f>
        <v>U18</v>
      </c>
      <c r="L412" s="110" t="str">
        <f>IF(E412="", "", VLOOKUP(E412, 'MASTER LIST'!$A:$N, 10, FALSE))</f>
        <v>P-LOUIS RACERS AC</v>
      </c>
      <c r="M412" s="111" t="str">
        <f>IF(E412="", "", VLOOKUP(E412, 'MASTER LIST'!$A:$N, 11, FALSE))</f>
        <v>PL</v>
      </c>
    </row>
    <row r="413" spans="2:13" s="112" customFormat="1" ht="24.95" customHeight="1" x14ac:dyDescent="0.3">
      <c r="B413" s="102"/>
      <c r="C413" s="103">
        <v>2329</v>
      </c>
      <c r="D413" s="104" t="s">
        <v>248</v>
      </c>
      <c r="E413" s="113">
        <v>4379</v>
      </c>
      <c r="F413" s="114" t="s">
        <v>240</v>
      </c>
      <c r="G413" s="106" t="str">
        <f>IF(E413="", "", VLOOKUP(E413, 'MASTER LIST'!$A:$N, 2, FALSE))</f>
        <v>DUVAL</v>
      </c>
      <c r="H413" s="107" t="str">
        <f>IF(E413="", "", VLOOKUP(E413, 'MASTER LIST'!$A:$N, 3, FALSE))</f>
        <v>Nathanaelle</v>
      </c>
      <c r="I413" s="108">
        <f>IF(E413="", "", VLOOKUP(E413, 'MASTER LIST'!$A:$N, 5, FALSE))</f>
        <v>39541</v>
      </c>
      <c r="J413" s="109" t="str">
        <f>IF(E413="", "", VLOOKUP(E413, 'MASTER LIST'!$A:$N, 4, FALSE))</f>
        <v>F</v>
      </c>
      <c r="K413" s="109" t="str">
        <f>IF(E413="", "", VLOOKUP(E413, 'MASTER LIST'!$A:$N, 13, FALSE))</f>
        <v>U18</v>
      </c>
      <c r="L413" s="110" t="str">
        <f>IF(E413="", "", VLOOKUP(E413, 'MASTER LIST'!$A:$N, 10, FALSE))</f>
        <v>P-LOUIS RACERS AC</v>
      </c>
      <c r="M413" s="111" t="str">
        <f>IF(E413="", "", VLOOKUP(E413, 'MASTER LIST'!$A:$N, 11, FALSE))</f>
        <v>PL</v>
      </c>
    </row>
    <row r="414" spans="2:13" s="112" customFormat="1" ht="24.95" customHeight="1" x14ac:dyDescent="0.3">
      <c r="B414" s="102"/>
      <c r="C414" s="103">
        <v>2330</v>
      </c>
      <c r="D414" s="104" t="s">
        <v>248</v>
      </c>
      <c r="E414" s="113">
        <v>4132</v>
      </c>
      <c r="F414" s="114" t="s">
        <v>240</v>
      </c>
      <c r="G414" s="106" t="str">
        <f>IF(E414="", "", VLOOKUP(E414, 'MASTER LIST'!$A:$N, 2, FALSE))</f>
        <v>ETIENNETTE</v>
      </c>
      <c r="H414" s="107" t="str">
        <f>IF(E414="", "", VLOOKUP(E414, 'MASTER LIST'!$A:$N, 3, FALSE))</f>
        <v>Anne Mathilde</v>
      </c>
      <c r="I414" s="108">
        <f>IF(E414="", "", VLOOKUP(E414, 'MASTER LIST'!$A:$N, 5, FALSE))</f>
        <v>39958</v>
      </c>
      <c r="J414" s="109" t="str">
        <f>IF(E414="", "", VLOOKUP(E414, 'MASTER LIST'!$A:$N, 4, FALSE))</f>
        <v>F</v>
      </c>
      <c r="K414" s="109" t="str">
        <f>IF(E414="", "", VLOOKUP(E414, 'MASTER LIST'!$A:$N, 13, FALSE))</f>
        <v>U18</v>
      </c>
      <c r="L414" s="110" t="str">
        <f>IF(E414="", "", VLOOKUP(E414, 'MASTER LIST'!$A:$N, 10, FALSE))</f>
        <v>P-LOUIS RACERS AC</v>
      </c>
      <c r="M414" s="111" t="str">
        <f>IF(E414="", "", VLOOKUP(E414, 'MASTER LIST'!$A:$N, 11, FALSE))</f>
        <v>PL</v>
      </c>
    </row>
    <row r="415" spans="2:13" s="112" customFormat="1" ht="24.95" customHeight="1" x14ac:dyDescent="0.3">
      <c r="B415" s="102"/>
      <c r="C415" s="103">
        <v>2331</v>
      </c>
      <c r="D415" s="104" t="s">
        <v>248</v>
      </c>
      <c r="E415" s="113">
        <v>1489</v>
      </c>
      <c r="F415" s="114" t="s">
        <v>240</v>
      </c>
      <c r="G415" s="106" t="str">
        <f>IF(E415="", "", VLOOKUP(E415, 'MASTER LIST'!$A:$N, 2, FALSE))</f>
        <v>NAPANAHANI</v>
      </c>
      <c r="H415" s="107" t="str">
        <f>IF(E415="", "", VLOOKUP(E415, 'MASTER LIST'!$A:$N, 3, FALSE))</f>
        <v>Anaïs</v>
      </c>
      <c r="I415" s="108">
        <f>IF(E415="", "", VLOOKUP(E415, 'MASTER LIST'!$A:$N, 5, FALSE))</f>
        <v>39720</v>
      </c>
      <c r="J415" s="109" t="str">
        <f>IF(E415="", "", VLOOKUP(E415, 'MASTER LIST'!$A:$N, 4, FALSE))</f>
        <v>F</v>
      </c>
      <c r="K415" s="109" t="str">
        <f>IF(E415="", "", VLOOKUP(E415, 'MASTER LIST'!$A:$N, 13, FALSE))</f>
        <v>U18</v>
      </c>
      <c r="L415" s="110" t="str">
        <f>IF(E415="", "", VLOOKUP(E415, 'MASTER LIST'!$A:$N, 10, FALSE))</f>
        <v>P-LOUIS RACERS AC</v>
      </c>
      <c r="M415" s="111" t="str">
        <f>IF(E415="", "", VLOOKUP(E415, 'MASTER LIST'!$A:$N, 11, FALSE))</f>
        <v>PL</v>
      </c>
    </row>
    <row r="416" spans="2:13" s="112" customFormat="1" ht="24.95" customHeight="1" x14ac:dyDescent="0.3">
      <c r="B416" s="102"/>
      <c r="C416" s="103">
        <v>2332</v>
      </c>
      <c r="D416" s="104" t="s">
        <v>248</v>
      </c>
      <c r="E416" s="113">
        <v>4202</v>
      </c>
      <c r="F416" s="114" t="s">
        <v>240</v>
      </c>
      <c r="G416" s="106" t="str">
        <f>IF(E416="", "", VLOOKUP(E416, 'MASTER LIST'!$A:$N, 2, FALSE))</f>
        <v>ROSE</v>
      </c>
      <c r="H416" s="107" t="str">
        <f>IF(E416="", "", VLOOKUP(E416, 'MASTER LIST'!$A:$N, 3, FALSE))</f>
        <v>Wainchella</v>
      </c>
      <c r="I416" s="108">
        <f>IF(E416="", "", VLOOKUP(E416, 'MASTER LIST'!$A:$N, 5, FALSE))</f>
        <v>39786</v>
      </c>
      <c r="J416" s="109" t="str">
        <f>IF(E416="", "", VLOOKUP(E416, 'MASTER LIST'!$A:$N, 4, FALSE))</f>
        <v>F</v>
      </c>
      <c r="K416" s="109" t="str">
        <f>IF(E416="", "", VLOOKUP(E416, 'MASTER LIST'!$A:$N, 13, FALSE))</f>
        <v>U18</v>
      </c>
      <c r="L416" s="110" t="str">
        <f>IF(E416="", "", VLOOKUP(E416, 'MASTER LIST'!$A:$N, 10, FALSE))</f>
        <v>P-LOUIS RACERS AC</v>
      </c>
      <c r="M416" s="111" t="str">
        <f>IF(E416="", "", VLOOKUP(E416, 'MASTER LIST'!$A:$N, 11, FALSE))</f>
        <v>PL</v>
      </c>
    </row>
    <row r="417" spans="2:13" s="112" customFormat="1" ht="24.95" customHeight="1" x14ac:dyDescent="0.3">
      <c r="B417" s="102"/>
      <c r="C417" s="103">
        <v>2333</v>
      </c>
      <c r="D417" s="104" t="s">
        <v>248</v>
      </c>
      <c r="E417" s="113">
        <v>4290</v>
      </c>
      <c r="F417" s="114" t="s">
        <v>240</v>
      </c>
      <c r="G417" s="106" t="str">
        <f>IF(E417="", "", VLOOKUP(E417, 'MASTER LIST'!$A:$N, 2, FALSE))</f>
        <v>UMANEE</v>
      </c>
      <c r="H417" s="107" t="str">
        <f>IF(E417="", "", VLOOKUP(E417, 'MASTER LIST'!$A:$N, 3, FALSE))</f>
        <v>Nesy</v>
      </c>
      <c r="I417" s="108">
        <f>IF(E417="", "", VLOOKUP(E417, 'MASTER LIST'!$A:$N, 5, FALSE))</f>
        <v>40135</v>
      </c>
      <c r="J417" s="109" t="str">
        <f>IF(E417="", "", VLOOKUP(E417, 'MASTER LIST'!$A:$N, 4, FALSE))</f>
        <v>F</v>
      </c>
      <c r="K417" s="109" t="str">
        <f>IF(E417="", "", VLOOKUP(E417, 'MASTER LIST'!$A:$N, 13, FALSE))</f>
        <v>U18</v>
      </c>
      <c r="L417" s="110" t="str">
        <f>IF(E417="", "", VLOOKUP(E417, 'MASTER LIST'!$A:$N, 10, FALSE))</f>
        <v>P-LOUIS RACERS AC</v>
      </c>
      <c r="M417" s="111" t="str">
        <f>IF(E417="", "", VLOOKUP(E417, 'MASTER LIST'!$A:$N, 11, FALSE))</f>
        <v>PL</v>
      </c>
    </row>
    <row r="418" spans="2:13" s="112" customFormat="1" ht="24.95" customHeight="1" x14ac:dyDescent="0.3">
      <c r="B418" s="102"/>
      <c r="C418" s="103"/>
      <c r="D418" s="104"/>
      <c r="E418" s="113"/>
      <c r="F418" s="114"/>
      <c r="G418" s="106"/>
      <c r="H418" s="107"/>
      <c r="I418" s="108"/>
      <c r="J418" s="109"/>
      <c r="K418" s="109"/>
      <c r="L418" s="110"/>
      <c r="M418" s="111"/>
    </row>
    <row r="419" spans="2:13" s="112" customFormat="1" ht="24.95" customHeight="1" x14ac:dyDescent="0.3">
      <c r="B419" s="102"/>
      <c r="C419" s="103"/>
      <c r="D419" s="104"/>
      <c r="E419" s="113"/>
      <c r="F419" s="114"/>
      <c r="G419" s="106"/>
      <c r="H419" s="107"/>
      <c r="I419" s="108"/>
      <c r="J419" s="109"/>
      <c r="K419" s="109"/>
      <c r="L419" s="110"/>
      <c r="M419" s="111"/>
    </row>
    <row r="420" spans="2:13" s="112" customFormat="1" ht="24.95" customHeight="1" x14ac:dyDescent="0.3">
      <c r="B420" s="102"/>
      <c r="C420" s="103">
        <v>2334</v>
      </c>
      <c r="D420" s="104" t="s">
        <v>248</v>
      </c>
      <c r="E420" s="113">
        <v>4360</v>
      </c>
      <c r="F420" s="114"/>
      <c r="G420" s="106" t="str">
        <f>IF(E420="", "", VLOOKUP(E420, 'MASTER LIST'!$A:$N, 2, FALSE))</f>
        <v>BEGUE</v>
      </c>
      <c r="H420" s="107" t="str">
        <f>IF(E420="", "", VLOOKUP(E420, 'MASTER LIST'!$A:$N, 3, FALSE))</f>
        <v>Anne-Charlotte</v>
      </c>
      <c r="I420" s="108">
        <f>IF(E420="", "", VLOOKUP(E420, 'MASTER LIST'!$A:$N, 5, FALSE))</f>
        <v>39942</v>
      </c>
      <c r="J420" s="109" t="str">
        <f>IF(E420="", "", VLOOKUP(E420, 'MASTER LIST'!$A:$N, 4, FALSE))</f>
        <v>F</v>
      </c>
      <c r="K420" s="109" t="str">
        <f>IF(E420="", "", VLOOKUP(E420, 'MASTER LIST'!$A:$N, 13, FALSE))</f>
        <v>U18</v>
      </c>
      <c r="L420" s="110" t="str">
        <f>IF(E420="", "", VLOOKUP(E420, 'MASTER LIST'!$A:$N, 10, FALSE))</f>
        <v>POUDRE D'OR AC</v>
      </c>
      <c r="M420" s="111" t="str">
        <f>IF(E420="", "", VLOOKUP(E420, 'MASTER LIST'!$A:$N, 11, FALSE))</f>
        <v>REMP</v>
      </c>
    </row>
    <row r="421" spans="2:13" s="112" customFormat="1" ht="24.95" customHeight="1" x14ac:dyDescent="0.3">
      <c r="B421" s="102"/>
      <c r="C421" s="103">
        <v>2335</v>
      </c>
      <c r="D421" s="104" t="s">
        <v>248</v>
      </c>
      <c r="E421" s="113">
        <v>3542</v>
      </c>
      <c r="F421" s="114" t="s">
        <v>240</v>
      </c>
      <c r="G421" s="106" t="str">
        <f>IF(E421="", "", VLOOKUP(E421, 'MASTER LIST'!$A:$N, 2, FALSE))</f>
        <v>BERTHELOT</v>
      </c>
      <c r="H421" s="107" t="str">
        <f>IF(E421="", "", VLOOKUP(E421, 'MASTER LIST'!$A:$N, 3, FALSE))</f>
        <v>Lauryn</v>
      </c>
      <c r="I421" s="108">
        <f>IF(E421="", "", VLOOKUP(E421, 'MASTER LIST'!$A:$N, 5, FALSE))</f>
        <v>39545</v>
      </c>
      <c r="J421" s="109" t="str">
        <f>IF(E421="", "", VLOOKUP(E421, 'MASTER LIST'!$A:$N, 4, FALSE))</f>
        <v>F</v>
      </c>
      <c r="K421" s="109" t="str">
        <f>IF(E421="", "", VLOOKUP(E421, 'MASTER LIST'!$A:$N, 13, FALSE))</f>
        <v>U18</v>
      </c>
      <c r="L421" s="110" t="str">
        <f>IF(E421="", "", VLOOKUP(E421, 'MASTER LIST'!$A:$N, 10, FALSE))</f>
        <v>POUDRE D'OR AC</v>
      </c>
      <c r="M421" s="111" t="str">
        <f>IF(E421="", "", VLOOKUP(E421, 'MASTER LIST'!$A:$N, 11, FALSE))</f>
        <v>REMP</v>
      </c>
    </row>
    <row r="422" spans="2:13" s="112" customFormat="1" ht="24.95" customHeight="1" x14ac:dyDescent="0.3">
      <c r="B422" s="102"/>
      <c r="C422" s="103">
        <v>2336</v>
      </c>
      <c r="D422" s="104" t="s">
        <v>248</v>
      </c>
      <c r="E422" s="113">
        <v>3166</v>
      </c>
      <c r="F422" s="114" t="s">
        <v>240</v>
      </c>
      <c r="G422" s="106" t="str">
        <f>IF(E422="", "", VLOOKUP(E422, 'MASTER LIST'!$A:$N, 2, FALSE))</f>
        <v>LOUIS</v>
      </c>
      <c r="H422" s="107" t="str">
        <f>IF(E422="", "", VLOOKUP(E422, 'MASTER LIST'!$A:$N, 3, FALSE))</f>
        <v>Jessica</v>
      </c>
      <c r="I422" s="108">
        <f>IF(E422="", "", VLOOKUP(E422, 'MASTER LIST'!$A:$N, 5, FALSE))</f>
        <v>39524</v>
      </c>
      <c r="J422" s="109" t="str">
        <f>IF(E422="", "", VLOOKUP(E422, 'MASTER LIST'!$A:$N, 4, FALSE))</f>
        <v>F</v>
      </c>
      <c r="K422" s="109" t="str">
        <f>IF(E422="", "", VLOOKUP(E422, 'MASTER LIST'!$A:$N, 13, FALSE))</f>
        <v>U18</v>
      </c>
      <c r="L422" s="110" t="str">
        <f>IF(E422="", "", VLOOKUP(E422, 'MASTER LIST'!$A:$N, 10, FALSE))</f>
        <v>POUDRE D'OR AC</v>
      </c>
      <c r="M422" s="111" t="str">
        <f>IF(E422="", "", VLOOKUP(E422, 'MASTER LIST'!$A:$N, 11, FALSE))</f>
        <v>REMP</v>
      </c>
    </row>
    <row r="423" spans="2:13" s="112" customFormat="1" ht="24.95" customHeight="1" x14ac:dyDescent="0.3">
      <c r="B423" s="102"/>
      <c r="C423" s="103">
        <v>2337</v>
      </c>
      <c r="D423" s="104" t="s">
        <v>248</v>
      </c>
      <c r="E423" s="113">
        <v>4299</v>
      </c>
      <c r="F423" s="114" t="s">
        <v>240</v>
      </c>
      <c r="G423" s="106" t="str">
        <f>IF(E423="", "", VLOOKUP(E423, 'MASTER LIST'!$A:$N, 2, FALSE))</f>
        <v>LUCILE</v>
      </c>
      <c r="H423" s="107" t="str">
        <f>IF(E423="", "", VLOOKUP(E423, 'MASTER LIST'!$A:$N, 3, FALSE))</f>
        <v>Marie Kaela</v>
      </c>
      <c r="I423" s="108">
        <f>IF(E423="", "", VLOOKUP(E423, 'MASTER LIST'!$A:$N, 5, FALSE))</f>
        <v>39709</v>
      </c>
      <c r="J423" s="109" t="str">
        <f>IF(E423="", "", VLOOKUP(E423, 'MASTER LIST'!$A:$N, 4, FALSE))</f>
        <v>F</v>
      </c>
      <c r="K423" s="109" t="str">
        <f>IF(E423="", "", VLOOKUP(E423, 'MASTER LIST'!$A:$N, 13, FALSE))</f>
        <v>U18</v>
      </c>
      <c r="L423" s="110" t="str">
        <f>IF(E423="", "", VLOOKUP(E423, 'MASTER LIST'!$A:$N, 10, FALSE))</f>
        <v>POUDRE D'OR AC</v>
      </c>
      <c r="M423" s="111" t="str">
        <f>IF(E423="", "", VLOOKUP(E423, 'MASTER LIST'!$A:$N, 11, FALSE))</f>
        <v>REMP</v>
      </c>
    </row>
    <row r="424" spans="2:13" s="112" customFormat="1" ht="24.95" customHeight="1" x14ac:dyDescent="0.3">
      <c r="B424" s="102"/>
      <c r="C424" s="103">
        <v>2339</v>
      </c>
      <c r="D424" s="104" t="s">
        <v>248</v>
      </c>
      <c r="E424" s="113">
        <v>3162</v>
      </c>
      <c r="F424" s="114" t="s">
        <v>240</v>
      </c>
      <c r="G424" s="106" t="str">
        <f>IF(E424="", "", VLOOKUP(E424, 'MASTER LIST'!$A:$N, 2, FALSE))</f>
        <v>MAMODE</v>
      </c>
      <c r="H424" s="107" t="str">
        <f>IF(E424="", "", VLOOKUP(E424, 'MASTER LIST'!$A:$N, 3, FALSE))</f>
        <v xml:space="preserve">Marina Ninette Lucie </v>
      </c>
      <c r="I424" s="108">
        <f>IF(E424="", "", VLOOKUP(E424, 'MASTER LIST'!$A:$N, 5, FALSE))</f>
        <v>39666</v>
      </c>
      <c r="J424" s="109" t="str">
        <f>IF(E424="", "", VLOOKUP(E424, 'MASTER LIST'!$A:$N, 4, FALSE))</f>
        <v>F</v>
      </c>
      <c r="K424" s="109" t="str">
        <f>IF(E424="", "", VLOOKUP(E424, 'MASTER LIST'!$A:$N, 13, FALSE))</f>
        <v>U18</v>
      </c>
      <c r="L424" s="110" t="str">
        <f>IF(E424="", "", VLOOKUP(E424, 'MASTER LIST'!$A:$N, 10, FALSE))</f>
        <v>POUDRE D'OR AC</v>
      </c>
      <c r="M424" s="111" t="str">
        <f>IF(E424="", "", VLOOKUP(E424, 'MASTER LIST'!$A:$N, 11, FALSE))</f>
        <v>REMP</v>
      </c>
    </row>
    <row r="425" spans="2:13" s="112" customFormat="1" ht="24.95" customHeight="1" x14ac:dyDescent="0.3">
      <c r="B425" s="102"/>
      <c r="C425" s="103">
        <v>2340</v>
      </c>
      <c r="D425" s="104" t="s">
        <v>248</v>
      </c>
      <c r="E425" s="113">
        <v>4193</v>
      </c>
      <c r="F425" s="114" t="s">
        <v>240</v>
      </c>
      <c r="G425" s="106" t="str">
        <f>IF(E425="", "", VLOOKUP(E425, 'MASTER LIST'!$A:$N, 2, FALSE))</f>
        <v>MOMINE</v>
      </c>
      <c r="H425" s="107" t="str">
        <f>IF(E425="", "", VLOOKUP(E425, 'MASTER LIST'!$A:$N, 3, FALSE))</f>
        <v>Marie Audélie Beatrice</v>
      </c>
      <c r="I425" s="108">
        <f>IF(E425="", "", VLOOKUP(E425, 'MASTER LIST'!$A:$N, 5, FALSE))</f>
        <v>39455</v>
      </c>
      <c r="J425" s="109" t="str">
        <f>IF(E425="", "", VLOOKUP(E425, 'MASTER LIST'!$A:$N, 4, FALSE))</f>
        <v>F</v>
      </c>
      <c r="K425" s="109" t="str">
        <f>IF(E425="", "", VLOOKUP(E425, 'MASTER LIST'!$A:$N, 13, FALSE))</f>
        <v>U18</v>
      </c>
      <c r="L425" s="110" t="str">
        <f>IF(E425="", "", VLOOKUP(E425, 'MASTER LIST'!$A:$N, 10, FALSE))</f>
        <v>POUDRE D'OR AC</v>
      </c>
      <c r="M425" s="111" t="str">
        <f>IF(E425="", "", VLOOKUP(E425, 'MASTER LIST'!$A:$N, 11, FALSE))</f>
        <v>REMP</v>
      </c>
    </row>
    <row r="426" spans="2:13" s="112" customFormat="1" ht="24.95" customHeight="1" x14ac:dyDescent="0.3">
      <c r="B426" s="102"/>
      <c r="C426" s="103">
        <v>2341</v>
      </c>
      <c r="D426" s="104" t="s">
        <v>248</v>
      </c>
      <c r="E426" s="113">
        <v>4376</v>
      </c>
      <c r="F426" s="114"/>
      <c r="G426" s="106" t="str">
        <f>IF(E426="", "", VLOOKUP(E426, 'MASTER LIST'!$A:$N, 2, FALSE))</f>
        <v>NELSON</v>
      </c>
      <c r="H426" s="107" t="str">
        <f>IF(E426="", "", VLOOKUP(E426, 'MASTER LIST'!$A:$N, 3, FALSE))</f>
        <v>Valentine</v>
      </c>
      <c r="I426" s="108">
        <f>IF(E426="", "", VLOOKUP(E426, 'MASTER LIST'!$A:$N, 5, FALSE))</f>
        <v>39856</v>
      </c>
      <c r="J426" s="109" t="str">
        <f>IF(E426="", "", VLOOKUP(E426, 'MASTER LIST'!$A:$N, 4, FALSE))</f>
        <v>F</v>
      </c>
      <c r="K426" s="109" t="str">
        <f>IF(E426="", "", VLOOKUP(E426, 'MASTER LIST'!$A:$N, 13, FALSE))</f>
        <v>U18</v>
      </c>
      <c r="L426" s="110" t="str">
        <f>IF(E426="", "", VLOOKUP(E426, 'MASTER LIST'!$A:$N, 10, FALSE))</f>
        <v>POUDRE D'OR AC</v>
      </c>
      <c r="M426" s="111" t="str">
        <f>IF(E426="", "", VLOOKUP(E426, 'MASTER LIST'!$A:$N, 11, FALSE))</f>
        <v>REMP</v>
      </c>
    </row>
    <row r="427" spans="2:13" s="112" customFormat="1" ht="24.95" customHeight="1" x14ac:dyDescent="0.3">
      <c r="B427" s="102"/>
      <c r="C427" s="103">
        <v>2342</v>
      </c>
      <c r="D427" s="104" t="s">
        <v>248</v>
      </c>
      <c r="E427" s="113">
        <v>4378</v>
      </c>
      <c r="F427" s="114"/>
      <c r="G427" s="106" t="str">
        <f>IF(E427="", "", VLOOKUP(E427, 'MASTER LIST'!$A:$N, 2, FALSE))</f>
        <v>SIRAZ</v>
      </c>
      <c r="H427" s="107" t="str">
        <f>IF(E427="", "", VLOOKUP(E427, 'MASTER LIST'!$A:$N, 3, FALSE))</f>
        <v>Marie Sollena</v>
      </c>
      <c r="I427" s="108">
        <f>IF(E427="", "", VLOOKUP(E427, 'MASTER LIST'!$A:$N, 5, FALSE))</f>
        <v>39795</v>
      </c>
      <c r="J427" s="109" t="str">
        <f>IF(E427="", "", VLOOKUP(E427, 'MASTER LIST'!$A:$N, 4, FALSE))</f>
        <v>F</v>
      </c>
      <c r="K427" s="109" t="str">
        <f>IF(E427="", "", VLOOKUP(E427, 'MASTER LIST'!$A:$N, 13, FALSE))</f>
        <v>U18</v>
      </c>
      <c r="L427" s="110" t="str">
        <f>IF(E427="", "", VLOOKUP(E427, 'MASTER LIST'!$A:$N, 10, FALSE))</f>
        <v>POUDRE D'OR AC</v>
      </c>
      <c r="M427" s="111" t="str">
        <f>IF(E427="", "", VLOOKUP(E427, 'MASTER LIST'!$A:$N, 11, FALSE))</f>
        <v>REMP</v>
      </c>
    </row>
    <row r="428" spans="2:13" s="112" customFormat="1" ht="24.95" customHeight="1" x14ac:dyDescent="0.3">
      <c r="B428" s="102"/>
      <c r="C428" s="103">
        <v>2343</v>
      </c>
      <c r="D428" s="104" t="s">
        <v>248</v>
      </c>
      <c r="E428" s="113">
        <v>3765</v>
      </c>
      <c r="F428" s="114" t="s">
        <v>240</v>
      </c>
      <c r="G428" s="106" t="str">
        <f>IF(E428="", "", VLOOKUP(E428, 'MASTER LIST'!$A:$N, 2, FALSE))</f>
        <v>SUNNASSEE</v>
      </c>
      <c r="H428" s="107" t="str">
        <f>IF(E428="", "", VLOOKUP(E428, 'MASTER LIST'!$A:$N, 3, FALSE))</f>
        <v>Tevani</v>
      </c>
      <c r="I428" s="108">
        <f>IF(E428="", "", VLOOKUP(E428, 'MASTER LIST'!$A:$N, 5, FALSE))</f>
        <v>39734</v>
      </c>
      <c r="J428" s="109" t="str">
        <f>IF(E428="", "", VLOOKUP(E428, 'MASTER LIST'!$A:$N, 4, FALSE))</f>
        <v>F</v>
      </c>
      <c r="K428" s="109" t="str">
        <f>IF(E428="", "", VLOOKUP(E428, 'MASTER LIST'!$A:$N, 13, FALSE))</f>
        <v>U18</v>
      </c>
      <c r="L428" s="110" t="str">
        <f>IF(E428="", "", VLOOKUP(E428, 'MASTER LIST'!$A:$N, 10, FALSE))</f>
        <v>POUDRE D'OR AC</v>
      </c>
      <c r="M428" s="111" t="str">
        <f>IF(E428="", "", VLOOKUP(E428, 'MASTER LIST'!$A:$N, 11, FALSE))</f>
        <v>REMP</v>
      </c>
    </row>
    <row r="429" spans="2:13" s="112" customFormat="1" ht="24.95" customHeight="1" x14ac:dyDescent="0.3">
      <c r="B429" s="102"/>
      <c r="C429" s="103">
        <v>2344</v>
      </c>
      <c r="D429" s="104" t="s">
        <v>248</v>
      </c>
      <c r="E429" s="113">
        <v>4347</v>
      </c>
      <c r="F429" s="114"/>
      <c r="G429" s="106" t="str">
        <f>IF(E429="", "", VLOOKUP(E429, 'MASTER LIST'!$A:$N, 2, FALSE))</f>
        <v>VACOA</v>
      </c>
      <c r="H429" s="107" t="str">
        <f>IF(E429="", "", VLOOKUP(E429, 'MASTER LIST'!$A:$N, 3, FALSE))</f>
        <v>Laurelyn</v>
      </c>
      <c r="I429" s="108">
        <f>IF(E429="", "", VLOOKUP(E429, 'MASTER LIST'!$A:$N, 5, FALSE))</f>
        <v>39844</v>
      </c>
      <c r="J429" s="109" t="str">
        <f>IF(E429="", "", VLOOKUP(E429, 'MASTER LIST'!$A:$N, 4, FALSE))</f>
        <v>F</v>
      </c>
      <c r="K429" s="109" t="str">
        <f>IF(E429="", "", VLOOKUP(E429, 'MASTER LIST'!$A:$N, 13, FALSE))</f>
        <v>U18</v>
      </c>
      <c r="L429" s="110" t="str">
        <f>IF(E429="", "", VLOOKUP(E429, 'MASTER LIST'!$A:$N, 10, FALSE))</f>
        <v>POUDRE D'OR AC</v>
      </c>
      <c r="M429" s="111" t="str">
        <f>IF(E429="", "", VLOOKUP(E429, 'MASTER LIST'!$A:$N, 11, FALSE))</f>
        <v>REMP</v>
      </c>
    </row>
    <row r="430" spans="2:13" s="112" customFormat="1" ht="24.95" customHeight="1" x14ac:dyDescent="0.3">
      <c r="B430" s="102"/>
      <c r="C430" s="103"/>
      <c r="D430" s="104"/>
      <c r="E430" s="113"/>
      <c r="F430" s="114"/>
      <c r="G430" s="106"/>
      <c r="H430" s="107"/>
      <c r="I430" s="108"/>
      <c r="J430" s="109"/>
      <c r="K430" s="109"/>
      <c r="L430" s="110"/>
      <c r="M430" s="111"/>
    </row>
    <row r="431" spans="2:13" s="112" customFormat="1" ht="24.95" customHeight="1" x14ac:dyDescent="0.3">
      <c r="B431" s="102"/>
      <c r="C431" s="103"/>
      <c r="D431" s="104"/>
      <c r="E431" s="113"/>
      <c r="F431" s="114"/>
      <c r="G431" s="106"/>
      <c r="H431" s="107"/>
      <c r="I431" s="108"/>
      <c r="J431" s="109"/>
      <c r="K431" s="109"/>
      <c r="L431" s="110"/>
      <c r="M431" s="111"/>
    </row>
    <row r="432" spans="2:13" s="112" customFormat="1" ht="24.95" customHeight="1" x14ac:dyDescent="0.3">
      <c r="B432" s="102"/>
      <c r="C432" s="103">
        <v>2345</v>
      </c>
      <c r="D432" s="104" t="s">
        <v>248</v>
      </c>
      <c r="E432" s="113">
        <v>1634</v>
      </c>
      <c r="F432" s="114"/>
      <c r="G432" s="106" t="str">
        <f>IF(E432="", "", VLOOKUP(E432, 'MASTER LIST'!$A:$N, 2, FALSE))</f>
        <v>CRETIN</v>
      </c>
      <c r="H432" s="107" t="str">
        <f>IF(E432="", "", VLOOKUP(E432, 'MASTER LIST'!$A:$N, 3, FALSE))</f>
        <v>Eva</v>
      </c>
      <c r="I432" s="108">
        <f>IF(E432="", "", VLOOKUP(E432, 'MASTER LIST'!$A:$N, 5, FALSE))</f>
        <v>40015</v>
      </c>
      <c r="J432" s="109" t="str">
        <f>IF(E432="", "", VLOOKUP(E432, 'MASTER LIST'!$A:$N, 4, FALSE))</f>
        <v>F</v>
      </c>
      <c r="K432" s="109" t="str">
        <f>IF(E432="", "", VLOOKUP(E432, 'MASTER LIST'!$A:$N, 13, FALSE))</f>
        <v>U18</v>
      </c>
      <c r="L432" s="110" t="str">
        <f>IF(E432="", "", VLOOKUP(E432, 'MASTER LIST'!$A:$N, 10, FALSE))</f>
        <v>Q-BORNES PAVILLON AC</v>
      </c>
      <c r="M432" s="111" t="str">
        <f>IF(E432="", "", VLOOKUP(E432, 'MASTER LIST'!$A:$N, 11, FALSE))</f>
        <v>QB</v>
      </c>
    </row>
    <row r="433" spans="2:13" s="112" customFormat="1" ht="24.95" customHeight="1" x14ac:dyDescent="0.3">
      <c r="B433" s="102"/>
      <c r="C433" s="103">
        <v>2346</v>
      </c>
      <c r="D433" s="104" t="s">
        <v>248</v>
      </c>
      <c r="E433" s="113">
        <v>3548</v>
      </c>
      <c r="F433" s="114"/>
      <c r="G433" s="106" t="str">
        <f>IF(E433="", "", VLOOKUP(E433, 'MASTER LIST'!$A:$N, 2, FALSE))</f>
        <v>DOMEE</v>
      </c>
      <c r="H433" s="107" t="str">
        <f>IF(E433="", "", VLOOKUP(E433, 'MASTER LIST'!$A:$N, 3, FALSE))</f>
        <v>Anastasia Sophia Harra</v>
      </c>
      <c r="I433" s="108">
        <f>IF(E433="", "", VLOOKUP(E433, 'MASTER LIST'!$A:$N, 5, FALSE))</f>
        <v>39815</v>
      </c>
      <c r="J433" s="109" t="str">
        <f>IF(E433="", "", VLOOKUP(E433, 'MASTER LIST'!$A:$N, 4, FALSE))</f>
        <v>F</v>
      </c>
      <c r="K433" s="109" t="str">
        <f>IF(E433="", "", VLOOKUP(E433, 'MASTER LIST'!$A:$N, 13, FALSE))</f>
        <v>U18</v>
      </c>
      <c r="L433" s="110" t="str">
        <f>IF(E433="", "", VLOOKUP(E433, 'MASTER LIST'!$A:$N, 10, FALSE))</f>
        <v>Q-BORNES PAVILLON AC</v>
      </c>
      <c r="M433" s="111" t="str">
        <f>IF(E433="", "", VLOOKUP(E433, 'MASTER LIST'!$A:$N, 11, FALSE))</f>
        <v>QB</v>
      </c>
    </row>
    <row r="434" spans="2:13" s="112" customFormat="1" ht="24.95" customHeight="1" x14ac:dyDescent="0.3">
      <c r="B434" s="102"/>
      <c r="C434" s="103">
        <v>2347</v>
      </c>
      <c r="D434" s="104" t="s">
        <v>248</v>
      </c>
      <c r="E434" s="113">
        <v>1639</v>
      </c>
      <c r="F434" s="114"/>
      <c r="G434" s="106" t="str">
        <f>IF(E434="", "", VLOOKUP(E434, 'MASTER LIST'!$A:$N, 2, FALSE))</f>
        <v>NOKHEEDAH</v>
      </c>
      <c r="H434" s="107" t="str">
        <f>IF(E434="", "", VLOOKUP(E434, 'MASTER LIST'!$A:$N, 3, FALSE))</f>
        <v>Mansinee</v>
      </c>
      <c r="I434" s="108">
        <f>IF(E434="", "", VLOOKUP(E434, 'MASTER LIST'!$A:$N, 5, FALSE))</f>
        <v>39505</v>
      </c>
      <c r="J434" s="109" t="str">
        <f>IF(E434="", "", VLOOKUP(E434, 'MASTER LIST'!$A:$N, 4, FALSE))</f>
        <v>F</v>
      </c>
      <c r="K434" s="109" t="str">
        <f>IF(E434="", "", VLOOKUP(E434, 'MASTER LIST'!$A:$N, 13, FALSE))</f>
        <v>U18</v>
      </c>
      <c r="L434" s="110" t="str">
        <f>IF(E434="", "", VLOOKUP(E434, 'MASTER LIST'!$A:$N, 10, FALSE))</f>
        <v>Q-BORNES PAVILLON AC</v>
      </c>
      <c r="M434" s="111" t="str">
        <f>IF(E434="", "", VLOOKUP(E434, 'MASTER LIST'!$A:$N, 11, FALSE))</f>
        <v>QB</v>
      </c>
    </row>
    <row r="435" spans="2:13" s="112" customFormat="1" ht="24.95" customHeight="1" x14ac:dyDescent="0.3">
      <c r="B435" s="102"/>
      <c r="C435" s="103"/>
      <c r="D435" s="104"/>
      <c r="E435" s="113"/>
      <c r="F435" s="114"/>
      <c r="G435" s="106"/>
      <c r="H435" s="107"/>
      <c r="I435" s="108"/>
      <c r="J435" s="109"/>
      <c r="K435" s="109"/>
      <c r="L435" s="110"/>
      <c r="M435" s="111"/>
    </row>
    <row r="436" spans="2:13" s="112" customFormat="1" ht="24.95" customHeight="1" x14ac:dyDescent="0.3">
      <c r="B436" s="102"/>
      <c r="C436" s="103"/>
      <c r="D436" s="104"/>
      <c r="E436" s="113"/>
      <c r="F436" s="114"/>
      <c r="G436" s="106"/>
      <c r="H436" s="107"/>
      <c r="I436" s="108"/>
      <c r="J436" s="109"/>
      <c r="K436" s="109"/>
      <c r="L436" s="110"/>
      <c r="M436" s="111"/>
    </row>
    <row r="437" spans="2:13" s="112" customFormat="1" ht="24.95" customHeight="1" x14ac:dyDescent="0.3">
      <c r="B437" s="102"/>
      <c r="C437" s="103">
        <v>2348</v>
      </c>
      <c r="D437" s="104" t="s">
        <v>248</v>
      </c>
      <c r="E437" s="113">
        <v>1576</v>
      </c>
      <c r="F437" s="114"/>
      <c r="G437" s="106" t="str">
        <f>IF(E437="", "", VLOOKUP(E437, 'MASTER LIST'!$A:$N, 2, FALSE))</f>
        <v>CASIMIR</v>
      </c>
      <c r="H437" s="107" t="str">
        <f>IF(E437="", "", VLOOKUP(E437, 'MASTER LIST'!$A:$N, 3, FALSE))</f>
        <v>Gwenael</v>
      </c>
      <c r="I437" s="108">
        <f>IF(E437="", "", VLOOKUP(E437, 'MASTER LIST'!$A:$N, 5, FALSE))</f>
        <v>39582</v>
      </c>
      <c r="J437" s="109" t="str">
        <f>IF(E437="", "", VLOOKUP(E437, 'MASTER LIST'!$A:$N, 4, FALSE))</f>
        <v>F</v>
      </c>
      <c r="K437" s="109" t="str">
        <f>IF(E437="", "", VLOOKUP(E437, 'MASTER LIST'!$A:$N, 13, FALSE))</f>
        <v>U18</v>
      </c>
      <c r="L437" s="110" t="str">
        <f>IF(E437="", "", VLOOKUP(E437, 'MASTER LIST'!$A:$N, 10, FALSE))</f>
        <v>RISING PHOENIX AC</v>
      </c>
      <c r="M437" s="111" t="str">
        <f>IF(E437="", "", VLOOKUP(E437, 'MASTER LIST'!$A:$N, 11, FALSE))</f>
        <v>VCPH</v>
      </c>
    </row>
    <row r="438" spans="2:13" s="112" customFormat="1" ht="24.95" customHeight="1" x14ac:dyDescent="0.3">
      <c r="B438" s="102"/>
      <c r="C438" s="103">
        <v>2349</v>
      </c>
      <c r="D438" s="104" t="s">
        <v>248</v>
      </c>
      <c r="E438" s="113">
        <v>1580</v>
      </c>
      <c r="F438" s="114"/>
      <c r="G438" s="106" t="str">
        <f>IF(E438="", "", VLOOKUP(E438, 'MASTER LIST'!$A:$N, 2, FALSE))</f>
        <v>ETIENNETTE</v>
      </c>
      <c r="H438" s="107" t="str">
        <f>IF(E438="", "", VLOOKUP(E438, 'MASTER LIST'!$A:$N, 3, FALSE))</f>
        <v>Elodie</v>
      </c>
      <c r="I438" s="108">
        <f>IF(E438="", "", VLOOKUP(E438, 'MASTER LIST'!$A:$N, 5, FALSE))</f>
        <v>39762</v>
      </c>
      <c r="J438" s="109" t="str">
        <f>IF(E438="", "", VLOOKUP(E438, 'MASTER LIST'!$A:$N, 4, FALSE))</f>
        <v>F</v>
      </c>
      <c r="K438" s="109" t="str">
        <f>IF(E438="", "", VLOOKUP(E438, 'MASTER LIST'!$A:$N, 13, FALSE))</f>
        <v>U18</v>
      </c>
      <c r="L438" s="110" t="str">
        <f>IF(E438="", "", VLOOKUP(E438, 'MASTER LIST'!$A:$N, 10, FALSE))</f>
        <v>RISING PHOENIX AC</v>
      </c>
      <c r="M438" s="111" t="str">
        <f>IF(E438="", "", VLOOKUP(E438, 'MASTER LIST'!$A:$N, 11, FALSE))</f>
        <v>VCPH</v>
      </c>
    </row>
    <row r="439" spans="2:13" s="112" customFormat="1" ht="24.95" customHeight="1" x14ac:dyDescent="0.3">
      <c r="B439" s="102"/>
      <c r="C439" s="103">
        <v>2350</v>
      </c>
      <c r="D439" s="104" t="s">
        <v>248</v>
      </c>
      <c r="E439" s="113">
        <v>3157</v>
      </c>
      <c r="F439" s="114"/>
      <c r="G439" s="106" t="str">
        <f>IF(E439="", "", VLOOKUP(E439, 'MASTER LIST'!$A:$N, 2, FALSE))</f>
        <v>GONTRAN</v>
      </c>
      <c r="H439" s="107" t="str">
        <f>IF(E439="", "", VLOOKUP(E439, 'MASTER LIST'!$A:$N, 3, FALSE))</f>
        <v>Cheryanne</v>
      </c>
      <c r="I439" s="108">
        <f>IF(E439="", "", VLOOKUP(E439, 'MASTER LIST'!$A:$N, 5, FALSE))</f>
        <v>40153</v>
      </c>
      <c r="J439" s="109" t="str">
        <f>IF(E439="", "", VLOOKUP(E439, 'MASTER LIST'!$A:$N, 4, FALSE))</f>
        <v>F</v>
      </c>
      <c r="K439" s="109" t="str">
        <f>IF(E439="", "", VLOOKUP(E439, 'MASTER LIST'!$A:$N, 13, FALSE))</f>
        <v>U18</v>
      </c>
      <c r="L439" s="110" t="str">
        <f>IF(E439="", "", VLOOKUP(E439, 'MASTER LIST'!$A:$N, 10, FALSE))</f>
        <v>RISING PHOENIX AC</v>
      </c>
      <c r="M439" s="111" t="str">
        <f>IF(E439="", "", VLOOKUP(E439, 'MASTER LIST'!$A:$N, 11, FALSE))</f>
        <v>VCPH</v>
      </c>
    </row>
    <row r="440" spans="2:13" s="112" customFormat="1" ht="24.95" customHeight="1" x14ac:dyDescent="0.3">
      <c r="B440" s="102"/>
      <c r="C440" s="103">
        <v>2351</v>
      </c>
      <c r="D440" s="104" t="s">
        <v>248</v>
      </c>
      <c r="E440" s="113">
        <v>1171</v>
      </c>
      <c r="F440" s="114"/>
      <c r="G440" s="106" t="str">
        <f>IF(E440="", "", VLOOKUP(E440, 'MASTER LIST'!$A:$N, 2, FALSE))</f>
        <v>GUIELDARY</v>
      </c>
      <c r="H440" s="107" t="str">
        <f>IF(E440="", "", VLOOKUP(E440, 'MASTER LIST'!$A:$N, 3, FALSE))</f>
        <v>Lynnsha</v>
      </c>
      <c r="I440" s="108">
        <f>IF(E440="", "", VLOOKUP(E440, 'MASTER LIST'!$A:$N, 5, FALSE))</f>
        <v>39749</v>
      </c>
      <c r="J440" s="109" t="str">
        <f>IF(E440="", "", VLOOKUP(E440, 'MASTER LIST'!$A:$N, 4, FALSE))</f>
        <v>F</v>
      </c>
      <c r="K440" s="109" t="str">
        <f>IF(E440="", "", VLOOKUP(E440, 'MASTER LIST'!$A:$N, 13, FALSE))</f>
        <v>U18</v>
      </c>
      <c r="L440" s="110" t="str">
        <f>IF(E440="", "", VLOOKUP(E440, 'MASTER LIST'!$A:$N, 10, FALSE))</f>
        <v>RISING PHOENIX AC</v>
      </c>
      <c r="M440" s="111" t="str">
        <f>IF(E440="", "", VLOOKUP(E440, 'MASTER LIST'!$A:$N, 11, FALSE))</f>
        <v>VCPH</v>
      </c>
    </row>
    <row r="441" spans="2:13" s="112" customFormat="1" ht="24.95" customHeight="1" x14ac:dyDescent="0.3">
      <c r="B441" s="102"/>
      <c r="C441" s="103">
        <v>2352</v>
      </c>
      <c r="D441" s="104" t="s">
        <v>248</v>
      </c>
      <c r="E441" s="113">
        <v>1584</v>
      </c>
      <c r="F441" s="114"/>
      <c r="G441" s="106" t="str">
        <f>IF(E441="", "", VLOOKUP(E441, 'MASTER LIST'!$A:$N, 2, FALSE))</f>
        <v>HELENE</v>
      </c>
      <c r="H441" s="107" t="str">
        <f>IF(E441="", "", VLOOKUP(E441, 'MASTER LIST'!$A:$N, 3, FALSE))</f>
        <v>Hillary</v>
      </c>
      <c r="I441" s="108">
        <f>IF(E441="", "", VLOOKUP(E441, 'MASTER LIST'!$A:$N, 5, FALSE))</f>
        <v>39655</v>
      </c>
      <c r="J441" s="109" t="str">
        <f>IF(E441="", "", VLOOKUP(E441, 'MASTER LIST'!$A:$N, 4, FALSE))</f>
        <v>F</v>
      </c>
      <c r="K441" s="109" t="str">
        <f>IF(E441="", "", VLOOKUP(E441, 'MASTER LIST'!$A:$N, 13, FALSE))</f>
        <v>U18</v>
      </c>
      <c r="L441" s="110" t="str">
        <f>IF(E441="", "", VLOOKUP(E441, 'MASTER LIST'!$A:$N, 10, FALSE))</f>
        <v>RISING PHOENIX AC</v>
      </c>
      <c r="M441" s="111" t="str">
        <f>IF(E441="", "", VLOOKUP(E441, 'MASTER LIST'!$A:$N, 11, FALSE))</f>
        <v>VCPH</v>
      </c>
    </row>
    <row r="442" spans="2:13" s="112" customFormat="1" ht="24.95" customHeight="1" x14ac:dyDescent="0.3">
      <c r="B442" s="102"/>
      <c r="C442" s="103"/>
      <c r="D442" s="104"/>
      <c r="E442" s="113"/>
      <c r="F442" s="114"/>
      <c r="G442" s="106"/>
      <c r="H442" s="107"/>
      <c r="I442" s="108"/>
      <c r="J442" s="109"/>
      <c r="K442" s="109"/>
      <c r="L442" s="110"/>
      <c r="M442" s="111"/>
    </row>
    <row r="443" spans="2:13" s="112" customFormat="1" ht="24.95" customHeight="1" x14ac:dyDescent="0.3">
      <c r="B443" s="102"/>
      <c r="C443" s="103"/>
      <c r="D443" s="104"/>
      <c r="E443" s="113"/>
      <c r="F443" s="114"/>
      <c r="G443" s="106"/>
      <c r="H443" s="107"/>
      <c r="I443" s="108"/>
      <c r="J443" s="109"/>
      <c r="K443" s="109"/>
      <c r="L443" s="110"/>
      <c r="M443" s="111"/>
    </row>
    <row r="444" spans="2:13" s="112" customFormat="1" ht="24.95" customHeight="1" x14ac:dyDescent="0.3">
      <c r="B444" s="102"/>
      <c r="C444" s="103"/>
      <c r="D444" s="104"/>
      <c r="E444" s="113"/>
      <c r="F444" s="114"/>
      <c r="G444" s="106"/>
      <c r="H444" s="107"/>
      <c r="I444" s="108"/>
      <c r="J444" s="109"/>
      <c r="K444" s="109"/>
      <c r="L444" s="110"/>
      <c r="M444" s="111"/>
    </row>
    <row r="445" spans="2:13" s="112" customFormat="1" ht="24.95" customHeight="1" x14ac:dyDescent="0.3">
      <c r="B445" s="102"/>
      <c r="C445" s="103">
        <v>2353</v>
      </c>
      <c r="D445" s="104" t="s">
        <v>248</v>
      </c>
      <c r="E445" s="113">
        <v>3679</v>
      </c>
      <c r="F445" s="114"/>
      <c r="G445" s="106" t="str">
        <f>IF(E445="", "", VLOOKUP(E445, 'MASTER LIST'!$A:$N, 2, FALSE))</f>
        <v>COIFFIC</v>
      </c>
      <c r="H445" s="107" t="str">
        <f>IF(E445="", "", VLOOKUP(E445, 'MASTER LIST'!$A:$N, 3, FALSE))</f>
        <v>Dioanna</v>
      </c>
      <c r="I445" s="108">
        <f>IF(E445="", "", VLOOKUP(E445, 'MASTER LIST'!$A:$N, 5, FALSE))</f>
        <v>39975</v>
      </c>
      <c r="J445" s="109" t="str">
        <f>IF(E445="", "", VLOOKUP(E445, 'MASTER LIST'!$A:$N, 4, FALSE))</f>
        <v>F</v>
      </c>
      <c r="K445" s="109" t="str">
        <f>IF(E445="", "", VLOOKUP(E445, 'MASTER LIST'!$A:$N, 13, FALSE))</f>
        <v>U18</v>
      </c>
      <c r="L445" s="110" t="str">
        <f>IF(E445="", "", VLOOKUP(E445, 'MASTER LIST'!$A:$N, 10, FALSE))</f>
        <v>ROSE HILL AC</v>
      </c>
      <c r="M445" s="111" t="str">
        <f>IF(E445="", "", VLOOKUP(E445, 'MASTER LIST'!$A:$N, 11, FALSE))</f>
        <v>BBRH</v>
      </c>
    </row>
    <row r="446" spans="2:13" s="112" customFormat="1" ht="24.95" customHeight="1" x14ac:dyDescent="0.3">
      <c r="B446" s="102"/>
      <c r="C446" s="103">
        <v>2354</v>
      </c>
      <c r="D446" s="104" t="s">
        <v>248</v>
      </c>
      <c r="E446" s="113">
        <v>3485</v>
      </c>
      <c r="F446" s="114"/>
      <c r="G446" s="106" t="str">
        <f>IF(E446="", "", VLOOKUP(E446, 'MASTER LIST'!$A:$N, 2, FALSE))</f>
        <v>LESTE</v>
      </c>
      <c r="H446" s="107" t="str">
        <f>IF(E446="", "", VLOOKUP(E446, 'MASTER LIST'!$A:$N, 3, FALSE))</f>
        <v>Viviane</v>
      </c>
      <c r="I446" s="108">
        <f>IF(E446="", "", VLOOKUP(E446, 'MASTER LIST'!$A:$N, 5, FALSE))</f>
        <v>39933</v>
      </c>
      <c r="J446" s="109" t="str">
        <f>IF(E446="", "", VLOOKUP(E446, 'MASTER LIST'!$A:$N, 4, FALSE))</f>
        <v>F</v>
      </c>
      <c r="K446" s="109" t="str">
        <f>IF(E446="", "", VLOOKUP(E446, 'MASTER LIST'!$A:$N, 13, FALSE))</f>
        <v>U18</v>
      </c>
      <c r="L446" s="110" t="str">
        <f>IF(E446="", "", VLOOKUP(E446, 'MASTER LIST'!$A:$N, 10, FALSE))</f>
        <v>ROSE HILL AC</v>
      </c>
      <c r="M446" s="111" t="str">
        <f>IF(E446="", "", VLOOKUP(E446, 'MASTER LIST'!$A:$N, 11, FALSE))</f>
        <v>BBRH</v>
      </c>
    </row>
    <row r="447" spans="2:13" s="112" customFormat="1" ht="24.95" customHeight="1" x14ac:dyDescent="0.3">
      <c r="B447" s="102"/>
      <c r="C447" s="103">
        <v>2355</v>
      </c>
      <c r="D447" s="104" t="s">
        <v>248</v>
      </c>
      <c r="E447" s="113">
        <v>1975</v>
      </c>
      <c r="F447" s="114"/>
      <c r="G447" s="106" t="str">
        <f>IF(E447="", "", VLOOKUP(E447, 'MASTER LIST'!$A:$N, 2, FALSE))</f>
        <v>NABAB</v>
      </c>
      <c r="H447" s="107" t="str">
        <f>IF(E447="", "", VLOOKUP(E447, 'MASTER LIST'!$A:$N, 3, FALSE))</f>
        <v>Ludivine</v>
      </c>
      <c r="I447" s="108">
        <f>IF(E447="", "", VLOOKUP(E447, 'MASTER LIST'!$A:$N, 5, FALSE))</f>
        <v>40150</v>
      </c>
      <c r="J447" s="109" t="str">
        <f>IF(E447="", "", VLOOKUP(E447, 'MASTER LIST'!$A:$N, 4, FALSE))</f>
        <v>F</v>
      </c>
      <c r="K447" s="109" t="str">
        <f>IF(E447="", "", VLOOKUP(E447, 'MASTER LIST'!$A:$N, 13, FALSE))</f>
        <v>U18</v>
      </c>
      <c r="L447" s="110" t="str">
        <f>IF(E447="", "", VLOOKUP(E447, 'MASTER LIST'!$A:$N, 10, FALSE))</f>
        <v>ROSE HILL AC</v>
      </c>
      <c r="M447" s="111" t="str">
        <f>IF(E447="", "", VLOOKUP(E447, 'MASTER LIST'!$A:$N, 11, FALSE))</f>
        <v>BBRH</v>
      </c>
    </row>
    <row r="448" spans="2:13" s="112" customFormat="1" ht="24.95" customHeight="1" x14ac:dyDescent="0.3">
      <c r="B448" s="102"/>
      <c r="C448" s="103">
        <v>2356</v>
      </c>
      <c r="D448" s="104" t="s">
        <v>248</v>
      </c>
      <c r="E448" s="113">
        <v>2351</v>
      </c>
      <c r="F448" s="114"/>
      <c r="G448" s="106" t="str">
        <f>IF(E448="", "", VLOOKUP(E448, 'MASTER LIST'!$A:$N, 2, FALSE))</f>
        <v>PETIT</v>
      </c>
      <c r="H448" s="107" t="str">
        <f>IF(E448="", "", VLOOKUP(E448, 'MASTER LIST'!$A:$N, 3, FALSE))</f>
        <v>Anastasia</v>
      </c>
      <c r="I448" s="108">
        <f>IF(E448="", "", VLOOKUP(E448, 'MASTER LIST'!$A:$N, 5, FALSE))</f>
        <v>39968</v>
      </c>
      <c r="J448" s="109" t="str">
        <f>IF(E448="", "", VLOOKUP(E448, 'MASTER LIST'!$A:$N, 4, FALSE))</f>
        <v>F</v>
      </c>
      <c r="K448" s="109" t="str">
        <f>IF(E448="", "", VLOOKUP(E448, 'MASTER LIST'!$A:$N, 13, FALSE))</f>
        <v>U18</v>
      </c>
      <c r="L448" s="110" t="str">
        <f>IF(E448="", "", VLOOKUP(E448, 'MASTER LIST'!$A:$N, 10, FALSE))</f>
        <v>ROSE HILL AC</v>
      </c>
      <c r="M448" s="111" t="str">
        <f>IF(E448="", "", VLOOKUP(E448, 'MASTER LIST'!$A:$N, 11, FALSE))</f>
        <v>BBRH</v>
      </c>
    </row>
    <row r="449" spans="2:13" s="112" customFormat="1" ht="24.95" customHeight="1" x14ac:dyDescent="0.3">
      <c r="B449" s="102"/>
      <c r="C449" s="103">
        <v>2357</v>
      </c>
      <c r="D449" s="104" t="s">
        <v>248</v>
      </c>
      <c r="E449" s="113">
        <v>3138</v>
      </c>
      <c r="F449" s="114"/>
      <c r="G449" s="106" t="str">
        <f>IF(E449="", "", VLOOKUP(E449, 'MASTER LIST'!$A:$N, 2, FALSE))</f>
        <v>PYANEE</v>
      </c>
      <c r="H449" s="107" t="str">
        <f>IF(E449="", "", VLOOKUP(E449, 'MASTER LIST'!$A:$N, 3, FALSE))</f>
        <v>Shannon</v>
      </c>
      <c r="I449" s="108">
        <f>IF(E449="", "", VLOOKUP(E449, 'MASTER LIST'!$A:$N, 5, FALSE))</f>
        <v>39783</v>
      </c>
      <c r="J449" s="109" t="str">
        <f>IF(E449="", "", VLOOKUP(E449, 'MASTER LIST'!$A:$N, 4, FALSE))</f>
        <v>F</v>
      </c>
      <c r="K449" s="109" t="str">
        <f>IF(E449="", "", VLOOKUP(E449, 'MASTER LIST'!$A:$N, 13, FALSE))</f>
        <v>U18</v>
      </c>
      <c r="L449" s="110" t="str">
        <f>IF(E449="", "", VLOOKUP(E449, 'MASTER LIST'!$A:$N, 10, FALSE))</f>
        <v>ROSE HILL AC</v>
      </c>
      <c r="M449" s="111" t="str">
        <f>IF(E449="", "", VLOOKUP(E449, 'MASTER LIST'!$A:$N, 11, FALSE))</f>
        <v>BBRH</v>
      </c>
    </row>
    <row r="450" spans="2:13" s="112" customFormat="1" ht="24.95" customHeight="1" x14ac:dyDescent="0.3">
      <c r="B450" s="102"/>
      <c r="C450" s="103"/>
      <c r="D450" s="104"/>
      <c r="E450" s="113"/>
      <c r="F450" s="114"/>
      <c r="G450" s="106"/>
      <c r="H450" s="107"/>
      <c r="I450" s="108"/>
      <c r="J450" s="109"/>
      <c r="K450" s="109"/>
      <c r="L450" s="110"/>
      <c r="M450" s="111"/>
    </row>
    <row r="451" spans="2:13" s="112" customFormat="1" ht="24.95" customHeight="1" x14ac:dyDescent="0.3">
      <c r="B451" s="102"/>
      <c r="C451" s="103"/>
      <c r="D451" s="104"/>
      <c r="E451" s="113"/>
      <c r="F451" s="114"/>
      <c r="G451" s="106"/>
      <c r="H451" s="107"/>
      <c r="I451" s="108"/>
      <c r="J451" s="109"/>
      <c r="K451" s="109"/>
      <c r="L451" s="110"/>
      <c r="M451" s="111"/>
    </row>
    <row r="452" spans="2:13" s="112" customFormat="1" ht="24.95" customHeight="1" x14ac:dyDescent="0.3">
      <c r="B452" s="102"/>
      <c r="C452" s="103">
        <v>2358</v>
      </c>
      <c r="D452" s="104" t="s">
        <v>248</v>
      </c>
      <c r="E452" s="113">
        <v>3831</v>
      </c>
      <c r="F452" s="114"/>
      <c r="G452" s="106" t="str">
        <f>IF(E452="", "", VLOOKUP(E452, 'MASTER LIST'!$A:$N, 2, FALSE))</f>
        <v xml:space="preserve">FORTUNO </v>
      </c>
      <c r="H452" s="107" t="str">
        <f>IF(E452="", "", VLOOKUP(E452, 'MASTER LIST'!$A:$N, 3, FALSE))</f>
        <v>Evangeline</v>
      </c>
      <c r="I452" s="108">
        <f>IF(E452="", "", VLOOKUP(E452, 'MASTER LIST'!$A:$N, 5, FALSE))</f>
        <v>40096</v>
      </c>
      <c r="J452" s="109" t="str">
        <f>IF(E452="", "", VLOOKUP(E452, 'MASTER LIST'!$A:$N, 4, FALSE))</f>
        <v>F</v>
      </c>
      <c r="K452" s="109" t="str">
        <f>IF(E452="", "", VLOOKUP(E452, 'MASTER LIST'!$A:$N, 13, FALSE))</f>
        <v>U18</v>
      </c>
      <c r="L452" s="110" t="str">
        <f>IF(E452="", "", VLOOKUP(E452, 'MASTER LIST'!$A:$N, 10, FALSE))</f>
        <v>SOUILLAC AC</v>
      </c>
      <c r="M452" s="111" t="str">
        <f>IF(E452="", "", VLOOKUP(E452, 'MASTER LIST'!$A:$N, 11, FALSE))</f>
        <v>SAV</v>
      </c>
    </row>
    <row r="453" spans="2:13" s="112" customFormat="1" ht="24.95" customHeight="1" x14ac:dyDescent="0.3">
      <c r="B453" s="102"/>
      <c r="C453" s="103">
        <v>2359</v>
      </c>
      <c r="D453" s="104" t="s">
        <v>248</v>
      </c>
      <c r="E453" s="113">
        <v>3638</v>
      </c>
      <c r="F453" s="114"/>
      <c r="G453" s="106" t="str">
        <f>IF(E453="", "", VLOOKUP(E453, 'MASTER LIST'!$A:$N, 2, FALSE))</f>
        <v>PHILIBERT</v>
      </c>
      <c r="H453" s="107" t="str">
        <f>IF(E453="", "", VLOOKUP(E453, 'MASTER LIST'!$A:$N, 3, FALSE))</f>
        <v>Marie Jade Camellia</v>
      </c>
      <c r="I453" s="108">
        <f>IF(E453="", "", VLOOKUP(E453, 'MASTER LIST'!$A:$N, 5, FALSE))</f>
        <v>40007</v>
      </c>
      <c r="J453" s="109" t="str">
        <f>IF(E453="", "", VLOOKUP(E453, 'MASTER LIST'!$A:$N, 4, FALSE))</f>
        <v>F</v>
      </c>
      <c r="K453" s="109" t="str">
        <f>IF(E453="", "", VLOOKUP(E453, 'MASTER LIST'!$A:$N, 13, FALSE))</f>
        <v>U18</v>
      </c>
      <c r="L453" s="110" t="str">
        <f>IF(E453="", "", VLOOKUP(E453, 'MASTER LIST'!$A:$N, 10, FALSE))</f>
        <v>SOUILLAC AC</v>
      </c>
      <c r="M453" s="111" t="str">
        <f>IF(E453="", "", VLOOKUP(E453, 'MASTER LIST'!$A:$N, 11, FALSE))</f>
        <v>SAV</v>
      </c>
    </row>
    <row r="454" spans="2:13" s="112" customFormat="1" ht="24.95" customHeight="1" x14ac:dyDescent="0.3">
      <c r="B454" s="102"/>
      <c r="C454" s="103">
        <v>2360</v>
      </c>
      <c r="D454" s="104" t="s">
        <v>248</v>
      </c>
      <c r="E454" s="113">
        <v>4245</v>
      </c>
      <c r="F454" s="114"/>
      <c r="G454" s="106" t="str">
        <f>IF(E454="", "", VLOOKUP(E454, 'MASTER LIST'!$A:$N, 2, FALSE))</f>
        <v>RAMANAH</v>
      </c>
      <c r="H454" s="107" t="str">
        <f>IF(E454="", "", VLOOKUP(E454, 'MASTER LIST'!$A:$N, 3, FALSE))</f>
        <v xml:space="preserve">Maëvah </v>
      </c>
      <c r="I454" s="108" t="str">
        <f>IF(E454="", "", VLOOKUP(E454, 'MASTER LIST'!$A:$N, 5, FALSE))</f>
        <v>15/04/2008</v>
      </c>
      <c r="J454" s="109" t="str">
        <f>IF(E454="", "", VLOOKUP(E454, 'MASTER LIST'!$A:$N, 4, FALSE))</f>
        <v>F</v>
      </c>
      <c r="K454" s="109" t="str">
        <f>IF(E454="", "", VLOOKUP(E454, 'MASTER LIST'!$A:$N, 13, FALSE))</f>
        <v>U18</v>
      </c>
      <c r="L454" s="110" t="str">
        <f>IF(E454="", "", VLOOKUP(E454, 'MASTER LIST'!$A:$N, 10, FALSE))</f>
        <v>SOUILLAC AC</v>
      </c>
      <c r="M454" s="111" t="str">
        <f>IF(E454="", "", VLOOKUP(E454, 'MASTER LIST'!$A:$N, 11, FALSE))</f>
        <v>SAV</v>
      </c>
    </row>
    <row r="455" spans="2:13" s="112" customFormat="1" ht="24.95" customHeight="1" x14ac:dyDescent="0.3">
      <c r="B455" s="102"/>
      <c r="C455" s="103">
        <v>2361</v>
      </c>
      <c r="D455" s="104" t="s">
        <v>248</v>
      </c>
      <c r="E455" s="113">
        <v>1806</v>
      </c>
      <c r="F455" s="114"/>
      <c r="G455" s="106" t="str">
        <f>IF(E455="", "", VLOOKUP(E455, 'MASTER LIST'!$A:$N, 2, FALSE))</f>
        <v>SARA</v>
      </c>
      <c r="H455" s="107" t="str">
        <f>IF(E455="", "", VLOOKUP(E455, 'MASTER LIST'!$A:$N, 3, FALSE))</f>
        <v>Ilona</v>
      </c>
      <c r="I455" s="108">
        <f>IF(E455="", "", VLOOKUP(E455, 'MASTER LIST'!$A:$N, 5, FALSE))</f>
        <v>39757</v>
      </c>
      <c r="J455" s="109" t="str">
        <f>IF(E455="", "", VLOOKUP(E455, 'MASTER LIST'!$A:$N, 4, FALSE))</f>
        <v>F</v>
      </c>
      <c r="K455" s="109" t="str">
        <f>IF(E455="", "", VLOOKUP(E455, 'MASTER LIST'!$A:$N, 13, FALSE))</f>
        <v>U18</v>
      </c>
      <c r="L455" s="110" t="str">
        <f>IF(E455="", "", VLOOKUP(E455, 'MASTER LIST'!$A:$N, 10, FALSE))</f>
        <v>SOUILLAC AC</v>
      </c>
      <c r="M455" s="111" t="str">
        <f>IF(E455="", "", VLOOKUP(E455, 'MASTER LIST'!$A:$N, 11, FALSE))</f>
        <v>SAV</v>
      </c>
    </row>
    <row r="456" spans="2:13" s="112" customFormat="1" ht="24.95" customHeight="1" x14ac:dyDescent="0.3">
      <c r="B456" s="102"/>
      <c r="C456" s="103">
        <v>2362</v>
      </c>
      <c r="D456" s="104" t="s">
        <v>248</v>
      </c>
      <c r="E456" s="113">
        <v>3828</v>
      </c>
      <c r="F456" s="114"/>
      <c r="G456" s="106" t="str">
        <f>IF(E456="", "", VLOOKUP(E456, 'MASTER LIST'!$A:$N, 2, FALSE))</f>
        <v>VICTORINE</v>
      </c>
      <c r="H456" s="107" t="str">
        <f>IF(E456="", "", VLOOKUP(E456, 'MASTER LIST'!$A:$N, 3, FALSE))</f>
        <v>Anna Alicia Keisha</v>
      </c>
      <c r="I456" s="108">
        <f>IF(E456="", "", VLOOKUP(E456, 'MASTER LIST'!$A:$N, 5, FALSE))</f>
        <v>39849</v>
      </c>
      <c r="J456" s="109" t="str">
        <f>IF(E456="", "", VLOOKUP(E456, 'MASTER LIST'!$A:$N, 4, FALSE))</f>
        <v>F</v>
      </c>
      <c r="K456" s="109" t="str">
        <f>IF(E456="", "", VLOOKUP(E456, 'MASTER LIST'!$A:$N, 13, FALSE))</f>
        <v>U18</v>
      </c>
      <c r="L456" s="110" t="str">
        <f>IF(E456="", "", VLOOKUP(E456, 'MASTER LIST'!$A:$N, 10, FALSE))</f>
        <v>SOUILLAC AC</v>
      </c>
      <c r="M456" s="111" t="str">
        <f>IF(E456="", "", VLOOKUP(E456, 'MASTER LIST'!$A:$N, 11, FALSE))</f>
        <v>SAV</v>
      </c>
    </row>
    <row r="457" spans="2:13" s="112" customFormat="1" ht="24.95" customHeight="1" x14ac:dyDescent="0.3">
      <c r="B457" s="102"/>
      <c r="C457" s="103"/>
      <c r="D457" s="104"/>
      <c r="E457" s="113"/>
      <c r="F457" s="114"/>
      <c r="G457" s="106"/>
      <c r="H457" s="107"/>
      <c r="I457" s="108"/>
      <c r="J457" s="109"/>
      <c r="K457" s="109"/>
      <c r="L457" s="110"/>
      <c r="M457" s="111"/>
    </row>
    <row r="458" spans="2:13" s="112" customFormat="1" ht="24.95" customHeight="1" x14ac:dyDescent="0.3">
      <c r="B458" s="102"/>
      <c r="C458" s="103"/>
      <c r="D458" s="104"/>
      <c r="E458" s="113"/>
      <c r="F458" s="114"/>
      <c r="G458" s="106"/>
      <c r="H458" s="107"/>
      <c r="I458" s="108"/>
      <c r="J458" s="109"/>
      <c r="K458" s="109"/>
      <c r="L458" s="110"/>
      <c r="M458" s="111"/>
    </row>
    <row r="459" spans="2:13" s="112" customFormat="1" ht="24.95" customHeight="1" x14ac:dyDescent="0.3">
      <c r="B459" s="102"/>
      <c r="C459" s="103">
        <v>1600</v>
      </c>
      <c r="D459" s="104" t="s">
        <v>249</v>
      </c>
      <c r="E459" s="113">
        <v>1601</v>
      </c>
      <c r="F459" s="114"/>
      <c r="G459" s="106" t="str">
        <f>IF(E459="", "", VLOOKUP(E459, 'MASTER LIST'!$A:$N, 2, FALSE))</f>
        <v>KEELING</v>
      </c>
      <c r="H459" s="107" t="str">
        <f>IF(E459="", "", VLOOKUP(E459, 'MASTER LIST'!$A:$N, 3, FALSE))</f>
        <v>Nïa</v>
      </c>
      <c r="I459" s="108">
        <f>IF(E459="", "", VLOOKUP(E459, 'MASTER LIST'!$A:$N, 5, FALSE))</f>
        <v>39116</v>
      </c>
      <c r="J459" s="109" t="str">
        <f>IF(E459="", "", VLOOKUP(E459, 'MASTER LIST'!$A:$N, 4, FALSE))</f>
        <v>F</v>
      </c>
      <c r="K459" s="109" t="str">
        <f>IF(E459="", "", VLOOKUP(E459, 'MASTER LIST'!$A:$N, 13, FALSE))</f>
        <v>U20</v>
      </c>
      <c r="L459" s="110" t="str">
        <f>IF(E459="", "", VLOOKUP(E459, 'MASTER LIST'!$A:$N, 10, FALSE))</f>
        <v>ADONAI CANDOS AC</v>
      </c>
      <c r="M459" s="111" t="str">
        <f>IF(E459="", "", VLOOKUP(E459, 'MASTER LIST'!$A:$N, 11, FALSE))</f>
        <v>QB</v>
      </c>
    </row>
    <row r="460" spans="2:13" s="112" customFormat="1" ht="24.95" customHeight="1" x14ac:dyDescent="0.3">
      <c r="B460" s="102"/>
      <c r="C460" s="103"/>
      <c r="D460" s="104"/>
      <c r="E460" s="113"/>
      <c r="F460" s="114"/>
      <c r="G460" s="106"/>
      <c r="H460" s="107"/>
      <c r="I460" s="108"/>
      <c r="J460" s="109"/>
      <c r="K460" s="109"/>
      <c r="L460" s="110"/>
      <c r="M460" s="111"/>
    </row>
    <row r="461" spans="2:13" s="112" customFormat="1" ht="24.95" customHeight="1" x14ac:dyDescent="0.3">
      <c r="B461" s="102"/>
      <c r="C461" s="103"/>
      <c r="D461" s="104"/>
      <c r="E461" s="113"/>
      <c r="F461" s="114"/>
      <c r="G461" s="106"/>
      <c r="H461" s="107"/>
      <c r="I461" s="108"/>
      <c r="J461" s="109"/>
      <c r="K461" s="109"/>
      <c r="L461" s="110"/>
      <c r="M461" s="111"/>
    </row>
    <row r="462" spans="2:13" s="112" customFormat="1" ht="24.95" customHeight="1" x14ac:dyDescent="0.3">
      <c r="B462" s="102"/>
      <c r="C462" s="103">
        <v>1601</v>
      </c>
      <c r="D462" s="104" t="s">
        <v>249</v>
      </c>
      <c r="E462" s="113">
        <v>2709</v>
      </c>
      <c r="F462" s="114"/>
      <c r="G462" s="106" t="str">
        <f>IF(E462="", "", VLOOKUP(E462, 'MASTER LIST'!$A:$N, 2, FALSE))</f>
        <v>MAURYMOOTHOO</v>
      </c>
      <c r="H462" s="107" t="str">
        <f>IF(E462="", "", VLOOKUP(E462, 'MASTER LIST'!$A:$N, 3, FALSE))</f>
        <v>Aurore</v>
      </c>
      <c r="I462" s="108">
        <f>IF(E462="", "", VLOOKUP(E462, 'MASTER LIST'!$A:$N, 5, FALSE))</f>
        <v>39191</v>
      </c>
      <c r="J462" s="109" t="str">
        <f>IF(E462="", "", VLOOKUP(E462, 'MASTER LIST'!$A:$N, 4, FALSE))</f>
        <v>F</v>
      </c>
      <c r="K462" s="109" t="str">
        <f>IF(E462="", "", VLOOKUP(E462, 'MASTER LIST'!$A:$N, 13, FALSE))</f>
        <v>U20</v>
      </c>
      <c r="L462" s="110" t="str">
        <f>IF(E462="", "", VLOOKUP(E462, 'MASTER LIST'!$A:$N, 10, FALSE))</f>
        <v>ANGELS REDUIT AC</v>
      </c>
      <c r="M462" s="111" t="str">
        <f>IF(E462="", "", VLOOKUP(E462, 'MASTER LIST'!$A:$N, 11, FALSE))</f>
        <v>MK</v>
      </c>
    </row>
    <row r="463" spans="2:13" s="112" customFormat="1" ht="24.95" customHeight="1" x14ac:dyDescent="0.3">
      <c r="B463" s="102"/>
      <c r="C463" s="103">
        <v>1602</v>
      </c>
      <c r="D463" s="104" t="s">
        <v>249</v>
      </c>
      <c r="E463" s="113">
        <v>3891</v>
      </c>
      <c r="F463" s="114"/>
      <c r="G463" s="106" t="str">
        <f>IF(E463="", "", VLOOKUP(E463, 'MASTER LIST'!$A:$N, 2, FALSE))</f>
        <v>MOOTIEN</v>
      </c>
      <c r="H463" s="107" t="str">
        <f>IF(E463="", "", VLOOKUP(E463, 'MASTER LIST'!$A:$N, 3, FALSE))</f>
        <v>LANA</v>
      </c>
      <c r="I463" s="108" t="str">
        <f>IF(E463="", "", VLOOKUP(E463, 'MASTER LIST'!$A:$N, 5, FALSE))</f>
        <v>23/10/2006</v>
      </c>
      <c r="J463" s="109" t="str">
        <f>IF(E463="", "", VLOOKUP(E463, 'MASTER LIST'!$A:$N, 4, FALSE))</f>
        <v>F</v>
      </c>
      <c r="K463" s="109" t="str">
        <f>IF(E463="", "", VLOOKUP(E463, 'MASTER LIST'!$A:$N, 13, FALSE))</f>
        <v>U20</v>
      </c>
      <c r="L463" s="110" t="str">
        <f>IF(E463="", "", VLOOKUP(E463, 'MASTER LIST'!$A:$N, 10, FALSE))</f>
        <v>ANGELS REDUIT AC</v>
      </c>
      <c r="M463" s="111" t="str">
        <f>IF(E463="", "", VLOOKUP(E463, 'MASTER LIST'!$A:$N, 11, FALSE))</f>
        <v>MK</v>
      </c>
    </row>
    <row r="464" spans="2:13" s="112" customFormat="1" ht="24.95" customHeight="1" x14ac:dyDescent="0.3">
      <c r="B464" s="102"/>
      <c r="C464" s="103"/>
      <c r="D464" s="104"/>
      <c r="E464" s="113"/>
      <c r="F464" s="114"/>
      <c r="G464" s="106"/>
      <c r="H464" s="107"/>
      <c r="I464" s="108"/>
      <c r="J464" s="109"/>
      <c r="K464" s="109"/>
      <c r="L464" s="110"/>
      <c r="M464" s="111"/>
    </row>
    <row r="465" spans="2:13" s="112" customFormat="1" ht="24.95" customHeight="1" x14ac:dyDescent="0.3">
      <c r="B465" s="102"/>
      <c r="C465" s="103"/>
      <c r="D465" s="104"/>
      <c r="E465" s="113"/>
      <c r="F465" s="114"/>
      <c r="G465" s="106"/>
      <c r="H465" s="107"/>
      <c r="I465" s="108"/>
      <c r="J465" s="109"/>
      <c r="K465" s="109"/>
      <c r="L465" s="110"/>
      <c r="M465" s="111"/>
    </row>
    <row r="466" spans="2:13" s="112" customFormat="1" ht="24.95" customHeight="1" x14ac:dyDescent="0.3">
      <c r="B466" s="102"/>
      <c r="C466" s="103">
        <v>1603</v>
      </c>
      <c r="D466" s="104" t="s">
        <v>249</v>
      </c>
      <c r="E466" s="113">
        <v>2062</v>
      </c>
      <c r="F466" s="114"/>
      <c r="G466" s="106" t="str">
        <f>IF(E466="", "", VLOOKUP(E466, 'MASTER LIST'!$A:$N, 2, FALSE))</f>
        <v>CARVER</v>
      </c>
      <c r="H466" s="107" t="str">
        <f>IF(E466="", "", VLOOKUP(E466, 'MASTER LIST'!$A:$N, 3, FALSE))</f>
        <v>Océane</v>
      </c>
      <c r="I466" s="108">
        <f>IF(E466="", "", VLOOKUP(E466, 'MASTER LIST'!$A:$N, 5, FALSE))</f>
        <v>38898</v>
      </c>
      <c r="J466" s="109" t="str">
        <f>IF(E466="", "", VLOOKUP(E466, 'MASTER LIST'!$A:$N, 4, FALSE))</f>
        <v>F</v>
      </c>
      <c r="K466" s="109" t="str">
        <f>IF(E466="", "", VLOOKUP(E466, 'MASTER LIST'!$A:$N, 13, FALSE))</f>
        <v>U20</v>
      </c>
      <c r="L466" s="110" t="str">
        <f>IF(E466="", "", VLOOKUP(E466, 'MASTER LIST'!$A:$N, 10, FALSE))</f>
        <v>BOULET ROUGE AC</v>
      </c>
      <c r="M466" s="111" t="str">
        <f>IF(E466="", "", VLOOKUP(E466, 'MASTER LIST'!$A:$N, 11, FALSE))</f>
        <v>FLQ</v>
      </c>
    </row>
    <row r="467" spans="2:13" s="112" customFormat="1" ht="24.95" customHeight="1" x14ac:dyDescent="0.3">
      <c r="B467" s="102"/>
      <c r="C467" s="103"/>
      <c r="D467" s="104"/>
      <c r="E467" s="113"/>
      <c r="F467" s="114"/>
      <c r="G467" s="106"/>
      <c r="H467" s="107"/>
      <c r="I467" s="108"/>
      <c r="J467" s="109"/>
      <c r="K467" s="109"/>
      <c r="L467" s="110"/>
      <c r="M467" s="111"/>
    </row>
    <row r="468" spans="2:13" s="112" customFormat="1" ht="24.95" customHeight="1" x14ac:dyDescent="0.3">
      <c r="B468" s="102"/>
      <c r="C468" s="103"/>
      <c r="D468" s="104"/>
      <c r="E468" s="113"/>
      <c r="F468" s="114"/>
      <c r="G468" s="106"/>
      <c r="H468" s="107"/>
      <c r="I468" s="108"/>
      <c r="J468" s="109"/>
      <c r="K468" s="109"/>
      <c r="L468" s="110"/>
      <c r="M468" s="111"/>
    </row>
    <row r="469" spans="2:13" s="112" customFormat="1" ht="24.95" customHeight="1" x14ac:dyDescent="0.3">
      <c r="B469" s="102"/>
      <c r="C469" s="103">
        <v>1604</v>
      </c>
      <c r="D469" s="104" t="s">
        <v>249</v>
      </c>
      <c r="E469" s="113">
        <v>3964</v>
      </c>
      <c r="F469" s="114"/>
      <c r="G469" s="106" t="str">
        <f>IF(E469="", "", VLOOKUP(E469, 'MASTER LIST'!$A:$N, 2, FALSE))</f>
        <v>BAJOO</v>
      </c>
      <c r="H469" s="107" t="str">
        <f>IF(E469="", "", VLOOKUP(E469, 'MASTER LIST'!$A:$N, 3, FALSE))</f>
        <v xml:space="preserve">Ruchire </v>
      </c>
      <c r="I469" s="108">
        <f>IF(E469="", "", VLOOKUP(E469, 'MASTER LIST'!$A:$N, 5, FALSE))</f>
        <v>38936</v>
      </c>
      <c r="J469" s="109" t="str">
        <f>IF(E469="", "", VLOOKUP(E469, 'MASTER LIST'!$A:$N, 4, FALSE))</f>
        <v>F</v>
      </c>
      <c r="K469" s="109" t="str">
        <f>IF(E469="", "", VLOOKUP(E469, 'MASTER LIST'!$A:$N, 13, FALSE))</f>
        <v>U20</v>
      </c>
      <c r="L469" s="110" t="str">
        <f>IF(E469="", "", VLOOKUP(E469, 'MASTER LIST'!$A:$N, 10, FALSE))</f>
        <v>CUREPIPE HARLEM AC 'B'</v>
      </c>
      <c r="M469" s="111" t="str">
        <f>IF(E469="", "", VLOOKUP(E469, 'MASTER LIST'!$A:$N, 11, FALSE))</f>
        <v>CPE</v>
      </c>
    </row>
    <row r="470" spans="2:13" s="112" customFormat="1" ht="24.95" customHeight="1" x14ac:dyDescent="0.3">
      <c r="B470" s="102"/>
      <c r="C470" s="103">
        <v>1605</v>
      </c>
      <c r="D470" s="104" t="s">
        <v>249</v>
      </c>
      <c r="E470" s="113">
        <v>3239</v>
      </c>
      <c r="F470" s="114"/>
      <c r="G470" s="106" t="str">
        <f>IF(E470="", "", VLOOKUP(E470, 'MASTER LIST'!$A:$N, 2, FALSE))</f>
        <v>BAPSTISE</v>
      </c>
      <c r="H470" s="107" t="str">
        <f>IF(E470="", "", VLOOKUP(E470, 'MASTER LIST'!$A:$N, 3, FALSE))</f>
        <v xml:space="preserve">Niwayna Whitney </v>
      </c>
      <c r="I470" s="108">
        <f>IF(E470="", "", VLOOKUP(E470, 'MASTER LIST'!$A:$N, 5, FALSE))</f>
        <v>38849</v>
      </c>
      <c r="J470" s="109" t="str">
        <f>IF(E470="", "", VLOOKUP(E470, 'MASTER LIST'!$A:$N, 4, FALSE))</f>
        <v>F</v>
      </c>
      <c r="K470" s="109" t="str">
        <f>IF(E470="", "", VLOOKUP(E470, 'MASTER LIST'!$A:$N, 13, FALSE))</f>
        <v>U20</v>
      </c>
      <c r="L470" s="110" t="str">
        <f>IF(E470="", "", VLOOKUP(E470, 'MASTER LIST'!$A:$N, 10, FALSE))</f>
        <v>CUREPIPE HARLEM AC 'B'</v>
      </c>
      <c r="M470" s="111" t="str">
        <f>IF(E470="", "", VLOOKUP(E470, 'MASTER LIST'!$A:$N, 11, FALSE))</f>
        <v>CPE</v>
      </c>
    </row>
    <row r="471" spans="2:13" s="112" customFormat="1" ht="24.95" customHeight="1" x14ac:dyDescent="0.3">
      <c r="B471" s="102"/>
      <c r="C471" s="103">
        <v>1606</v>
      </c>
      <c r="D471" s="104" t="s">
        <v>249</v>
      </c>
      <c r="E471" s="113">
        <v>4232</v>
      </c>
      <c r="F471" s="114"/>
      <c r="G471" s="106" t="str">
        <f>IF(E471="", "", VLOOKUP(E471, 'MASTER LIST'!$A:$N, 2, FALSE))</f>
        <v>NADAL</v>
      </c>
      <c r="H471" s="107" t="str">
        <f>IF(E471="", "", VLOOKUP(E471, 'MASTER LIST'!$A:$N, 3, FALSE))</f>
        <v>Kiara</v>
      </c>
      <c r="I471" s="108">
        <f>IF(E471="", "", VLOOKUP(E471, 'MASTER LIST'!$A:$N, 5, FALSE))</f>
        <v>39378</v>
      </c>
      <c r="J471" s="109" t="str">
        <f>IF(E471="", "", VLOOKUP(E471, 'MASTER LIST'!$A:$N, 4, FALSE))</f>
        <v>F</v>
      </c>
      <c r="K471" s="109" t="str">
        <f>IF(E471="", "", VLOOKUP(E471, 'MASTER LIST'!$A:$N, 13, FALSE))</f>
        <v>U20</v>
      </c>
      <c r="L471" s="110" t="str">
        <f>IF(E471="", "", VLOOKUP(E471, 'MASTER LIST'!$A:$N, 10, FALSE))</f>
        <v>CUREPIPE HARLEM AC 'B'</v>
      </c>
      <c r="M471" s="111" t="str">
        <f>IF(E471="", "", VLOOKUP(E471, 'MASTER LIST'!$A:$N, 11, FALSE))</f>
        <v>CPE</v>
      </c>
    </row>
    <row r="472" spans="2:13" s="112" customFormat="1" ht="24.95" customHeight="1" x14ac:dyDescent="0.3">
      <c r="B472" s="102"/>
      <c r="C472" s="103"/>
      <c r="D472" s="104"/>
      <c r="E472" s="113"/>
      <c r="F472" s="114"/>
      <c r="G472" s="106"/>
      <c r="H472" s="107"/>
      <c r="I472" s="108"/>
      <c r="J472" s="109"/>
      <c r="K472" s="109"/>
      <c r="L472" s="110"/>
      <c r="M472" s="111"/>
    </row>
    <row r="473" spans="2:13" s="112" customFormat="1" ht="24.95" customHeight="1" x14ac:dyDescent="0.3">
      <c r="B473" s="102"/>
      <c r="C473" s="103"/>
      <c r="D473" s="104"/>
      <c r="E473" s="113"/>
      <c r="F473" s="114"/>
      <c r="G473" s="106"/>
      <c r="H473" s="107"/>
      <c r="I473" s="108"/>
      <c r="J473" s="109"/>
      <c r="K473" s="109"/>
      <c r="L473" s="110"/>
      <c r="M473" s="111"/>
    </row>
    <row r="474" spans="2:13" s="112" customFormat="1" ht="24.95" customHeight="1" x14ac:dyDescent="0.3">
      <c r="B474" s="102"/>
      <c r="C474" s="103">
        <v>1607</v>
      </c>
      <c r="D474" s="104" t="s">
        <v>249</v>
      </c>
      <c r="E474" s="113">
        <v>2079</v>
      </c>
      <c r="F474" s="114"/>
      <c r="G474" s="106" t="str">
        <f>IF(E474="", "", VLOOKUP(E474, 'MASTER LIST'!$A:$N, 2, FALSE))</f>
        <v>CHIFFONE</v>
      </c>
      <c r="H474" s="107" t="str">
        <f>IF(E474="", "", VLOOKUP(E474, 'MASTER LIST'!$A:$N, 3, FALSE))</f>
        <v xml:space="preserve">Rachelle </v>
      </c>
      <c r="I474" s="108">
        <f>IF(E474="", "", VLOOKUP(E474, 'MASTER LIST'!$A:$N, 5, FALSE))</f>
        <v>38833</v>
      </c>
      <c r="J474" s="109" t="str">
        <f>IF(E474="", "", VLOOKUP(E474, 'MASTER LIST'!$A:$N, 4, FALSE))</f>
        <v>F</v>
      </c>
      <c r="K474" s="109" t="str">
        <f>IF(E474="", "", VLOOKUP(E474, 'MASTER LIST'!$A:$N, 13, FALSE))</f>
        <v>U20</v>
      </c>
      <c r="L474" s="110" t="str">
        <f>IF(E474="", "", VLOOKUP(E474, 'MASTER LIST'!$A:$N, 10, FALSE))</f>
        <v>HENRIETTA AC</v>
      </c>
      <c r="M474" s="111" t="str">
        <f>IF(E474="", "", VLOOKUP(E474, 'MASTER LIST'!$A:$N, 11, FALSE))</f>
        <v>VCPH</v>
      </c>
    </row>
    <row r="475" spans="2:13" s="112" customFormat="1" ht="24.95" customHeight="1" x14ac:dyDescent="0.3">
      <c r="B475" s="102"/>
      <c r="C475" s="103"/>
      <c r="D475" s="104"/>
      <c r="E475" s="113"/>
      <c r="F475" s="114"/>
      <c r="G475" s="106"/>
      <c r="H475" s="107"/>
      <c r="I475" s="108"/>
      <c r="J475" s="109"/>
      <c r="K475" s="109"/>
      <c r="L475" s="110"/>
      <c r="M475" s="111"/>
    </row>
    <row r="476" spans="2:13" s="112" customFormat="1" ht="24.95" customHeight="1" x14ac:dyDescent="0.3">
      <c r="B476" s="102"/>
      <c r="C476" s="103"/>
      <c r="D476" s="104"/>
      <c r="E476" s="113"/>
      <c r="F476" s="114"/>
      <c r="G476" s="106"/>
      <c r="H476" s="107"/>
      <c r="I476" s="108"/>
      <c r="J476" s="109"/>
      <c r="K476" s="109"/>
      <c r="L476" s="110"/>
      <c r="M476" s="111"/>
    </row>
    <row r="477" spans="2:13" s="112" customFormat="1" ht="24.95" customHeight="1" x14ac:dyDescent="0.3">
      <c r="B477" s="102"/>
      <c r="C477" s="103">
        <v>1608</v>
      </c>
      <c r="D477" s="104" t="s">
        <v>249</v>
      </c>
      <c r="E477" s="113">
        <v>1272</v>
      </c>
      <c r="F477" s="114"/>
      <c r="G477" s="106" t="str">
        <f>IF(E477="", "", VLOOKUP(E477, 'MASTER LIST'!$A:$N, 2, FALSE))</f>
        <v>ARSENIUS</v>
      </c>
      <c r="H477" s="107" t="str">
        <f>IF(E477="", "", VLOOKUP(E477, 'MASTER LIST'!$A:$N, 3, FALSE))</f>
        <v>Larissa</v>
      </c>
      <c r="I477" s="108">
        <f>IF(E477="", "", VLOOKUP(E477, 'MASTER LIST'!$A:$N, 5, FALSE))</f>
        <v>39057</v>
      </c>
      <c r="J477" s="109" t="str">
        <f>IF(E477="", "", VLOOKUP(E477, 'MASTER LIST'!$A:$N, 4, FALSE))</f>
        <v>F</v>
      </c>
      <c r="K477" s="109" t="str">
        <f>IF(E477="", "", VLOOKUP(E477, 'MASTER LIST'!$A:$N, 13, FALSE))</f>
        <v>U20</v>
      </c>
      <c r="L477" s="110" t="str">
        <f>IF(E477="", "", VLOOKUP(E477, 'MASTER LIST'!$A:$N, 10, FALSE))</f>
        <v>LE HOCHET AC</v>
      </c>
      <c r="M477" s="111" t="str">
        <f>IF(E477="", "", VLOOKUP(E477, 'MASTER LIST'!$A:$N, 11, FALSE))</f>
        <v>PAMP</v>
      </c>
    </row>
    <row r="478" spans="2:13" s="112" customFormat="1" ht="24.95" customHeight="1" x14ac:dyDescent="0.3">
      <c r="B478" s="102"/>
      <c r="C478" s="103">
        <v>1609</v>
      </c>
      <c r="D478" s="104" t="s">
        <v>249</v>
      </c>
      <c r="E478" s="113">
        <v>3846</v>
      </c>
      <c r="F478" s="114"/>
      <c r="G478" s="106" t="str">
        <f>IF(E478="", "", VLOOKUP(E478, 'MASTER LIST'!$A:$N, 2, FALSE))</f>
        <v>DOUCE</v>
      </c>
      <c r="H478" s="107" t="str">
        <f>IF(E478="", "", VLOOKUP(E478, 'MASTER LIST'!$A:$N, 3, FALSE))</f>
        <v>Naomie</v>
      </c>
      <c r="I478" s="108">
        <f>IF(E478="", "", VLOOKUP(E478, 'MASTER LIST'!$A:$N, 5, FALSE))</f>
        <v>39373</v>
      </c>
      <c r="J478" s="109" t="str">
        <f>IF(E478="", "", VLOOKUP(E478, 'MASTER LIST'!$A:$N, 4, FALSE))</f>
        <v>F</v>
      </c>
      <c r="K478" s="109" t="str">
        <f>IF(E478="", "", VLOOKUP(E478, 'MASTER LIST'!$A:$N, 13, FALSE))</f>
        <v>U20</v>
      </c>
      <c r="L478" s="110" t="str">
        <f>IF(E478="", "", VLOOKUP(E478, 'MASTER LIST'!$A:$N, 10, FALSE))</f>
        <v>LE HOCHET AC</v>
      </c>
      <c r="M478" s="111" t="str">
        <f>IF(E478="", "", VLOOKUP(E478, 'MASTER LIST'!$A:$N, 11, FALSE))</f>
        <v>PAMP</v>
      </c>
    </row>
    <row r="479" spans="2:13" s="112" customFormat="1" ht="24.95" customHeight="1" x14ac:dyDescent="0.3">
      <c r="B479" s="102"/>
      <c r="C479" s="103">
        <v>1610</v>
      </c>
      <c r="D479" s="104" t="s">
        <v>249</v>
      </c>
      <c r="E479" s="113">
        <v>3538</v>
      </c>
      <c r="F479" s="114"/>
      <c r="G479" s="106" t="str">
        <f>IF(E479="", "", VLOOKUP(E479, 'MASTER LIST'!$A:$N, 2, FALSE))</f>
        <v>FLORÉS</v>
      </c>
      <c r="H479" s="107" t="str">
        <f>IF(E479="", "", VLOOKUP(E479, 'MASTER LIST'!$A:$N, 3, FALSE))</f>
        <v>Izadora</v>
      </c>
      <c r="I479" s="108">
        <f>IF(E479="", "", VLOOKUP(E479, 'MASTER LIST'!$A:$N, 5, FALSE))</f>
        <v>39160</v>
      </c>
      <c r="J479" s="109" t="str">
        <f>IF(E479="", "", VLOOKUP(E479, 'MASTER LIST'!$A:$N, 4, FALSE))</f>
        <v>F</v>
      </c>
      <c r="K479" s="109" t="str">
        <f>IF(E479="", "", VLOOKUP(E479, 'MASTER LIST'!$A:$N, 13, FALSE))</f>
        <v>U20</v>
      </c>
      <c r="L479" s="110" t="str">
        <f>IF(E479="", "", VLOOKUP(E479, 'MASTER LIST'!$A:$N, 10, FALSE))</f>
        <v>LE HOCHET AC</v>
      </c>
      <c r="M479" s="111" t="str">
        <f>IF(E479="", "", VLOOKUP(E479, 'MASTER LIST'!$A:$N, 11, FALSE))</f>
        <v>PAMP</v>
      </c>
    </row>
    <row r="480" spans="2:13" s="112" customFormat="1" ht="24.95" customHeight="1" x14ac:dyDescent="0.3">
      <c r="B480" s="102"/>
      <c r="C480" s="103"/>
      <c r="D480" s="104"/>
      <c r="E480" s="113"/>
      <c r="F480" s="114"/>
      <c r="G480" s="106"/>
      <c r="H480" s="107"/>
      <c r="I480" s="108"/>
      <c r="J480" s="109"/>
      <c r="K480" s="109"/>
      <c r="L480" s="110"/>
      <c r="M480" s="111"/>
    </row>
    <row r="481" spans="2:13" s="112" customFormat="1" ht="24.95" customHeight="1" x14ac:dyDescent="0.3">
      <c r="B481" s="102"/>
      <c r="C481" s="103"/>
      <c r="D481" s="104"/>
      <c r="E481" s="113"/>
      <c r="F481" s="114"/>
      <c r="G481" s="106"/>
      <c r="H481" s="107"/>
      <c r="I481" s="108"/>
      <c r="J481" s="109"/>
      <c r="K481" s="109"/>
      <c r="L481" s="110"/>
      <c r="M481" s="111"/>
    </row>
    <row r="482" spans="2:13" s="112" customFormat="1" ht="24.95" customHeight="1" x14ac:dyDescent="0.3">
      <c r="B482" s="102"/>
      <c r="C482" s="103">
        <v>1611</v>
      </c>
      <c r="D482" s="104" t="s">
        <v>249</v>
      </c>
      <c r="E482" s="113">
        <v>4386</v>
      </c>
      <c r="F482" s="114"/>
      <c r="G482" s="106" t="str">
        <f>IF(E482="", "", VLOOKUP(E482, 'MASTER LIST'!$A:$N, 2, FALSE))</f>
        <v>MOOLKEA</v>
      </c>
      <c r="H482" s="107" t="str">
        <f>IF(E482="", "", VLOOKUP(E482, 'MASTER LIST'!$A:$N, 3, FALSE))</f>
        <v>Rida</v>
      </c>
      <c r="I482" s="108">
        <f>IF(E482="", "", VLOOKUP(E482, 'MASTER LIST'!$A:$N, 5, FALSE))</f>
        <v>39274</v>
      </c>
      <c r="J482" s="109" t="str">
        <f>IF(E482="", "", VLOOKUP(E482, 'MASTER LIST'!$A:$N, 4, FALSE))</f>
        <v>F</v>
      </c>
      <c r="K482" s="109" t="str">
        <f>IF(E482="", "", VLOOKUP(E482, 'MASTER LIST'!$A:$N, 13, FALSE))</f>
        <v>U20</v>
      </c>
      <c r="L482" s="110" t="str">
        <f>IF(E482="", "", VLOOKUP(E482, 'MASTER LIST'!$A:$N, 10, FALSE))</f>
        <v>P-LOUIS RACERS AC</v>
      </c>
      <c r="M482" s="111" t="str">
        <f>IF(E482="", "", VLOOKUP(E482, 'MASTER LIST'!$A:$N, 11, FALSE))</f>
        <v>PL</v>
      </c>
    </row>
    <row r="483" spans="2:13" s="112" customFormat="1" ht="24.95" customHeight="1" x14ac:dyDescent="0.3">
      <c r="B483" s="102"/>
      <c r="C483" s="103"/>
      <c r="D483" s="104"/>
      <c r="E483" s="113"/>
      <c r="F483" s="114"/>
      <c r="G483" s="106"/>
      <c r="H483" s="107"/>
      <c r="I483" s="108"/>
      <c r="J483" s="109"/>
      <c r="K483" s="109"/>
      <c r="L483" s="110"/>
      <c r="M483" s="111"/>
    </row>
    <row r="484" spans="2:13" s="112" customFormat="1" ht="24.95" customHeight="1" x14ac:dyDescent="0.3">
      <c r="B484" s="102"/>
      <c r="C484" s="103"/>
      <c r="D484" s="104"/>
      <c r="E484" s="113"/>
      <c r="F484" s="114"/>
      <c r="G484" s="106"/>
      <c r="H484" s="107"/>
      <c r="I484" s="108"/>
      <c r="J484" s="109"/>
      <c r="K484" s="109"/>
      <c r="L484" s="110"/>
      <c r="M484" s="111"/>
    </row>
    <row r="485" spans="2:13" s="112" customFormat="1" ht="24.95" customHeight="1" x14ac:dyDescent="0.3">
      <c r="B485" s="102"/>
      <c r="C485" s="103">
        <v>1612</v>
      </c>
      <c r="D485" s="104" t="s">
        <v>249</v>
      </c>
      <c r="E485" s="113">
        <v>4210</v>
      </c>
      <c r="F485" s="114" t="s">
        <v>240</v>
      </c>
      <c r="G485" s="106" t="str">
        <f>IF(E485="", "", VLOOKUP(E485, 'MASTER LIST'!$A:$N, 2, FALSE))</f>
        <v>ANG TING HONG</v>
      </c>
      <c r="H485" s="107" t="str">
        <f>IF(E485="", "", VLOOKUP(E485, 'MASTER LIST'!$A:$N, 3, FALSE))</f>
        <v>Kaetia Jamelia</v>
      </c>
      <c r="I485" s="108">
        <f>IF(E485="", "", VLOOKUP(E485, 'MASTER LIST'!$A:$N, 5, FALSE))</f>
        <v>39054</v>
      </c>
      <c r="J485" s="109" t="str">
        <f>IF(E485="", "", VLOOKUP(E485, 'MASTER LIST'!$A:$N, 4, FALSE))</f>
        <v>F</v>
      </c>
      <c r="K485" s="109" t="str">
        <f>IF(E485="", "", VLOOKUP(E485, 'MASTER LIST'!$A:$N, 13, FALSE))</f>
        <v>U20</v>
      </c>
      <c r="L485" s="110" t="str">
        <f>IF(E485="", "", VLOOKUP(E485, 'MASTER LIST'!$A:$N, 10, FALSE))</f>
        <v>POUDRE D'OR AC</v>
      </c>
      <c r="M485" s="111" t="str">
        <f>IF(E485="", "", VLOOKUP(E485, 'MASTER LIST'!$A:$N, 11, FALSE))</f>
        <v>REMP</v>
      </c>
    </row>
    <row r="486" spans="2:13" s="112" customFormat="1" ht="24.95" customHeight="1" x14ac:dyDescent="0.3">
      <c r="B486" s="102"/>
      <c r="C486" s="103">
        <v>1613</v>
      </c>
      <c r="D486" s="104" t="s">
        <v>249</v>
      </c>
      <c r="E486" s="113">
        <v>3764</v>
      </c>
      <c r="F486" s="114" t="s">
        <v>240</v>
      </c>
      <c r="G486" s="106" t="str">
        <f>IF(E486="", "", VLOOKUP(E486, 'MASTER LIST'!$A:$N, 2, FALSE))</f>
        <v>FRANÇOIS</v>
      </c>
      <c r="H486" s="107" t="str">
        <f>IF(E486="", "", VLOOKUP(E486, 'MASTER LIST'!$A:$N, 3, FALSE))</f>
        <v>Marie Alexia</v>
      </c>
      <c r="I486" s="108">
        <f>IF(E486="", "", VLOOKUP(E486, 'MASTER LIST'!$A:$N, 5, FALSE))</f>
        <v>39372</v>
      </c>
      <c r="J486" s="109" t="str">
        <f>IF(E486="", "", VLOOKUP(E486, 'MASTER LIST'!$A:$N, 4, FALSE))</f>
        <v>F</v>
      </c>
      <c r="K486" s="109" t="str">
        <f>IF(E486="", "", VLOOKUP(E486, 'MASTER LIST'!$A:$N, 13, FALSE))</f>
        <v>U20</v>
      </c>
      <c r="L486" s="110" t="str">
        <f>IF(E486="", "", VLOOKUP(E486, 'MASTER LIST'!$A:$N, 10, FALSE))</f>
        <v>POUDRE D'OR AC</v>
      </c>
      <c r="M486" s="111" t="str">
        <f>IF(E486="", "", VLOOKUP(E486, 'MASTER LIST'!$A:$N, 11, FALSE))</f>
        <v>REMP</v>
      </c>
    </row>
    <row r="487" spans="2:13" s="112" customFormat="1" ht="24.95" customHeight="1" x14ac:dyDescent="0.3">
      <c r="B487" s="102"/>
      <c r="C487" s="103">
        <v>1614</v>
      </c>
      <c r="D487" s="104" t="s">
        <v>249</v>
      </c>
      <c r="E487" s="113">
        <v>4194</v>
      </c>
      <c r="F487" s="114" t="s">
        <v>240</v>
      </c>
      <c r="G487" s="106" t="str">
        <f>IF(E487="", "", VLOOKUP(E487, 'MASTER LIST'!$A:$N, 2, FALSE))</f>
        <v>MOUTOU</v>
      </c>
      <c r="H487" s="107" t="str">
        <f>IF(E487="", "", VLOOKUP(E487, 'MASTER LIST'!$A:$N, 3, FALSE))</f>
        <v>Maria Alicia</v>
      </c>
      <c r="I487" s="108">
        <f>IF(E487="", "", VLOOKUP(E487, 'MASTER LIST'!$A:$N, 5, FALSE))</f>
        <v>39382</v>
      </c>
      <c r="J487" s="109" t="str">
        <f>IF(E487="", "", VLOOKUP(E487, 'MASTER LIST'!$A:$N, 4, FALSE))</f>
        <v>F</v>
      </c>
      <c r="K487" s="109" t="str">
        <f>IF(E487="", "", VLOOKUP(E487, 'MASTER LIST'!$A:$N, 13, FALSE))</f>
        <v>U20</v>
      </c>
      <c r="L487" s="110" t="str">
        <f>IF(E487="", "", VLOOKUP(E487, 'MASTER LIST'!$A:$N, 10, FALSE))</f>
        <v>POUDRE D'OR AC</v>
      </c>
      <c r="M487" s="111" t="str">
        <f>IF(E487="", "", VLOOKUP(E487, 'MASTER LIST'!$A:$N, 11, FALSE))</f>
        <v>REMP</v>
      </c>
    </row>
    <row r="488" spans="2:13" s="112" customFormat="1" ht="24.95" customHeight="1" x14ac:dyDescent="0.3">
      <c r="B488" s="102"/>
      <c r="C488" s="103">
        <v>1615</v>
      </c>
      <c r="D488" s="104" t="s">
        <v>249</v>
      </c>
      <c r="E488" s="113">
        <v>3167</v>
      </c>
      <c r="F488" s="114" t="s">
        <v>240</v>
      </c>
      <c r="G488" s="106" t="str">
        <f>IF(E488="", "", VLOOKUP(E488, 'MASTER LIST'!$A:$N, 2, FALSE))</f>
        <v>PARSAD</v>
      </c>
      <c r="H488" s="107" t="str">
        <f>IF(E488="", "", VLOOKUP(E488, 'MASTER LIST'!$A:$N, 3, FALSE))</f>
        <v>Marie Léa Tifanny</v>
      </c>
      <c r="I488" s="108">
        <f>IF(E488="", "", VLOOKUP(E488, 'MASTER LIST'!$A:$N, 5, FALSE))</f>
        <v>39428</v>
      </c>
      <c r="J488" s="109" t="str">
        <f>IF(E488="", "", VLOOKUP(E488, 'MASTER LIST'!$A:$N, 4, FALSE))</f>
        <v>F</v>
      </c>
      <c r="K488" s="109" t="str">
        <f>IF(E488="", "", VLOOKUP(E488, 'MASTER LIST'!$A:$N, 13, FALSE))</f>
        <v>U20</v>
      </c>
      <c r="L488" s="110" t="str">
        <f>IF(E488="", "", VLOOKUP(E488, 'MASTER LIST'!$A:$N, 10, FALSE))</f>
        <v>POUDRE D'OR AC</v>
      </c>
      <c r="M488" s="111" t="str">
        <f>IF(E488="", "", VLOOKUP(E488, 'MASTER LIST'!$A:$N, 11, FALSE))</f>
        <v>REMP</v>
      </c>
    </row>
    <row r="489" spans="2:13" s="112" customFormat="1" ht="24.95" customHeight="1" x14ac:dyDescent="0.3">
      <c r="B489" s="102"/>
      <c r="C489" s="103">
        <v>1616</v>
      </c>
      <c r="D489" s="104" t="s">
        <v>249</v>
      </c>
      <c r="E489" s="113">
        <v>4300</v>
      </c>
      <c r="F489" s="114" t="s">
        <v>240</v>
      </c>
      <c r="G489" s="106" t="str">
        <f>IF(E489="", "", VLOOKUP(E489, 'MASTER LIST'!$A:$N, 2, FALSE))</f>
        <v>PERMES</v>
      </c>
      <c r="H489" s="107" t="str">
        <f>IF(E489="", "", VLOOKUP(E489, 'MASTER LIST'!$A:$N, 3, FALSE))</f>
        <v>Marie Alexcha</v>
      </c>
      <c r="I489" s="108">
        <f>IF(E489="", "", VLOOKUP(E489, 'MASTER LIST'!$A:$N, 5, FALSE))</f>
        <v>39160</v>
      </c>
      <c r="J489" s="109" t="str">
        <f>IF(E489="", "", VLOOKUP(E489, 'MASTER LIST'!$A:$N, 4, FALSE))</f>
        <v>F</v>
      </c>
      <c r="K489" s="109" t="str">
        <f>IF(E489="", "", VLOOKUP(E489, 'MASTER LIST'!$A:$N, 13, FALSE))</f>
        <v>U20</v>
      </c>
      <c r="L489" s="110" t="str">
        <f>IF(E489="", "", VLOOKUP(E489, 'MASTER LIST'!$A:$N, 10, FALSE))</f>
        <v>POUDRE D'OR AC</v>
      </c>
      <c r="M489" s="111" t="str">
        <f>IF(E489="", "", VLOOKUP(E489, 'MASTER LIST'!$A:$N, 11, FALSE))</f>
        <v>REMP</v>
      </c>
    </row>
    <row r="490" spans="2:13" s="112" customFormat="1" ht="24.95" customHeight="1" x14ac:dyDescent="0.3">
      <c r="B490" s="102"/>
      <c r="C490" s="103"/>
      <c r="D490" s="104"/>
      <c r="E490" s="113"/>
      <c r="F490" s="114"/>
      <c r="G490" s="106"/>
      <c r="H490" s="107"/>
      <c r="I490" s="108"/>
      <c r="J490" s="109"/>
      <c r="K490" s="109"/>
      <c r="L490" s="110"/>
      <c r="M490" s="111"/>
    </row>
    <row r="491" spans="2:13" s="112" customFormat="1" ht="24.95" customHeight="1" x14ac:dyDescent="0.3">
      <c r="B491" s="102"/>
      <c r="C491" s="103"/>
      <c r="D491" s="104"/>
      <c r="E491" s="113"/>
      <c r="F491" s="114"/>
      <c r="G491" s="106"/>
      <c r="H491" s="107"/>
      <c r="I491" s="108"/>
      <c r="J491" s="109"/>
      <c r="K491" s="109"/>
      <c r="L491" s="110"/>
      <c r="M491" s="111"/>
    </row>
    <row r="492" spans="2:13" s="112" customFormat="1" ht="24.95" customHeight="1" x14ac:dyDescent="0.3">
      <c r="B492" s="102"/>
      <c r="C492" s="103">
        <v>1617</v>
      </c>
      <c r="D492" s="104" t="s">
        <v>249</v>
      </c>
      <c r="E492" s="113">
        <v>1477</v>
      </c>
      <c r="F492" s="114"/>
      <c r="G492" s="106" t="str">
        <f>IF(E492="", "", VLOOKUP(E492, 'MASTER LIST'!$A:$N, 2, FALSE))</f>
        <v>BALLOO</v>
      </c>
      <c r="H492" s="107" t="str">
        <f>IF(E492="", "", VLOOKUP(E492, 'MASTER LIST'!$A:$N, 3, FALSE))</f>
        <v>Mavrisha</v>
      </c>
      <c r="I492" s="108">
        <f>IF(E492="", "", VLOOKUP(E492, 'MASTER LIST'!$A:$N, 5, FALSE))</f>
        <v>38898</v>
      </c>
      <c r="J492" s="109" t="str">
        <f>IF(E492="", "", VLOOKUP(E492, 'MASTER LIST'!$A:$N, 4, FALSE))</f>
        <v>F</v>
      </c>
      <c r="K492" s="109" t="str">
        <f>IF(E492="", "", VLOOKUP(E492, 'MASTER LIST'!$A:$N, 13, FALSE))</f>
        <v>U20</v>
      </c>
      <c r="L492" s="110" t="str">
        <f>IF(E492="", "", VLOOKUP(E492, 'MASTER LIST'!$A:$N, 10, FALSE))</f>
        <v>RIVIÈRE DES CRÉOLES SOUTHERN LIONS AC</v>
      </c>
      <c r="M492" s="111" t="str">
        <f>IF(E492="", "", VLOOKUP(E492, 'MASTER LIST'!$A:$N, 11, FALSE))</f>
        <v>GP</v>
      </c>
    </row>
    <row r="493" spans="2:13" s="112" customFormat="1" ht="24.95" customHeight="1" x14ac:dyDescent="0.3">
      <c r="B493" s="102"/>
      <c r="C493" s="103"/>
      <c r="D493" s="104"/>
      <c r="E493" s="113"/>
      <c r="F493" s="114"/>
      <c r="G493" s="106"/>
      <c r="H493" s="107"/>
      <c r="I493" s="108"/>
      <c r="J493" s="109"/>
      <c r="K493" s="109"/>
      <c r="L493" s="110"/>
      <c r="M493" s="111"/>
    </row>
    <row r="494" spans="2:13" s="112" customFormat="1" ht="24.95" customHeight="1" x14ac:dyDescent="0.3">
      <c r="B494" s="102"/>
      <c r="C494" s="103"/>
      <c r="D494" s="104"/>
      <c r="E494" s="113"/>
      <c r="F494" s="114"/>
      <c r="G494" s="106"/>
      <c r="H494" s="107"/>
      <c r="I494" s="108"/>
      <c r="J494" s="109"/>
      <c r="K494" s="109"/>
      <c r="L494" s="110"/>
      <c r="M494" s="111"/>
    </row>
    <row r="495" spans="2:13" s="112" customFormat="1" ht="24.95" customHeight="1" x14ac:dyDescent="0.3">
      <c r="B495" s="102"/>
      <c r="C495" s="103">
        <v>1618</v>
      </c>
      <c r="D495" s="104" t="s">
        <v>249</v>
      </c>
      <c r="E495" s="113">
        <v>3602</v>
      </c>
      <c r="F495" s="114"/>
      <c r="G495" s="106" t="str">
        <f>IF(E495="", "", VLOOKUP(E495, 'MASTER LIST'!$A:$N, 2, FALSE))</f>
        <v>JEAN</v>
      </c>
      <c r="H495" s="107" t="str">
        <f>IF(E495="", "", VLOOKUP(E495, 'MASTER LIST'!$A:$N, 3, FALSE))</f>
        <v>Madisson</v>
      </c>
      <c r="I495" s="108">
        <f>IF(E495="", "", VLOOKUP(E495, 'MASTER LIST'!$A:$N, 5, FALSE))</f>
        <v>39189</v>
      </c>
      <c r="J495" s="109" t="str">
        <f>IF(E495="", "", VLOOKUP(E495, 'MASTER LIST'!$A:$N, 4, FALSE))</f>
        <v>F</v>
      </c>
      <c r="K495" s="109" t="str">
        <f>IF(E495="", "", VLOOKUP(E495, 'MASTER LIST'!$A:$N, 13, FALSE))</f>
        <v>U20</v>
      </c>
      <c r="L495" s="110" t="str">
        <f>IF(E495="", "", VLOOKUP(E495, 'MASTER LIST'!$A:$N, 10, FALSE))</f>
        <v>ROSE HILL AC</v>
      </c>
      <c r="M495" s="111" t="str">
        <f>IF(E495="", "", VLOOKUP(E495, 'MASTER LIST'!$A:$N, 11, FALSE))</f>
        <v>BBRH</v>
      </c>
    </row>
    <row r="496" spans="2:13" s="112" customFormat="1" ht="24.95" customHeight="1" x14ac:dyDescent="0.3">
      <c r="B496" s="102"/>
      <c r="C496" s="103">
        <v>1619</v>
      </c>
      <c r="D496" s="104" t="s">
        <v>249</v>
      </c>
      <c r="E496" s="113">
        <v>2940</v>
      </c>
      <c r="F496" s="114"/>
      <c r="G496" s="106" t="str">
        <f>IF(E496="", "", VLOOKUP(E496, 'MASTER LIST'!$A:$N, 2, FALSE))</f>
        <v>FERDINAND</v>
      </c>
      <c r="H496" s="107" t="str">
        <f>IF(E496="", "", VLOOKUP(E496, 'MASTER LIST'!$A:$N, 3, FALSE))</f>
        <v xml:space="preserve">Lorena </v>
      </c>
      <c r="I496" s="108">
        <f>IF(E496="", "", VLOOKUP(E496, 'MASTER LIST'!$A:$N, 5, FALSE))</f>
        <v>39403</v>
      </c>
      <c r="J496" s="109" t="str">
        <f>IF(E496="", "", VLOOKUP(E496, 'MASTER LIST'!$A:$N, 4, FALSE))</f>
        <v>F</v>
      </c>
      <c r="K496" s="109" t="str">
        <f>IF(E496="", "", VLOOKUP(E496, 'MASTER LIST'!$A:$N, 13, FALSE))</f>
        <v>U20</v>
      </c>
      <c r="L496" s="110" t="str">
        <f>IF(E496="", "", VLOOKUP(E496, 'MASTER LIST'!$A:$N, 10, FALSE))</f>
        <v>SOUILLAC AC</v>
      </c>
      <c r="M496" s="111" t="str">
        <f>IF(E496="", "", VLOOKUP(E496, 'MASTER LIST'!$A:$N, 11, FALSE))</f>
        <v>SAV</v>
      </c>
    </row>
    <row r="497" spans="2:13" s="112" customFormat="1" ht="24.95" customHeight="1" x14ac:dyDescent="0.3">
      <c r="B497" s="102"/>
      <c r="C497" s="103">
        <v>1620</v>
      </c>
      <c r="D497" s="104" t="s">
        <v>249</v>
      </c>
      <c r="E497" s="113">
        <v>3718</v>
      </c>
      <c r="F497" s="114"/>
      <c r="G497" s="106" t="str">
        <f>IF(E497="", "", VLOOKUP(E497, 'MASTER LIST'!$A:$N, 2, FALSE))</f>
        <v>GABRIEL</v>
      </c>
      <c r="H497" s="107" t="str">
        <f>IF(E497="", "", VLOOKUP(E497, 'MASTER LIST'!$A:$N, 3, FALSE))</f>
        <v>Marie Amelia Gwen</v>
      </c>
      <c r="I497" s="108">
        <f>IF(E497="", "", VLOOKUP(E497, 'MASTER LIST'!$A:$N, 5, FALSE))</f>
        <v>38965</v>
      </c>
      <c r="J497" s="109" t="str">
        <f>IF(E497="", "", VLOOKUP(E497, 'MASTER LIST'!$A:$N, 4, FALSE))</f>
        <v>F</v>
      </c>
      <c r="K497" s="109" t="str">
        <f>IF(E497="", "", VLOOKUP(E497, 'MASTER LIST'!$A:$N, 13, FALSE))</f>
        <v>U20</v>
      </c>
      <c r="L497" s="110" t="str">
        <f>IF(E497="", "", VLOOKUP(E497, 'MASTER LIST'!$A:$N, 10, FALSE))</f>
        <v>ST PIERRE AC</v>
      </c>
      <c r="M497" s="111" t="str">
        <f>IF(E497="", "", VLOOKUP(E497, 'MASTER LIST'!$A:$N, 11, FALSE))</f>
        <v>MK</v>
      </c>
    </row>
    <row r="498" spans="2:13" s="112" customFormat="1" ht="24.95" customHeight="1" x14ac:dyDescent="0.3">
      <c r="B498" s="102"/>
      <c r="C498" s="103">
        <v>1621</v>
      </c>
      <c r="D498" s="104" t="s">
        <v>249</v>
      </c>
      <c r="E498" s="113">
        <v>3747</v>
      </c>
      <c r="F498" s="114"/>
      <c r="G498" s="106" t="str">
        <f>IF(E498="", "", VLOOKUP(E498, 'MASTER LIST'!$A:$N, 2, FALSE))</f>
        <v>JULIE</v>
      </c>
      <c r="H498" s="107" t="str">
        <f>IF(E498="", "", VLOOKUP(E498, 'MASTER LIST'!$A:$N, 3, FALSE))</f>
        <v>Marie Elizabeth Emilie</v>
      </c>
      <c r="I498" s="108">
        <f>IF(E498="", "", VLOOKUP(E498, 'MASTER LIST'!$A:$N, 5, FALSE))</f>
        <v>38782</v>
      </c>
      <c r="J498" s="109" t="str">
        <f>IF(E498="", "", VLOOKUP(E498, 'MASTER LIST'!$A:$N, 4, FALSE))</f>
        <v>F</v>
      </c>
      <c r="K498" s="109" t="str">
        <f>IF(E498="", "", VLOOKUP(E498, 'MASTER LIST'!$A:$N, 13, FALSE))</f>
        <v>U20</v>
      </c>
      <c r="L498" s="110" t="str">
        <f>IF(E498="", "", VLOOKUP(E498, 'MASTER LIST'!$A:$N, 10, FALSE))</f>
        <v>ST REMY AC</v>
      </c>
      <c r="M498" s="111" t="str">
        <f>IF(E498="", "", VLOOKUP(E498, 'MASTER LIST'!$A:$N, 11, FALSE))</f>
        <v>FLQ</v>
      </c>
    </row>
    <row r="499" spans="2:13" s="112" customFormat="1" ht="24.95" customHeight="1" x14ac:dyDescent="0.3">
      <c r="B499" s="102"/>
      <c r="C499" s="103">
        <v>1622</v>
      </c>
      <c r="D499" s="104" t="s">
        <v>249</v>
      </c>
      <c r="E499" s="113">
        <v>3350</v>
      </c>
      <c r="F499" s="114"/>
      <c r="G499" s="106" t="str">
        <f>IF(E499="", "", VLOOKUP(E499, 'MASTER LIST'!$A:$N, 2, FALSE))</f>
        <v xml:space="preserve">SIMON </v>
      </c>
      <c r="H499" s="107" t="str">
        <f>IF(E499="", "", VLOOKUP(E499, 'MASTER LIST'!$A:$N, 3, FALSE))</f>
        <v>Laurie</v>
      </c>
      <c r="I499" s="108">
        <f>IF(E499="", "", VLOOKUP(E499, 'MASTER LIST'!$A:$N, 5, FALSE))</f>
        <v>38896</v>
      </c>
      <c r="J499" s="109" t="str">
        <f>IF(E499="", "", VLOOKUP(E499, 'MASTER LIST'!$A:$N, 4, FALSE))</f>
        <v>F</v>
      </c>
      <c r="K499" s="109" t="str">
        <f>IF(E499="", "", VLOOKUP(E499, 'MASTER LIST'!$A:$N, 13, FALSE))</f>
        <v>U20</v>
      </c>
      <c r="L499" s="110" t="str">
        <f>IF(E499="", "", VLOOKUP(E499, 'MASTER LIST'!$A:$N, 10, FALSE))</f>
        <v>STANLEY / TREFLES AC</v>
      </c>
      <c r="M499" s="111" t="str">
        <f>IF(E499="", "", VLOOKUP(E499, 'MASTER LIST'!$A:$N, 11, FALSE))</f>
        <v>BBRH</v>
      </c>
    </row>
    <row r="500" spans="2:13" s="112" customFormat="1" ht="24.95" customHeight="1" x14ac:dyDescent="0.3">
      <c r="B500" s="102"/>
      <c r="C500" s="103"/>
      <c r="D500" s="104"/>
      <c r="E500" s="113"/>
      <c r="F500" s="114"/>
      <c r="G500" s="106"/>
      <c r="H500" s="107"/>
      <c r="I500" s="108"/>
      <c r="J500" s="109"/>
      <c r="K500" s="109"/>
      <c r="L500" s="110"/>
      <c r="M500" s="111"/>
    </row>
    <row r="501" spans="2:13" s="112" customFormat="1" ht="24.95" customHeight="1" x14ac:dyDescent="0.3">
      <c r="B501" s="102"/>
      <c r="C501" s="103"/>
      <c r="D501" s="104"/>
      <c r="E501" s="113"/>
      <c r="F501" s="114"/>
      <c r="G501" s="106"/>
      <c r="H501" s="107"/>
      <c r="I501" s="108"/>
      <c r="J501" s="109"/>
      <c r="K501" s="109"/>
      <c r="L501" s="110"/>
      <c r="M501" s="111"/>
    </row>
    <row r="502" spans="2:13" s="112" customFormat="1" ht="24.95" customHeight="1" x14ac:dyDescent="0.3">
      <c r="B502" s="102"/>
      <c r="C502" s="103">
        <v>2176</v>
      </c>
      <c r="D502" s="104" t="s">
        <v>251</v>
      </c>
      <c r="E502" s="113">
        <v>2626</v>
      </c>
      <c r="F502" s="114"/>
      <c r="G502" s="106" t="str">
        <f>IF(E502="", "", VLOOKUP(E502, 'MASTER LIST'!$A:$N, 2, FALSE))</f>
        <v>TOLBIZE</v>
      </c>
      <c r="H502" s="107" t="str">
        <f>IF(E502="", "", VLOOKUP(E502, 'MASTER LIST'!$A:$N, 3, FALSE))</f>
        <v>Rebecca</v>
      </c>
      <c r="I502" s="108">
        <f>IF(E502="", "", VLOOKUP(E502, 'MASTER LIST'!$A:$N, 5, FALSE))</f>
        <v>38655</v>
      </c>
      <c r="J502" s="109" t="str">
        <f>IF(E502="", "", VLOOKUP(E502, 'MASTER LIST'!$A:$N, 4, FALSE))</f>
        <v>F</v>
      </c>
      <c r="K502" s="109" t="str">
        <f>IF(E502="", "", VLOOKUP(E502, 'MASTER LIST'!$A:$N, 13, FALSE))</f>
        <v>SENIOR</v>
      </c>
      <c r="L502" s="110" t="str">
        <f>IF(E502="", "", VLOOKUP(E502, 'MASTER LIST'!$A:$N, 10, FALSE))</f>
        <v>ANGELS REDUIT AC</v>
      </c>
      <c r="M502" s="111"/>
    </row>
    <row r="503" spans="2:13" s="112" customFormat="1" ht="24.95" customHeight="1" x14ac:dyDescent="0.3">
      <c r="B503" s="102"/>
      <c r="C503" s="103"/>
      <c r="D503" s="104"/>
      <c r="E503" s="113"/>
      <c r="F503" s="114"/>
      <c r="G503" s="106"/>
      <c r="H503" s="107"/>
      <c r="I503" s="108"/>
      <c r="J503" s="109"/>
      <c r="K503" s="109"/>
      <c r="L503" s="110"/>
      <c r="M503" s="111"/>
    </row>
    <row r="504" spans="2:13" s="112" customFormat="1" ht="24.95" customHeight="1" x14ac:dyDescent="0.3">
      <c r="B504" s="102"/>
      <c r="C504" s="103"/>
      <c r="D504" s="104"/>
      <c r="E504" s="113"/>
      <c r="F504" s="114"/>
      <c r="G504" s="106"/>
      <c r="H504" s="107"/>
      <c r="I504" s="108"/>
      <c r="J504" s="109"/>
      <c r="K504" s="109"/>
      <c r="L504" s="110"/>
      <c r="M504" s="111"/>
    </row>
    <row r="505" spans="2:13" s="112" customFormat="1" ht="24.95" customHeight="1" x14ac:dyDescent="0.3">
      <c r="B505" s="102"/>
      <c r="C505" s="103">
        <v>2177</v>
      </c>
      <c r="D505" s="104" t="s">
        <v>251</v>
      </c>
      <c r="E505" s="113">
        <v>1212</v>
      </c>
      <c r="F505" s="114"/>
      <c r="G505" s="106" t="str">
        <f>IF(E505="", "", VLOOKUP(E505, 'MASTER LIST'!$A:$N, 2, FALSE))</f>
        <v>LAROSE</v>
      </c>
      <c r="H505" s="107" t="str">
        <f>IF(E505="", "", VLOOKUP(E505, 'MASTER LIST'!$A:$N, 3, FALSE))</f>
        <v xml:space="preserve">Lauryn </v>
      </c>
      <c r="I505" s="108">
        <f>IF(E505="", "", VLOOKUP(E505, 'MASTER LIST'!$A:$N, 5, FALSE))</f>
        <v>37637</v>
      </c>
      <c r="J505" s="109" t="str">
        <f>IF(E505="", "", VLOOKUP(E505, 'MASTER LIST'!$A:$N, 4, FALSE))</f>
        <v>F</v>
      </c>
      <c r="K505" s="109" t="str">
        <f>IF(E505="", "", VLOOKUP(E505, 'MASTER LIST'!$A:$N, 13, FALSE))</f>
        <v>SENIOR</v>
      </c>
      <c r="L505" s="110" t="str">
        <f>IF(E505="", "", VLOOKUP(E505, 'MASTER LIST'!$A:$N, 10, FALSE))</f>
        <v>HENRIETTA AC</v>
      </c>
      <c r="M505" s="111"/>
    </row>
    <row r="506" spans="2:13" s="112" customFormat="1" ht="24.95" customHeight="1" x14ac:dyDescent="0.3">
      <c r="B506" s="102"/>
      <c r="C506" s="103"/>
      <c r="D506" s="104"/>
      <c r="E506" s="113"/>
      <c r="F506" s="114"/>
      <c r="G506" s="106"/>
      <c r="H506" s="107"/>
      <c r="I506" s="108"/>
      <c r="J506" s="109"/>
      <c r="K506" s="109"/>
      <c r="L506" s="110"/>
      <c r="M506" s="111"/>
    </row>
    <row r="507" spans="2:13" s="112" customFormat="1" ht="24.95" customHeight="1" x14ac:dyDescent="0.3">
      <c r="B507" s="102"/>
      <c r="C507" s="103"/>
      <c r="D507" s="104"/>
      <c r="E507" s="113"/>
      <c r="F507" s="114"/>
      <c r="G507" s="106"/>
      <c r="H507" s="107"/>
      <c r="I507" s="108"/>
      <c r="J507" s="109"/>
      <c r="K507" s="109"/>
      <c r="L507" s="110"/>
      <c r="M507" s="111"/>
    </row>
    <row r="508" spans="2:13" s="112" customFormat="1" ht="24.95" customHeight="1" x14ac:dyDescent="0.3">
      <c r="B508" s="102"/>
      <c r="C508" s="103">
        <v>2178</v>
      </c>
      <c r="D508" s="104" t="s">
        <v>251</v>
      </c>
      <c r="E508" s="113">
        <v>4254</v>
      </c>
      <c r="F508" s="114" t="s">
        <v>240</v>
      </c>
      <c r="G508" s="106" t="str">
        <f>IF(E508="", "", VLOOKUP(E508, 'MASTER LIST'!$A:$N, 2, FALSE))</f>
        <v>BHUNJAN</v>
      </c>
      <c r="H508" s="107" t="str">
        <f>IF(E508="", "", VLOOKUP(E508, 'MASTER LIST'!$A:$N, 3, FALSE))</f>
        <v>Yogeshwary Devi</v>
      </c>
      <c r="I508" s="108">
        <f>IF(E508="", "", VLOOKUP(E508, 'MASTER LIST'!$A:$N, 5, FALSE))</f>
        <v>34863</v>
      </c>
      <c r="J508" s="109" t="str">
        <f>IF(E508="", "", VLOOKUP(E508, 'MASTER LIST'!$A:$N, 4, FALSE))</f>
        <v>F</v>
      </c>
      <c r="K508" s="109" t="str">
        <f>IF(E508="", "", VLOOKUP(E508, 'MASTER LIST'!$A:$N, 13, FALSE))</f>
        <v>SENIOR</v>
      </c>
      <c r="L508" s="110" t="str">
        <f>IF(E508="", "", VLOOKUP(E508, 'MASTER LIST'!$A:$N, 10, FALSE))</f>
        <v>P-LOUIS RACERS AC</v>
      </c>
      <c r="M508" s="111"/>
    </row>
    <row r="509" spans="2:13" s="112" customFormat="1" ht="24.95" customHeight="1" x14ac:dyDescent="0.3">
      <c r="B509" s="102"/>
      <c r="C509" s="103">
        <v>2179</v>
      </c>
      <c r="D509" s="104" t="s">
        <v>251</v>
      </c>
      <c r="E509" s="113">
        <v>1892</v>
      </c>
      <c r="F509" s="114" t="s">
        <v>240</v>
      </c>
      <c r="G509" s="106" t="str">
        <f>IF(E509="", "", VLOOKUP(E509, 'MASTER LIST'!$A:$N, 2, FALSE))</f>
        <v>LALJEE</v>
      </c>
      <c r="H509" s="107" t="str">
        <f>IF(E509="", "", VLOOKUP(E509, 'MASTER LIST'!$A:$N, 3, FALSE))</f>
        <v>Tanisha</v>
      </c>
      <c r="I509" s="108">
        <f>IF(E509="", "", VLOOKUP(E509, 'MASTER LIST'!$A:$N, 5, FALSE))</f>
        <v>38437</v>
      </c>
      <c r="J509" s="109" t="str">
        <f>IF(E509="", "", VLOOKUP(E509, 'MASTER LIST'!$A:$N, 4, FALSE))</f>
        <v>F</v>
      </c>
      <c r="K509" s="109" t="str">
        <f>IF(E509="", "", VLOOKUP(E509, 'MASTER LIST'!$A:$N, 13, FALSE))</f>
        <v>SENIOR</v>
      </c>
      <c r="L509" s="110" t="str">
        <f>IF(E509="", "", VLOOKUP(E509, 'MASTER LIST'!$A:$N, 10, FALSE))</f>
        <v>P-LOUIS RACERS AC</v>
      </c>
      <c r="M509" s="111" t="str">
        <f>IF(E509="", "", VLOOKUP(E509, 'MASTER LIST'!$A:$N, 11, FALSE))</f>
        <v>PL</v>
      </c>
    </row>
    <row r="510" spans="2:13" s="112" customFormat="1" ht="24.95" customHeight="1" x14ac:dyDescent="0.3">
      <c r="B510" s="102"/>
      <c r="C510" s="103">
        <v>2180</v>
      </c>
      <c r="D510" s="104" t="s">
        <v>251</v>
      </c>
      <c r="E510" s="113">
        <v>3235</v>
      </c>
      <c r="F510" s="114" t="s">
        <v>240</v>
      </c>
      <c r="G510" s="106" t="str">
        <f>IF(E510="", "", VLOOKUP(E510, 'MASTER LIST'!$A:$N, 2, FALSE))</f>
        <v xml:space="preserve">MARIE </v>
      </c>
      <c r="H510" s="107" t="str">
        <f>IF(E510="", "", VLOOKUP(E510, 'MASTER LIST'!$A:$N, 3, FALSE))</f>
        <v>Sylvana Prisca</v>
      </c>
      <c r="I510" s="108">
        <f>IF(E510="", "", VLOOKUP(E510, 'MASTER LIST'!$A:$N, 5, FALSE))</f>
        <v>35668</v>
      </c>
      <c r="J510" s="109" t="str">
        <f>IF(E510="", "", VLOOKUP(E510, 'MASTER LIST'!$A:$N, 4, FALSE))</f>
        <v>F</v>
      </c>
      <c r="K510" s="109" t="str">
        <f>IF(E510="", "", VLOOKUP(E510, 'MASTER LIST'!$A:$N, 13, FALSE))</f>
        <v>SENIOR</v>
      </c>
      <c r="L510" s="110" t="str">
        <f>IF(E510="", "", VLOOKUP(E510, 'MASTER LIST'!$A:$N, 10, FALSE))</f>
        <v>P-LOUIS RACERS AC</v>
      </c>
      <c r="M510" s="111" t="str">
        <f>IF(E510="", "", VLOOKUP(E510, 'MASTER LIST'!$A:$N, 11, FALSE))</f>
        <v>PL</v>
      </c>
    </row>
    <row r="511" spans="2:13" s="112" customFormat="1" ht="24.95" customHeight="1" x14ac:dyDescent="0.3">
      <c r="B511" s="102"/>
      <c r="C511" s="103">
        <v>2181</v>
      </c>
      <c r="D511" s="104" t="s">
        <v>251</v>
      </c>
      <c r="E511" s="113">
        <v>1676</v>
      </c>
      <c r="F511" s="114" t="s">
        <v>240</v>
      </c>
      <c r="G511" s="106" t="str">
        <f>IF(E511="", "", VLOOKUP(E511, 'MASTER LIST'!$A:$N, 2, FALSE))</f>
        <v>RABOT</v>
      </c>
      <c r="H511" s="107" t="str">
        <f>IF(E511="", "", VLOOKUP(E511, 'MASTER LIST'!$A:$N, 3, FALSE))</f>
        <v>Sabrina</v>
      </c>
      <c r="I511" s="108">
        <f>IF(E511="", "", VLOOKUP(E511, 'MASTER LIST'!$A:$N, 5, FALSE))</f>
        <v>29560</v>
      </c>
      <c r="J511" s="109" t="str">
        <f>IF(E511="", "", VLOOKUP(E511, 'MASTER LIST'!$A:$N, 4, FALSE))</f>
        <v>F</v>
      </c>
      <c r="K511" s="109" t="s">
        <v>204</v>
      </c>
      <c r="L511" s="110" t="str">
        <f>IF(E511="", "", VLOOKUP(E511, 'MASTER LIST'!$A:$N, 10, FALSE))</f>
        <v>P-LOUIS RACERS AC</v>
      </c>
      <c r="M511" s="111" t="str">
        <f>IF(E511="", "", VLOOKUP(E511, 'MASTER LIST'!$A:$N, 11, FALSE))</f>
        <v>PL</v>
      </c>
    </row>
    <row r="512" spans="2:13" s="112" customFormat="1" ht="24.95" customHeight="1" x14ac:dyDescent="0.3">
      <c r="B512" s="102"/>
      <c r="C512" s="103">
        <v>2182</v>
      </c>
      <c r="D512" s="104" t="s">
        <v>251</v>
      </c>
      <c r="E512" s="113">
        <v>3232</v>
      </c>
      <c r="F512" s="114" t="s">
        <v>240</v>
      </c>
      <c r="G512" s="106" t="str">
        <f>IF(E512="", "", VLOOKUP(E512, 'MASTER LIST'!$A:$N, 2, FALSE))</f>
        <v>STAUB</v>
      </c>
      <c r="H512" s="107" t="str">
        <f>IF(E512="", "", VLOOKUP(E512, 'MASTER LIST'!$A:$N, 3, FALSE))</f>
        <v>Marie Julie</v>
      </c>
      <c r="I512" s="108">
        <f>IF(E512="", "", VLOOKUP(E512, 'MASTER LIST'!$A:$N, 5, FALSE))</f>
        <v>31768</v>
      </c>
      <c r="J512" s="109" t="str">
        <f>IF(E512="", "", VLOOKUP(E512, 'MASTER LIST'!$A:$N, 4, FALSE))</f>
        <v>F</v>
      </c>
      <c r="K512" s="109" t="s">
        <v>204</v>
      </c>
      <c r="L512" s="110" t="str">
        <f>IF(E512="", "", VLOOKUP(E512, 'MASTER LIST'!$A:$N, 10, FALSE))</f>
        <v>P-LOUIS RACERS AC</v>
      </c>
      <c r="M512" s="111" t="str">
        <f>IF(E512="", "", VLOOKUP(E512, 'MASTER LIST'!$A:$N, 11, FALSE))</f>
        <v>PL</v>
      </c>
    </row>
    <row r="513" spans="2:13" s="112" customFormat="1" ht="24.95" customHeight="1" x14ac:dyDescent="0.3">
      <c r="B513" s="102"/>
      <c r="C513" s="103">
        <v>2183</v>
      </c>
      <c r="D513" s="104" t="s">
        <v>251</v>
      </c>
      <c r="E513" s="113">
        <v>4385</v>
      </c>
      <c r="F513" s="114" t="s">
        <v>240</v>
      </c>
      <c r="G513" s="106" t="str">
        <f>IF(E513="", "", VLOOKUP(E513, 'MASTER LIST'!$A:$N, 2, FALSE))</f>
        <v>VANTARD</v>
      </c>
      <c r="H513" s="107" t="str">
        <f>IF(E513="", "", VLOOKUP(E513, 'MASTER LIST'!$A:$N, 3, FALSE))</f>
        <v>Marie Windy Sefora</v>
      </c>
      <c r="I513" s="108">
        <f>IF(E513="", "", VLOOKUP(E513, 'MASTER LIST'!$A:$N, 5, FALSE))</f>
        <v>35893</v>
      </c>
      <c r="J513" s="109" t="str">
        <f>IF(E513="", "", VLOOKUP(E513, 'MASTER LIST'!$A:$N, 4, FALSE))</f>
        <v>F</v>
      </c>
      <c r="K513" s="109" t="str">
        <f>IF(E513="", "", VLOOKUP(E513, 'MASTER LIST'!$A:$N, 13, FALSE))</f>
        <v>SENIOR</v>
      </c>
      <c r="L513" s="110" t="str">
        <f>IF(E513="", "", VLOOKUP(E513, 'MASTER LIST'!$A:$N, 10, FALSE))</f>
        <v>P-LOUIS RACERS AC</v>
      </c>
      <c r="M513" s="111" t="str">
        <f>IF(E513="", "", VLOOKUP(E513, 'MASTER LIST'!$A:$N, 11, FALSE))</f>
        <v>PL</v>
      </c>
    </row>
    <row r="514" spans="2:13" s="112" customFormat="1" ht="24.95" customHeight="1" x14ac:dyDescent="0.3">
      <c r="B514" s="102"/>
      <c r="C514" s="103"/>
      <c r="D514" s="104"/>
      <c r="E514" s="113"/>
      <c r="F514" s="114"/>
      <c r="G514" s="106"/>
      <c r="H514" s="107"/>
      <c r="I514" s="108"/>
      <c r="J514" s="109"/>
      <c r="K514" s="109"/>
      <c r="L514" s="110"/>
      <c r="M514" s="111"/>
    </row>
    <row r="515" spans="2:13" s="112" customFormat="1" ht="24.95" customHeight="1" x14ac:dyDescent="0.3">
      <c r="B515" s="102"/>
      <c r="C515" s="103"/>
      <c r="D515" s="104"/>
      <c r="E515" s="113"/>
      <c r="F515" s="114"/>
      <c r="G515" s="106"/>
      <c r="H515" s="107"/>
      <c r="I515" s="108"/>
      <c r="J515" s="109"/>
      <c r="K515" s="109"/>
      <c r="L515" s="110"/>
      <c r="M515" s="111"/>
    </row>
    <row r="516" spans="2:13" s="112" customFormat="1" ht="24.95" customHeight="1" x14ac:dyDescent="0.3">
      <c r="B516" s="102"/>
      <c r="C516" s="103">
        <v>2184</v>
      </c>
      <c r="D516" s="104" t="s">
        <v>251</v>
      </c>
      <c r="E516" s="113">
        <v>3392</v>
      </c>
      <c r="F516" s="114"/>
      <c r="G516" s="106" t="str">
        <f>IF(E516="", "", VLOOKUP(E516, 'MASTER LIST'!$A:$N, 2, FALSE))</f>
        <v>SOONDON</v>
      </c>
      <c r="H516" s="107" t="str">
        <f>IF(E516="", "", VLOOKUP(E516, 'MASTER LIST'!$A:$N, 3, FALSE))</f>
        <v>Sonia</v>
      </c>
      <c r="I516" s="108">
        <f>IF(E516="", "", VLOOKUP(E516, 'MASTER LIST'!$A:$N, 5, FALSE))</f>
        <v>36700</v>
      </c>
      <c r="J516" s="109" t="str">
        <f>IF(E516="", "", VLOOKUP(E516, 'MASTER LIST'!$A:$N, 4, FALSE))</f>
        <v>F</v>
      </c>
      <c r="K516" s="109" t="str">
        <f>IF(E516="", "", VLOOKUP(E516, 'MASTER LIST'!$A:$N, 13, FALSE))</f>
        <v>SENIOR</v>
      </c>
      <c r="L516" s="110" t="str">
        <f>IF(E516="", "", VLOOKUP(E516, 'MASTER LIST'!$A:$N, 10, FALSE))</f>
        <v>Q-BORNES HURRICANE AC</v>
      </c>
      <c r="M516" s="111" t="str">
        <f>IF(E516="", "", VLOOKUP(E516, 'MASTER LIST'!$A:$N, 11, FALSE))</f>
        <v>QB</v>
      </c>
    </row>
    <row r="517" spans="2:13" s="112" customFormat="1" ht="24.95" customHeight="1" x14ac:dyDescent="0.3">
      <c r="B517" s="102"/>
      <c r="C517" s="103"/>
      <c r="D517" s="104"/>
      <c r="E517" s="113"/>
      <c r="F517" s="114"/>
      <c r="G517" s="106"/>
      <c r="H517" s="107"/>
      <c r="I517" s="108"/>
      <c r="J517" s="109"/>
      <c r="K517" s="109"/>
      <c r="L517" s="110"/>
      <c r="M517" s="111"/>
    </row>
    <row r="518" spans="2:13" s="112" customFormat="1" ht="24.95" customHeight="1" x14ac:dyDescent="0.3">
      <c r="B518" s="102"/>
      <c r="C518" s="103"/>
      <c r="D518" s="104"/>
      <c r="E518" s="113"/>
      <c r="F518" s="114"/>
      <c r="G518" s="106"/>
      <c r="H518" s="107"/>
      <c r="I518" s="108"/>
      <c r="J518" s="109"/>
      <c r="K518" s="109"/>
      <c r="L518" s="110"/>
      <c r="M518" s="111"/>
    </row>
    <row r="519" spans="2:13" s="112" customFormat="1" ht="24.95" customHeight="1" x14ac:dyDescent="0.3">
      <c r="B519" s="102"/>
      <c r="C519" s="103">
        <v>2185</v>
      </c>
      <c r="D519" s="104" t="s">
        <v>251</v>
      </c>
      <c r="E519" s="113">
        <v>3376</v>
      </c>
      <c r="F519" s="114"/>
      <c r="G519" s="106" t="str">
        <f>IF(E519="", "", VLOOKUP(E519, 'MASTER LIST'!$A:$N, 2, FALSE))</f>
        <v>BISSESSUR</v>
      </c>
      <c r="H519" s="107" t="str">
        <f>IF(E519="", "", VLOOKUP(E519, 'MASTER LIST'!$A:$N, 3, FALSE))</f>
        <v>Khileshwary</v>
      </c>
      <c r="I519" s="108">
        <f>IF(E519="", "", VLOOKUP(E519, 'MASTER LIST'!$A:$N, 5, FALSE))</f>
        <v>38036</v>
      </c>
      <c r="J519" s="109" t="str">
        <f>IF(E519="", "", VLOOKUP(E519, 'MASTER LIST'!$A:$N, 4, FALSE))</f>
        <v>F</v>
      </c>
      <c r="K519" s="109" t="str">
        <f>IF(E519="", "", VLOOKUP(E519, 'MASTER LIST'!$A:$N, 13, FALSE))</f>
        <v>SENIOR</v>
      </c>
      <c r="L519" s="110" t="str">
        <f>IF(E519="", "", VLOOKUP(E519, 'MASTER LIST'!$A:$N, 10, FALSE))</f>
        <v>RIVIÈRE DES CRÉOLES SOUTHERN LIONS AC</v>
      </c>
      <c r="M519" s="111" t="str">
        <f>IF(E519="", "", VLOOKUP(E519, 'MASTER LIST'!$A:$N, 11, FALSE))</f>
        <v>GP</v>
      </c>
    </row>
    <row r="520" spans="2:13" s="112" customFormat="1" ht="24.95" customHeight="1" x14ac:dyDescent="0.3">
      <c r="B520" s="102"/>
      <c r="C520" s="103"/>
      <c r="D520" s="104"/>
      <c r="E520" s="113"/>
      <c r="F520" s="114"/>
      <c r="G520" s="106"/>
      <c r="H520" s="107"/>
      <c r="I520" s="108"/>
      <c r="J520" s="109"/>
      <c r="K520" s="109"/>
      <c r="L520" s="110"/>
      <c r="M520" s="111"/>
    </row>
    <row r="521" spans="2:13" s="112" customFormat="1" ht="24.95" customHeight="1" x14ac:dyDescent="0.3">
      <c r="B521" s="102"/>
      <c r="C521" s="103"/>
      <c r="D521" s="104"/>
      <c r="E521" s="113"/>
      <c r="F521" s="114"/>
      <c r="G521" s="106"/>
      <c r="H521" s="107"/>
      <c r="I521" s="108"/>
      <c r="J521" s="109"/>
      <c r="K521" s="109"/>
      <c r="L521" s="110"/>
      <c r="M521" s="111"/>
    </row>
    <row r="522" spans="2:13" s="112" customFormat="1" ht="24.95" customHeight="1" x14ac:dyDescent="0.3">
      <c r="B522" s="102"/>
      <c r="C522" s="103">
        <v>2186</v>
      </c>
      <c r="D522" s="104" t="s">
        <v>251</v>
      </c>
      <c r="E522" s="113">
        <v>3685</v>
      </c>
      <c r="F522" s="114"/>
      <c r="G522" s="106" t="str">
        <f>IF(E522="", "", VLOOKUP(E522, 'MASTER LIST'!$A:$N, 2, FALSE))</f>
        <v>LAVIOLLETTE</v>
      </c>
      <c r="H522" s="107" t="str">
        <f>IF(E522="", "", VLOOKUP(E522, 'MASTER LIST'!$A:$N, 3, FALSE))</f>
        <v>Aurore</v>
      </c>
      <c r="I522" s="108">
        <f>IF(E522="", "", VLOOKUP(E522, 'MASTER LIST'!$A:$N, 5, FALSE))</f>
        <v>38300</v>
      </c>
      <c r="J522" s="109" t="str">
        <f>IF(E522="", "", VLOOKUP(E522, 'MASTER LIST'!$A:$N, 4, FALSE))</f>
        <v>F</v>
      </c>
      <c r="K522" s="109" t="str">
        <f>IF(E522="", "", VLOOKUP(E522, 'MASTER LIST'!$A:$N, 13, FALSE))</f>
        <v>SENIOR</v>
      </c>
      <c r="L522" s="110" t="str">
        <f>IF(E522="", "", VLOOKUP(E522, 'MASTER LIST'!$A:$N, 10, FALSE))</f>
        <v>ROSE BELLE AC</v>
      </c>
      <c r="M522" s="111" t="str">
        <f>IF(E522="", "", VLOOKUP(E522, 'MASTER LIST'!$A:$N, 11, FALSE))</f>
        <v>GP</v>
      </c>
    </row>
    <row r="523" spans="2:13" s="112" customFormat="1" ht="24.95" customHeight="1" x14ac:dyDescent="0.3">
      <c r="B523" s="102"/>
      <c r="C523" s="103"/>
      <c r="D523" s="104"/>
      <c r="E523" s="113"/>
      <c r="F523" s="114"/>
      <c r="G523" s="106"/>
      <c r="H523" s="107"/>
      <c r="I523" s="108"/>
      <c r="J523" s="109"/>
      <c r="K523" s="109"/>
      <c r="L523" s="110"/>
      <c r="M523" s="111"/>
    </row>
    <row r="524" spans="2:13" s="112" customFormat="1" ht="24.95" customHeight="1" x14ac:dyDescent="0.3">
      <c r="B524" s="102"/>
      <c r="C524" s="103"/>
      <c r="D524" s="104"/>
      <c r="E524" s="113"/>
      <c r="F524" s="114"/>
      <c r="G524" s="106"/>
      <c r="H524" s="107"/>
      <c r="I524" s="108"/>
      <c r="J524" s="109"/>
      <c r="K524" s="109"/>
      <c r="L524" s="110"/>
      <c r="M524" s="111"/>
    </row>
    <row r="525" spans="2:13" s="112" customFormat="1" ht="24.95" customHeight="1" x14ac:dyDescent="0.3">
      <c r="B525" s="102"/>
      <c r="C525" s="103">
        <v>2187</v>
      </c>
      <c r="D525" s="104" t="s">
        <v>251</v>
      </c>
      <c r="E525" s="113">
        <v>2601</v>
      </c>
      <c r="F525" s="114"/>
      <c r="G525" s="106" t="str">
        <f>IF(E525="", "", VLOOKUP(E525, 'MASTER LIST'!$A:$N, 2, FALSE))</f>
        <v>TELVAVE</v>
      </c>
      <c r="H525" s="107" t="str">
        <f>IF(E525="", "", VLOOKUP(E525, 'MASTER LIST'!$A:$N, 3, FALSE))</f>
        <v>Ashley Trinity</v>
      </c>
      <c r="I525" s="108">
        <f>IF(E525="", "", VLOOKUP(E525, 'MASTER LIST'!$A:$N, 5, FALSE))</f>
        <v>36755</v>
      </c>
      <c r="J525" s="109" t="str">
        <f>IF(E525="", "", VLOOKUP(E525, 'MASTER LIST'!$A:$N, 4, FALSE))</f>
        <v>F</v>
      </c>
      <c r="K525" s="109" t="str">
        <f>IF(E525="", "", VLOOKUP(E525, 'MASTER LIST'!$A:$N, 13, FALSE))</f>
        <v>SENIOR</v>
      </c>
      <c r="L525" s="110" t="str">
        <f>IF(E525="", "", VLOOKUP(E525, 'MASTER LIST'!$A:$N, 10, FALSE))</f>
        <v>STANLEY / TREFLES AC</v>
      </c>
      <c r="M525" s="111" t="str">
        <f>IF(E525="", "", VLOOKUP(E525, 'MASTER LIST'!$A:$N, 11, FALSE))</f>
        <v>BBRH</v>
      </c>
    </row>
    <row r="526" spans="2:13" s="112" customFormat="1" ht="24.95" customHeight="1" x14ac:dyDescent="0.3">
      <c r="B526" s="102"/>
      <c r="C526" s="103"/>
      <c r="D526" s="104"/>
      <c r="E526" s="113"/>
      <c r="F526" s="114"/>
      <c r="G526" s="106"/>
      <c r="H526" s="107"/>
      <c r="I526" s="108"/>
      <c r="J526" s="109"/>
      <c r="K526" s="109"/>
      <c r="L526" s="110"/>
      <c r="M526" s="111"/>
    </row>
    <row r="527" spans="2:13" s="112" customFormat="1" ht="24.95" customHeight="1" x14ac:dyDescent="0.3">
      <c r="B527" s="102"/>
      <c r="C527" s="103"/>
      <c r="D527" s="104"/>
      <c r="E527" s="113"/>
      <c r="F527" s="114"/>
      <c r="G527" s="106"/>
      <c r="H527" s="107"/>
      <c r="I527" s="108"/>
      <c r="J527" s="109"/>
      <c r="K527" s="109"/>
      <c r="L527" s="110"/>
      <c r="M527" s="111" t="str">
        <f>IF(E527="", "", VLOOKUP(E527, 'MASTER LIST'!$A:$N, 11, FALSE))</f>
        <v/>
      </c>
    </row>
    <row r="528" spans="2:13" s="112" customFormat="1" ht="24.95" customHeight="1" x14ac:dyDescent="0.3">
      <c r="B528" s="102"/>
      <c r="C528" s="103">
        <v>1076</v>
      </c>
      <c r="D528" s="104" t="s">
        <v>252</v>
      </c>
      <c r="E528" s="113">
        <v>3322</v>
      </c>
      <c r="F528" s="114"/>
      <c r="G528" s="106" t="str">
        <f>IF(E528="", "", VLOOKUP(E528, 'MASTER LIST'!$A:$N, 2, FALSE))</f>
        <v>D'AVRINCOURT</v>
      </c>
      <c r="H528" s="107" t="str">
        <f>IF(E528="", "", VLOOKUP(E528, 'MASTER LIST'!$A:$N, 3, FALSE))</f>
        <v>Marie Christelle</v>
      </c>
      <c r="I528" s="108">
        <f>IF(E528="", "", VLOOKUP(E528, 'MASTER LIST'!$A:$N, 5, FALSE))</f>
        <v>30201</v>
      </c>
      <c r="J528" s="109" t="str">
        <f>IF(E528="", "", VLOOKUP(E528, 'MASTER LIST'!$A:$N, 4, FALSE))</f>
        <v>F</v>
      </c>
      <c r="K528" s="109" t="str">
        <f>IF(E528="", "", VLOOKUP(E528, 'MASTER LIST'!$A:$N, 13, FALSE))</f>
        <v>MASTERS</v>
      </c>
      <c r="L528" s="110" t="str">
        <f>IF(E528="", "", VLOOKUP(E528, 'MASTER LIST'!$A:$N, 10, FALSE))</f>
        <v>ADONAI CANDOS AC</v>
      </c>
      <c r="M528" s="111" t="str">
        <f>IF(E528="", "", VLOOKUP(E528, 'MASTER LIST'!$A:$N, 11, FALSE))</f>
        <v>QB</v>
      </c>
    </row>
    <row r="529" spans="2:13" s="112" customFormat="1" ht="24.95" customHeight="1" x14ac:dyDescent="0.3">
      <c r="B529" s="102"/>
      <c r="C529" s="103">
        <v>1077</v>
      </c>
      <c r="D529" s="104" t="s">
        <v>252</v>
      </c>
      <c r="E529" s="113">
        <v>1178</v>
      </c>
      <c r="F529" s="114"/>
      <c r="G529" s="106" t="str">
        <f>IF(E529="", "", VLOOKUP(E529, 'MASTER LIST'!$A:$N, 2, FALSE))</f>
        <v>GAYRAUD</v>
      </c>
      <c r="H529" s="107" t="str">
        <f>IF(E529="", "", VLOOKUP(E529, 'MASTER LIST'!$A:$N, 3, FALSE))</f>
        <v>Aurélie</v>
      </c>
      <c r="I529" s="108">
        <f>IF(E529="", "", VLOOKUP(E529, 'MASTER LIST'!$A:$N, 5, FALSE))</f>
        <v>29521</v>
      </c>
      <c r="J529" s="109" t="str">
        <f>IF(E529="", "", VLOOKUP(E529, 'MASTER LIST'!$A:$N, 4, FALSE))</f>
        <v>F</v>
      </c>
      <c r="K529" s="109" t="str">
        <f>IF(E529="", "", VLOOKUP(E529, 'MASTER LIST'!$A:$N, 13, FALSE))</f>
        <v>MASTERS</v>
      </c>
      <c r="L529" s="110" t="str">
        <f>IF(E529="", "", VLOOKUP(E529, 'MASTER LIST'!$A:$N, 10, FALSE))</f>
        <v>ADONAI CANDOS AC</v>
      </c>
      <c r="M529" s="111" t="str">
        <f>IF(E529="", "", VLOOKUP(E529, 'MASTER LIST'!$A:$N, 11, FALSE))</f>
        <v>QB</v>
      </c>
    </row>
    <row r="530" spans="2:13" s="112" customFormat="1" ht="24.95" customHeight="1" x14ac:dyDescent="0.3">
      <c r="B530" s="102"/>
      <c r="C530" s="103">
        <v>1078</v>
      </c>
      <c r="D530" s="104" t="s">
        <v>252</v>
      </c>
      <c r="E530" s="113">
        <v>1329</v>
      </c>
      <c r="F530" s="114"/>
      <c r="G530" s="106" t="str">
        <f>IF(E530="", "", VLOOKUP(E530, 'MASTER LIST'!$A:$N, 2, FALSE))</f>
        <v>LECLERC</v>
      </c>
      <c r="H530" s="107" t="str">
        <f>IF(E530="", "", VLOOKUP(E530, 'MASTER LIST'!$A:$N, 3, FALSE))</f>
        <v>Khurveenah</v>
      </c>
      <c r="I530" s="108">
        <f>IF(E530="", "", VLOOKUP(E530, 'MASTER LIST'!$A:$N, 5, FALSE))</f>
        <v>32028</v>
      </c>
      <c r="J530" s="109" t="str">
        <f>IF(E530="", "", VLOOKUP(E530, 'MASTER LIST'!$A:$N, 4, FALSE))</f>
        <v>F</v>
      </c>
      <c r="K530" s="109" t="str">
        <f>IF(E530="", "", VLOOKUP(E530, 'MASTER LIST'!$A:$N, 13, FALSE))</f>
        <v>MASTERS</v>
      </c>
      <c r="L530" s="110" t="str">
        <f>IF(E530="", "", VLOOKUP(E530, 'MASTER LIST'!$A:$N, 10, FALSE))</f>
        <v>ADONAI CANDOS AC</v>
      </c>
      <c r="M530" s="111" t="str">
        <f>IF(E530="", "", VLOOKUP(E530, 'MASTER LIST'!$A:$N, 11, FALSE))</f>
        <v>QB</v>
      </c>
    </row>
    <row r="531" spans="2:13" s="112" customFormat="1" ht="24.95" customHeight="1" x14ac:dyDescent="0.3">
      <c r="B531" s="102"/>
      <c r="C531" s="103"/>
      <c r="D531" s="104"/>
      <c r="E531" s="113"/>
      <c r="F531" s="114"/>
      <c r="G531" s="106"/>
      <c r="H531" s="107"/>
      <c r="I531" s="108"/>
      <c r="J531" s="109"/>
      <c r="K531" s="109"/>
      <c r="L531" s="110"/>
      <c r="M531" s="111"/>
    </row>
    <row r="532" spans="2:13" s="112" customFormat="1" ht="24.95" customHeight="1" x14ac:dyDescent="0.3">
      <c r="B532" s="102"/>
      <c r="C532" s="103"/>
      <c r="D532" s="104"/>
      <c r="E532" s="113"/>
      <c r="F532" s="114"/>
      <c r="G532" s="106"/>
      <c r="H532" s="107"/>
      <c r="I532" s="108"/>
      <c r="J532" s="109"/>
      <c r="K532" s="109"/>
      <c r="L532" s="110"/>
      <c r="M532" s="111"/>
    </row>
    <row r="533" spans="2:13" s="112" customFormat="1" ht="24.95" customHeight="1" x14ac:dyDescent="0.3">
      <c r="B533" s="102"/>
      <c r="C533" s="103">
        <v>1079</v>
      </c>
      <c r="D533" s="104" t="s">
        <v>252</v>
      </c>
      <c r="E533" s="113">
        <v>1109</v>
      </c>
      <c r="F533" s="114"/>
      <c r="G533" s="106" t="str">
        <f>IF(E533="", "", VLOOKUP(E533, 'MASTER LIST'!$A:$N, 2, FALSE))</f>
        <v>HENIN</v>
      </c>
      <c r="H533" s="107" t="str">
        <f>IF(E533="", "", VLOOKUP(E533, 'MASTER LIST'!$A:$N, 3, FALSE))</f>
        <v>Alexandra</v>
      </c>
      <c r="I533" s="108">
        <f>IF(E533="", "", VLOOKUP(E533, 'MASTER LIST'!$A:$N, 5, FALSE))</f>
        <v>29958</v>
      </c>
      <c r="J533" s="109" t="str">
        <f>IF(E533="", "", VLOOKUP(E533, 'MASTER LIST'!$A:$N, 4, FALSE))</f>
        <v>F</v>
      </c>
      <c r="K533" s="109" t="str">
        <f>IF(E533="", "", VLOOKUP(E533, 'MASTER LIST'!$A:$N, 13, FALSE))</f>
        <v>MASTERS</v>
      </c>
      <c r="L533" s="110" t="str">
        <f>IF(E533="", "", VLOOKUP(E533, 'MASTER LIST'!$A:$N, 10, FALSE))</f>
        <v>CUREPIPE HARLEM AC</v>
      </c>
      <c r="M533" s="111" t="str">
        <f>IF(E533="", "", VLOOKUP(E533, 'MASTER LIST'!$A:$N, 11, FALSE))</f>
        <v>CPE</v>
      </c>
    </row>
    <row r="534" spans="2:13" s="112" customFormat="1" ht="24.95" customHeight="1" x14ac:dyDescent="0.3">
      <c r="B534" s="102"/>
      <c r="C534" s="103"/>
      <c r="D534" s="104"/>
      <c r="E534" s="113"/>
      <c r="F534" s="114"/>
      <c r="G534" s="106"/>
      <c r="H534" s="107"/>
      <c r="I534" s="108"/>
      <c r="J534" s="109"/>
      <c r="K534" s="109"/>
      <c r="L534" s="110"/>
      <c r="M534" s="111"/>
    </row>
    <row r="535" spans="2:13" s="112" customFormat="1" ht="24.95" customHeight="1" x14ac:dyDescent="0.3">
      <c r="B535" s="102"/>
      <c r="C535" s="103"/>
      <c r="D535" s="104"/>
      <c r="E535" s="113"/>
      <c r="F535" s="114"/>
      <c r="G535" s="106"/>
      <c r="H535" s="107"/>
      <c r="I535" s="108"/>
      <c r="J535" s="109"/>
      <c r="K535" s="109"/>
      <c r="L535" s="110"/>
      <c r="M535" s="111"/>
    </row>
    <row r="536" spans="2:13" s="112" customFormat="1" ht="24.95" customHeight="1" x14ac:dyDescent="0.3">
      <c r="B536" s="102"/>
      <c r="C536" s="103">
        <v>1080</v>
      </c>
      <c r="D536" s="104" t="s">
        <v>252</v>
      </c>
      <c r="E536" s="113">
        <v>1211</v>
      </c>
      <c r="F536" s="114"/>
      <c r="G536" s="106" t="str">
        <f>IF(E536="", "", VLOOKUP(E536, 'MASTER LIST'!$A:$N, 2, FALSE))</f>
        <v>LAROSE</v>
      </c>
      <c r="H536" s="107" t="str">
        <f>IF(E536="", "", VLOOKUP(E536, 'MASTER LIST'!$A:$N, 3, FALSE))</f>
        <v xml:space="preserve">Shirley </v>
      </c>
      <c r="I536" s="108">
        <f>IF(E536="", "", VLOOKUP(E536, 'MASTER LIST'!$A:$N, 5, FALSE))</f>
        <v>28698</v>
      </c>
      <c r="J536" s="109" t="str">
        <f>IF(E536="", "", VLOOKUP(E536, 'MASTER LIST'!$A:$N, 4, FALSE))</f>
        <v>F</v>
      </c>
      <c r="K536" s="109" t="str">
        <f>IF(E536="", "", VLOOKUP(E536, 'MASTER LIST'!$A:$N, 13, FALSE))</f>
        <v>MASTERS</v>
      </c>
      <c r="L536" s="110" t="str">
        <f>IF(E536="", "", VLOOKUP(E536, 'MASTER LIST'!$A:$N, 10, FALSE))</f>
        <v>HENRIETTA AC</v>
      </c>
      <c r="M536" s="111" t="str">
        <f>IF(E536="", "", VLOOKUP(E536, 'MASTER LIST'!$A:$N, 11, FALSE))</f>
        <v>VCPH</v>
      </c>
    </row>
    <row r="537" spans="2:13" s="112" customFormat="1" ht="24.95" customHeight="1" x14ac:dyDescent="0.3">
      <c r="B537" s="102"/>
      <c r="C537" s="103">
        <v>1081</v>
      </c>
      <c r="D537" s="104" t="s">
        <v>252</v>
      </c>
      <c r="E537" s="113">
        <v>3370</v>
      </c>
      <c r="F537" s="114"/>
      <c r="G537" s="106" t="str">
        <f>IF(E537="", "", VLOOKUP(E537, 'MASTER LIST'!$A:$N, 2, FALSE))</f>
        <v>VEERANAGOO</v>
      </c>
      <c r="H537" s="107" t="str">
        <f>IF(E537="", "", VLOOKUP(E537, 'MASTER LIST'!$A:$N, 3, FALSE))</f>
        <v>Jennifer</v>
      </c>
      <c r="I537" s="108">
        <f>IF(E537="", "", VLOOKUP(E537, 'MASTER LIST'!$A:$N, 5, FALSE))</f>
        <v>28810</v>
      </c>
      <c r="J537" s="109" t="str">
        <f>IF(E537="", "", VLOOKUP(E537, 'MASTER LIST'!$A:$N, 4, FALSE))</f>
        <v>F</v>
      </c>
      <c r="K537" s="109" t="str">
        <f>IF(E537="", "", VLOOKUP(E537, 'MASTER LIST'!$A:$N, 13, FALSE))</f>
        <v>MASTERS</v>
      </c>
      <c r="L537" s="110" t="str">
        <f>IF(E537="", "", VLOOKUP(E537, 'MASTER LIST'!$A:$N, 10, FALSE))</f>
        <v>HENRIETTA AC</v>
      </c>
      <c r="M537" s="111" t="str">
        <f>IF(E537="", "", VLOOKUP(E537, 'MASTER LIST'!$A:$N, 11, FALSE))</f>
        <v>VCPH</v>
      </c>
    </row>
    <row r="538" spans="2:13" s="112" customFormat="1" ht="24.95" customHeight="1" x14ac:dyDescent="0.3">
      <c r="B538" s="102"/>
      <c r="C538" s="103"/>
      <c r="D538" s="104"/>
      <c r="E538" s="113"/>
      <c r="F538" s="114"/>
      <c r="G538" s="106"/>
      <c r="H538" s="107"/>
      <c r="I538" s="108"/>
      <c r="J538" s="109"/>
      <c r="K538" s="109"/>
      <c r="L538" s="110"/>
      <c r="M538" s="111"/>
    </row>
    <row r="539" spans="2:13" s="112" customFormat="1" ht="24.95" customHeight="1" x14ac:dyDescent="0.3">
      <c r="B539" s="102"/>
      <c r="C539" s="103"/>
      <c r="D539" s="104"/>
      <c r="E539" s="113"/>
      <c r="F539" s="114"/>
      <c r="G539" s="106"/>
      <c r="H539" s="107"/>
      <c r="I539" s="108"/>
      <c r="J539" s="109"/>
      <c r="K539" s="109"/>
      <c r="L539" s="110"/>
      <c r="M539" s="111"/>
    </row>
    <row r="540" spans="2:13" s="112" customFormat="1" ht="24.95" customHeight="1" x14ac:dyDescent="0.3">
      <c r="B540" s="102"/>
      <c r="C540" s="103">
        <v>1082</v>
      </c>
      <c r="D540" s="104" t="s">
        <v>252</v>
      </c>
      <c r="E540" s="113">
        <v>1316</v>
      </c>
      <c r="F540" s="114"/>
      <c r="G540" s="106" t="str">
        <f>IF(E540="", "", VLOOKUP(E540, 'MASTER LIST'!$A:$N, 2, FALSE))</f>
        <v>CLOVIS</v>
      </c>
      <c r="H540" s="107" t="str">
        <f>IF(E540="", "", VLOOKUP(E540, 'MASTER LIST'!$A:$N, 3, FALSE))</f>
        <v xml:space="preserve">Josique </v>
      </c>
      <c r="I540" s="108">
        <f>IF(E540="", "", VLOOKUP(E540, 'MASTER LIST'!$A:$N, 5, FALSE))</f>
        <v>32014</v>
      </c>
      <c r="J540" s="109" t="str">
        <f>IF(E540="", "", VLOOKUP(E540, 'MASTER LIST'!$A:$N, 4, FALSE))</f>
        <v>F</v>
      </c>
      <c r="K540" s="109" t="s">
        <v>205</v>
      </c>
      <c r="L540" s="110" t="str">
        <f>IF(E540="", "", VLOOKUP(E540, 'MASTER LIST'!$A:$N, 10, FALSE))</f>
        <v>LE HOCHET AC</v>
      </c>
      <c r="M540" s="111" t="str">
        <f>IF(E540="", "", VLOOKUP(E540, 'MASTER LIST'!$A:$N, 11, FALSE))</f>
        <v>PAMP</v>
      </c>
    </row>
    <row r="541" spans="2:13" s="112" customFormat="1" ht="24.95" customHeight="1" x14ac:dyDescent="0.3">
      <c r="B541" s="102"/>
      <c r="C541" s="103"/>
      <c r="D541" s="104"/>
      <c r="E541" s="113"/>
      <c r="F541" s="114"/>
      <c r="G541" s="106"/>
      <c r="H541" s="107"/>
      <c r="I541" s="108"/>
      <c r="J541" s="109"/>
      <c r="K541" s="109"/>
      <c r="L541" s="110"/>
      <c r="M541" s="111"/>
    </row>
    <row r="542" spans="2:13" s="112" customFormat="1" ht="24.95" customHeight="1" x14ac:dyDescent="0.3">
      <c r="B542" s="102"/>
      <c r="C542" s="103">
        <v>1083</v>
      </c>
      <c r="D542" s="104" t="s">
        <v>252</v>
      </c>
      <c r="E542" s="113">
        <v>1706</v>
      </c>
      <c r="F542" s="114"/>
      <c r="G542" s="106" t="str">
        <f>IF(E542="", "", VLOOKUP(E542, 'MASTER LIST'!$A:$N, 2, FALSE))</f>
        <v>HOSANEE</v>
      </c>
      <c r="H542" s="107" t="str">
        <f>IF(E542="", "", VLOOKUP(E542, 'MASTER LIST'!$A:$N, 3, FALSE))</f>
        <v xml:space="preserve">Nista Devi </v>
      </c>
      <c r="I542" s="108">
        <f>IF(E542="", "", VLOOKUP(E542, 'MASTER LIST'!$A:$N, 5, FALSE))</f>
        <v>27296</v>
      </c>
      <c r="J542" s="109" t="str">
        <f>IF(E542="", "", VLOOKUP(E542, 'MASTER LIST'!$A:$N, 4, FALSE))</f>
        <v>F</v>
      </c>
      <c r="K542" s="109" t="str">
        <f>IF(E542="", "", VLOOKUP(E542, 'MASTER LIST'!$A:$N, 13, FALSE))</f>
        <v>MASTERS</v>
      </c>
      <c r="L542" s="110" t="str">
        <f>IF(E542="", "", VLOOKUP(E542, 'MASTER LIST'!$A:$N, 10, FALSE))</f>
        <v>MEDINE AC</v>
      </c>
      <c r="M542" s="111" t="str">
        <f>IF(E542="", "", VLOOKUP(E542, 'MASTER LIST'!$A:$N, 11, FALSE))</f>
        <v>BR</v>
      </c>
    </row>
    <row r="543" spans="2:13" s="112" customFormat="1" ht="24.95" customHeight="1" x14ac:dyDescent="0.3">
      <c r="B543" s="102"/>
      <c r="C543" s="103"/>
      <c r="D543" s="104"/>
      <c r="E543" s="113"/>
      <c r="F543" s="114"/>
      <c r="G543" s="106"/>
      <c r="H543" s="107"/>
      <c r="I543" s="108"/>
      <c r="J543" s="109"/>
      <c r="K543" s="109"/>
      <c r="L543" s="110"/>
      <c r="M543" s="111"/>
    </row>
    <row r="544" spans="2:13" s="112" customFormat="1" ht="24.95" customHeight="1" x14ac:dyDescent="0.3">
      <c r="B544" s="102"/>
      <c r="C544" s="103"/>
      <c r="D544" s="104"/>
      <c r="E544" s="113"/>
      <c r="F544" s="114"/>
      <c r="G544" s="106"/>
      <c r="H544" s="107"/>
      <c r="I544" s="108"/>
      <c r="J544" s="109"/>
      <c r="K544" s="109"/>
      <c r="L544" s="110"/>
      <c r="M544" s="111"/>
    </row>
    <row r="545" spans="2:13" s="112" customFormat="1" ht="24.95" customHeight="1" x14ac:dyDescent="0.3">
      <c r="B545" s="102"/>
      <c r="C545" s="103">
        <v>1084</v>
      </c>
      <c r="D545" s="104" t="s">
        <v>252</v>
      </c>
      <c r="E545" s="113">
        <v>2009</v>
      </c>
      <c r="F545" s="114"/>
      <c r="G545" s="106" t="str">
        <f>IF(E545="", "", VLOOKUP(E545, 'MASTER LIST'!$A:$N, 2, FALSE))</f>
        <v>COTTE</v>
      </c>
      <c r="H545" s="107" t="str">
        <f>IF(E545="", "", VLOOKUP(E545, 'MASTER LIST'!$A:$N, 3, FALSE))</f>
        <v>Joelle</v>
      </c>
      <c r="I545" s="108">
        <f>IF(E545="", "", VLOOKUP(E545, 'MASTER LIST'!$A:$N, 5, FALSE))</f>
        <v>26967</v>
      </c>
      <c r="J545" s="109" t="str">
        <f>IF(E545="", "", VLOOKUP(E545, 'MASTER LIST'!$A:$N, 4, FALSE))</f>
        <v>F</v>
      </c>
      <c r="K545" s="109" t="str">
        <f>IF(E545="", "", VLOOKUP(E545, 'MASTER LIST'!$A:$N, 13, FALSE))</f>
        <v>MASTERS</v>
      </c>
      <c r="L545" s="110" t="str">
        <f>IF(E545="", "", VLOOKUP(E545, 'MASTER LIST'!$A:$N, 10, FALSE))</f>
        <v>P-LOUIS RACERS AC</v>
      </c>
      <c r="M545" s="111" t="str">
        <f>IF(E545="", "", VLOOKUP(E545, 'MASTER LIST'!$A:$N, 11, FALSE))</f>
        <v>PL</v>
      </c>
    </row>
    <row r="546" spans="2:13" s="112" customFormat="1" ht="24.95" customHeight="1" x14ac:dyDescent="0.3">
      <c r="B546" s="102"/>
      <c r="C546" s="103">
        <v>1085</v>
      </c>
      <c r="D546" s="104" t="s">
        <v>252</v>
      </c>
      <c r="E546" s="113">
        <v>4253</v>
      </c>
      <c r="F546" s="114"/>
      <c r="G546" s="106" t="str">
        <f>IF(E546="", "", VLOOKUP(E546, 'MASTER LIST'!$A:$N, 2, FALSE))</f>
        <v>DURHONE</v>
      </c>
      <c r="H546" s="107" t="str">
        <f>IF(E546="", "", VLOOKUP(E546, 'MASTER LIST'!$A:$N, 3, FALSE))</f>
        <v>Devika</v>
      </c>
      <c r="I546" s="108">
        <f>IF(E546="", "", VLOOKUP(E546, 'MASTER LIST'!$A:$N, 5, FALSE))</f>
        <v>32677</v>
      </c>
      <c r="J546" s="109" t="str">
        <f>IF(E546="", "", VLOOKUP(E546, 'MASTER LIST'!$A:$N, 4, FALSE))</f>
        <v>F</v>
      </c>
      <c r="K546" s="109" t="str">
        <f>IF(E546="", "", VLOOKUP(E546, 'MASTER LIST'!$A:$N, 13, FALSE))</f>
        <v>MASTERS</v>
      </c>
      <c r="L546" s="110" t="str">
        <f>IF(E546="", "", VLOOKUP(E546, 'MASTER LIST'!$A:$N, 10, FALSE))</f>
        <v>P-LOUIS RACERS AC</v>
      </c>
      <c r="M546" s="111" t="str">
        <f>IF(E546="", "", VLOOKUP(E546, 'MASTER LIST'!$A:$N, 11, FALSE))</f>
        <v>PL</v>
      </c>
    </row>
    <row r="547" spans="2:13" s="112" customFormat="1" ht="24.95" customHeight="1" x14ac:dyDescent="0.3">
      <c r="B547" s="102"/>
      <c r="C547" s="103">
        <v>1086</v>
      </c>
      <c r="D547" s="104" t="s">
        <v>252</v>
      </c>
      <c r="E547" s="113">
        <v>4054</v>
      </c>
      <c r="F547" s="114"/>
      <c r="G547" s="106" t="str">
        <f>IF(E547="", "", VLOOKUP(E547, 'MASTER LIST'!$A:$N, 2, FALSE))</f>
        <v>RAMBACCUS</v>
      </c>
      <c r="H547" s="107" t="str">
        <f>IF(E547="", "", VLOOKUP(E547, 'MASTER LIST'!$A:$N, 3, FALSE))</f>
        <v>Audrey Sandra</v>
      </c>
      <c r="I547" s="108">
        <f>IF(E547="", "", VLOOKUP(E547, 'MASTER LIST'!$A:$N, 5, FALSE))</f>
        <v>31798</v>
      </c>
      <c r="J547" s="109" t="str">
        <f>IF(E547="", "", VLOOKUP(E547, 'MASTER LIST'!$A:$N, 4, FALSE))</f>
        <v>F</v>
      </c>
      <c r="K547" s="109" t="str">
        <f>IF(E547="", "", VLOOKUP(E547, 'MASTER LIST'!$A:$N, 13, FALSE))</f>
        <v>MASTERS</v>
      </c>
      <c r="L547" s="110" t="str">
        <f>IF(E547="", "", VLOOKUP(E547, 'MASTER LIST'!$A:$N, 10, FALSE))</f>
        <v>P-LOUIS RACERS AC</v>
      </c>
      <c r="M547" s="111" t="str">
        <f>IF(E547="", "", VLOOKUP(E547, 'MASTER LIST'!$A:$N, 11, FALSE))</f>
        <v>PL</v>
      </c>
    </row>
    <row r="548" spans="2:13" s="112" customFormat="1" ht="24.95" customHeight="1" x14ac:dyDescent="0.3">
      <c r="B548" s="102"/>
      <c r="C548" s="103"/>
      <c r="D548" s="104"/>
      <c r="E548" s="113"/>
      <c r="F548" s="114"/>
      <c r="G548" s="106"/>
      <c r="H548" s="107"/>
      <c r="I548" s="108"/>
      <c r="J548" s="109"/>
      <c r="K548" s="109"/>
      <c r="L548" s="110"/>
      <c r="M548" s="111"/>
    </row>
    <row r="549" spans="2:13" s="112" customFormat="1" ht="24.95" customHeight="1" x14ac:dyDescent="0.3">
      <c r="B549" s="102"/>
      <c r="C549" s="103"/>
      <c r="D549" s="104"/>
      <c r="E549" s="113"/>
      <c r="F549" s="114"/>
      <c r="G549" s="106"/>
      <c r="H549" s="107"/>
      <c r="I549" s="108"/>
      <c r="J549" s="109"/>
      <c r="K549" s="109"/>
      <c r="L549" s="110"/>
      <c r="M549" s="111"/>
    </row>
    <row r="550" spans="2:13" s="112" customFormat="1" ht="24.95" customHeight="1" x14ac:dyDescent="0.3">
      <c r="B550" s="102"/>
      <c r="C550" s="103">
        <v>1087</v>
      </c>
      <c r="D550" s="104" t="s">
        <v>252</v>
      </c>
      <c r="E550" s="113">
        <v>4366</v>
      </c>
      <c r="F550" s="114" t="s">
        <v>240</v>
      </c>
      <c r="G550" s="106" t="str">
        <f>IF(E550="", "", VLOOKUP(E550, 'MASTER LIST'!$A:$N, 2, FALSE))</f>
        <v>BUCKTOWAR</v>
      </c>
      <c r="H550" s="107" t="str">
        <f>IF(E550="", "", VLOOKUP(E550, 'MASTER LIST'!$A:$N, 3, FALSE))</f>
        <v xml:space="preserve">Marie Michelle </v>
      </c>
      <c r="I550" s="108">
        <f>IF(E550="", "", VLOOKUP(E550, 'MASTER LIST'!$A:$N, 5, FALSE))</f>
        <v>26210</v>
      </c>
      <c r="J550" s="109" t="str">
        <f>IF(E550="", "", VLOOKUP(E550, 'MASTER LIST'!$A:$N, 4, FALSE))</f>
        <v>F</v>
      </c>
      <c r="K550" s="109" t="str">
        <f>IF(E550="", "", VLOOKUP(E550, 'MASTER LIST'!$A:$N, 13, FALSE))</f>
        <v>MASTERS</v>
      </c>
      <c r="L550" s="110" t="str">
        <f>IF(E550="", "", VLOOKUP(E550, 'MASTER LIST'!$A:$N, 10, FALSE))</f>
        <v>POUDRE D'OR AC</v>
      </c>
      <c r="M550" s="111" t="str">
        <f>IF(E550="", "", VLOOKUP(E550, 'MASTER LIST'!$A:$N, 11, FALSE))</f>
        <v>REMP</v>
      </c>
    </row>
    <row r="551" spans="2:13" s="112" customFormat="1" ht="24.95" customHeight="1" x14ac:dyDescent="0.3">
      <c r="B551" s="102"/>
      <c r="C551" s="103">
        <v>1088</v>
      </c>
      <c r="D551" s="104" t="s">
        <v>252</v>
      </c>
      <c r="E551" s="113">
        <v>4364</v>
      </c>
      <c r="F551" s="114" t="s">
        <v>240</v>
      </c>
      <c r="G551" s="106" t="str">
        <f>IF(E551="", "", VLOOKUP(E551, 'MASTER LIST'!$A:$N, 2, FALSE))</f>
        <v>COLOMES</v>
      </c>
      <c r="H551" s="107" t="str">
        <f>IF(E551="", "", VLOOKUP(E551, 'MASTER LIST'!$A:$N, 3, FALSE))</f>
        <v>Danille</v>
      </c>
      <c r="I551" s="108">
        <f>IF(E551="", "", VLOOKUP(E551, 'MASTER LIST'!$A:$N, 5, FALSE))</f>
        <v>27581</v>
      </c>
      <c r="J551" s="109" t="str">
        <f>IF(E551="", "", VLOOKUP(E551, 'MASTER LIST'!$A:$N, 4, FALSE))</f>
        <v>F</v>
      </c>
      <c r="K551" s="109" t="str">
        <f>IF(E551="", "", VLOOKUP(E551, 'MASTER LIST'!$A:$N, 13, FALSE))</f>
        <v>MASTERS</v>
      </c>
      <c r="L551" s="110" t="str">
        <f>IF(E551="", "", VLOOKUP(E551, 'MASTER LIST'!$A:$N, 10, FALSE))</f>
        <v>POUDRE D'OR AC</v>
      </c>
      <c r="M551" s="111" t="str">
        <f>IF(E551="", "", VLOOKUP(E551, 'MASTER LIST'!$A:$N, 11, FALSE))</f>
        <v>REMP</v>
      </c>
    </row>
    <row r="552" spans="2:13" s="112" customFormat="1" ht="24.95" customHeight="1" x14ac:dyDescent="0.3">
      <c r="B552" s="102"/>
      <c r="C552" s="103">
        <v>1089</v>
      </c>
      <c r="D552" s="104" t="s">
        <v>252</v>
      </c>
      <c r="E552" s="113">
        <v>3387</v>
      </c>
      <c r="F552" s="114" t="s">
        <v>240</v>
      </c>
      <c r="G552" s="106" t="str">
        <f>IF(E552="", "", VLOOKUP(E552, 'MASTER LIST'!$A:$N, 2, FALSE))</f>
        <v>DABY</v>
      </c>
      <c r="H552" s="107" t="str">
        <f>IF(E552="", "", VLOOKUP(E552, 'MASTER LIST'!$A:$N, 3, FALSE))</f>
        <v>Bibi Sarah Bilkiss</v>
      </c>
      <c r="I552" s="108">
        <f>IF(E552="", "", VLOOKUP(E552, 'MASTER LIST'!$A:$N, 5, FALSE))</f>
        <v>33129</v>
      </c>
      <c r="J552" s="109" t="str">
        <f>IF(E552="", "", VLOOKUP(E552, 'MASTER LIST'!$A:$N, 4, FALSE))</f>
        <v>F</v>
      </c>
      <c r="K552" s="109" t="str">
        <f>IF(E552="", "", VLOOKUP(E552, 'MASTER LIST'!$A:$N, 13, FALSE))</f>
        <v>MASTERS</v>
      </c>
      <c r="L552" s="110" t="str">
        <f>IF(E552="", "", VLOOKUP(E552, 'MASTER LIST'!$A:$N, 10, FALSE))</f>
        <v>POUDRE D'OR AC</v>
      </c>
      <c r="M552" s="111" t="str">
        <f>IF(E552="", "", VLOOKUP(E552, 'MASTER LIST'!$A:$N, 11, FALSE))</f>
        <v>REMP</v>
      </c>
    </row>
    <row r="553" spans="2:13" s="112" customFormat="1" ht="24.95" customHeight="1" x14ac:dyDescent="0.3">
      <c r="B553" s="102"/>
      <c r="C553" s="103">
        <v>1090</v>
      </c>
      <c r="D553" s="104" t="s">
        <v>252</v>
      </c>
      <c r="E553" s="113">
        <v>4370</v>
      </c>
      <c r="F553" s="114" t="s">
        <v>240</v>
      </c>
      <c r="G553" s="106" t="str">
        <f>IF(E553="", "", VLOOKUP(E553, 'MASTER LIST'!$A:$N, 2, FALSE))</f>
        <v>KRITZINGER</v>
      </c>
      <c r="H553" s="107" t="str">
        <f>IF(E553="", "", VLOOKUP(E553, 'MASTER LIST'!$A:$N, 3, FALSE))</f>
        <v>Yvonne</v>
      </c>
      <c r="I553" s="108">
        <f>IF(E553="", "", VLOOKUP(E553, 'MASTER LIST'!$A:$N, 5, FALSE))</f>
        <v>30823</v>
      </c>
      <c r="J553" s="109" t="str">
        <f>IF(E553="", "", VLOOKUP(E553, 'MASTER LIST'!$A:$N, 4, FALSE))</f>
        <v>F</v>
      </c>
      <c r="K553" s="109" t="str">
        <f>IF(E553="", "", VLOOKUP(E553, 'MASTER LIST'!$A:$N, 13, FALSE))</f>
        <v>MASTERS</v>
      </c>
      <c r="L553" s="110" t="str">
        <f>IF(E553="", "", VLOOKUP(E553, 'MASTER LIST'!$A:$N, 10, FALSE))</f>
        <v>POUDRE D'OR AC</v>
      </c>
      <c r="M553" s="111" t="str">
        <f>IF(E553="", "", VLOOKUP(E553, 'MASTER LIST'!$A:$N, 11, FALSE))</f>
        <v>REMP</v>
      </c>
    </row>
    <row r="554" spans="2:13" s="112" customFormat="1" ht="24.95" customHeight="1" x14ac:dyDescent="0.3">
      <c r="B554" s="102"/>
      <c r="C554" s="103">
        <v>1091</v>
      </c>
      <c r="D554" s="104" t="s">
        <v>252</v>
      </c>
      <c r="E554" s="113">
        <v>4356</v>
      </c>
      <c r="F554" s="114"/>
      <c r="G554" s="106" t="str">
        <f>IF(E554="", "", VLOOKUP(E554, 'MASTER LIST'!$A:$N, 2, FALSE))</f>
        <v>MURDAY FRANÇOIS</v>
      </c>
      <c r="H554" s="107" t="str">
        <f>IF(E554="", "", VLOOKUP(E554, 'MASTER LIST'!$A:$N, 3, FALSE))</f>
        <v>Pascaline</v>
      </c>
      <c r="I554" s="108">
        <f>IF(E554="", "", VLOOKUP(E554, 'MASTER LIST'!$A:$N, 5, FALSE))</f>
        <v>29496</v>
      </c>
      <c r="J554" s="109" t="str">
        <f>IF(E554="", "", VLOOKUP(E554, 'MASTER LIST'!$A:$N, 4, FALSE))</f>
        <v>F</v>
      </c>
      <c r="K554" s="109" t="str">
        <f>IF(E554="", "", VLOOKUP(E554, 'MASTER LIST'!$A:$N, 13, FALSE))</f>
        <v>MASTERS</v>
      </c>
      <c r="L554" s="110" t="str">
        <f>IF(E554="", "", VLOOKUP(E554, 'MASTER LIST'!$A:$N, 10, FALSE))</f>
        <v>POUDRE D'OR AC</v>
      </c>
      <c r="M554" s="111" t="str">
        <f>IF(E554="", "", VLOOKUP(E554, 'MASTER LIST'!$A:$N, 11, FALSE))</f>
        <v>REMP</v>
      </c>
    </row>
    <row r="555" spans="2:13" s="112" customFormat="1" ht="24.95" customHeight="1" x14ac:dyDescent="0.3">
      <c r="B555" s="102"/>
      <c r="C555" s="103">
        <v>1092</v>
      </c>
      <c r="D555" s="104" t="s">
        <v>252</v>
      </c>
      <c r="E555" s="113">
        <v>3272</v>
      </c>
      <c r="F555" s="114" t="s">
        <v>240</v>
      </c>
      <c r="G555" s="106" t="str">
        <f>IF(E555="", "", VLOOKUP(E555, 'MASTER LIST'!$A:$N, 2, FALSE))</f>
        <v>PROSPER DESVEAUX</v>
      </c>
      <c r="H555" s="107" t="str">
        <f>IF(E555="", "", VLOOKUP(E555, 'MASTER LIST'!$A:$N, 3, FALSE))</f>
        <v>Marie Yanna</v>
      </c>
      <c r="I555" s="108">
        <f>IF(E555="", "", VLOOKUP(E555, 'MASTER LIST'!$A:$N, 5, FALSE))</f>
        <v>32351</v>
      </c>
      <c r="J555" s="109" t="str">
        <f>IF(E555="", "", VLOOKUP(E555, 'MASTER LIST'!$A:$N, 4, FALSE))</f>
        <v>F</v>
      </c>
      <c r="K555" s="109" t="str">
        <f>IF(E555="", "", VLOOKUP(E555, 'MASTER LIST'!$A:$N, 13, FALSE))</f>
        <v>MASTERS</v>
      </c>
      <c r="L555" s="110" t="str">
        <f>IF(E555="", "", VLOOKUP(E555, 'MASTER LIST'!$A:$N, 10, FALSE))</f>
        <v>POUDRE D'OR AC</v>
      </c>
      <c r="M555" s="111" t="str">
        <f>IF(E555="", "", VLOOKUP(E555, 'MASTER LIST'!$A:$N, 11, FALSE))</f>
        <v>REMP</v>
      </c>
    </row>
    <row r="556" spans="2:13" s="112" customFormat="1" ht="24.95" customHeight="1" x14ac:dyDescent="0.3">
      <c r="B556" s="102"/>
      <c r="C556" s="103">
        <v>1093</v>
      </c>
      <c r="D556" s="104" t="s">
        <v>252</v>
      </c>
      <c r="E556" s="113">
        <v>4309</v>
      </c>
      <c r="F556" s="114" t="s">
        <v>240</v>
      </c>
      <c r="G556" s="106" t="str">
        <f>IF(E556="", "", VLOOKUP(E556, 'MASTER LIST'!$A:$N, 2, FALSE))</f>
        <v>RAJOO</v>
      </c>
      <c r="H556" s="107" t="str">
        <f>IF(E556="", "", VLOOKUP(E556, 'MASTER LIST'!$A:$N, 3, FALSE))</f>
        <v>Annegret</v>
      </c>
      <c r="I556" s="108">
        <f>IF(E556="", "", VLOOKUP(E556, 'MASTER LIST'!$A:$N, 5, FALSE))</f>
        <v>30369</v>
      </c>
      <c r="J556" s="109" t="str">
        <f>IF(E556="", "", VLOOKUP(E556, 'MASTER LIST'!$A:$N, 4, FALSE))</f>
        <v>F</v>
      </c>
      <c r="K556" s="109" t="str">
        <f>IF(E556="", "", VLOOKUP(E556, 'MASTER LIST'!$A:$N, 13, FALSE))</f>
        <v>MASTERS</v>
      </c>
      <c r="L556" s="110" t="str">
        <f>IF(E556="", "", VLOOKUP(E556, 'MASTER LIST'!$A:$N, 10, FALSE))</f>
        <v>POUDRE D'OR AC</v>
      </c>
      <c r="M556" s="111" t="str">
        <f>IF(E556="", "", VLOOKUP(E556, 'MASTER LIST'!$A:$N, 11, FALSE))</f>
        <v>REMP</v>
      </c>
    </row>
    <row r="557" spans="2:13" s="112" customFormat="1" ht="24.95" customHeight="1" x14ac:dyDescent="0.3">
      <c r="B557" s="102"/>
      <c r="C557" s="103"/>
      <c r="D557" s="104"/>
      <c r="E557" s="113"/>
      <c r="F557" s="114"/>
      <c r="G557" s="106"/>
      <c r="H557" s="107"/>
      <c r="I557" s="108"/>
      <c r="J557" s="109"/>
      <c r="K557" s="109"/>
      <c r="L557" s="110"/>
      <c r="M557" s="111"/>
    </row>
    <row r="558" spans="2:13" s="112" customFormat="1" ht="24.95" customHeight="1" x14ac:dyDescent="0.3">
      <c r="B558" s="102"/>
      <c r="C558" s="103"/>
      <c r="D558" s="104"/>
      <c r="E558" s="113"/>
      <c r="F558" s="114"/>
      <c r="G558" s="106"/>
      <c r="H558" s="107"/>
      <c r="I558" s="108"/>
      <c r="J558" s="109"/>
      <c r="K558" s="109"/>
      <c r="L558" s="110"/>
      <c r="M558" s="111"/>
    </row>
    <row r="559" spans="2:13" s="112" customFormat="1" ht="24.95" customHeight="1" x14ac:dyDescent="0.3">
      <c r="B559" s="102"/>
      <c r="C559" s="103">
        <v>1094</v>
      </c>
      <c r="D559" s="104" t="s">
        <v>252</v>
      </c>
      <c r="E559" s="113">
        <v>3871</v>
      </c>
      <c r="F559" s="114"/>
      <c r="G559" s="106" t="str">
        <f>IF(E559="", "", VLOOKUP(E559, 'MASTER LIST'!$A:$N, 2, FALSE))</f>
        <v>AZOR</v>
      </c>
      <c r="H559" s="107" t="str">
        <f>IF(E559="", "", VLOOKUP(E559, 'MASTER LIST'!$A:$N, 3, FALSE))</f>
        <v>Marie Audrey  Pascale Azor</v>
      </c>
      <c r="I559" s="108">
        <f>IF(E559="", "", VLOOKUP(E559, 'MASTER LIST'!$A:$N, 5, FALSE))</f>
        <v>28243</v>
      </c>
      <c r="J559" s="109" t="str">
        <f>IF(E559="", "", VLOOKUP(E559, 'MASTER LIST'!$A:$N, 4, FALSE))</f>
        <v>F</v>
      </c>
      <c r="K559" s="109" t="str">
        <f>IF(E559="", "", VLOOKUP(E559, 'MASTER LIST'!$A:$N, 13, FALSE))</f>
        <v>MASTERS</v>
      </c>
      <c r="L559" s="110" t="str">
        <f>IF(E559="", "", VLOOKUP(E559, 'MASTER LIST'!$A:$N, 10, FALSE))</f>
        <v>Q-BORNES HURRICANE AC</v>
      </c>
      <c r="M559" s="111" t="str">
        <f>IF(E559="", "", VLOOKUP(E559, 'MASTER LIST'!$A:$N, 11, FALSE))</f>
        <v>QB</v>
      </c>
    </row>
    <row r="560" spans="2:13" s="112" customFormat="1" ht="24.95" customHeight="1" x14ac:dyDescent="0.3">
      <c r="B560" s="102"/>
      <c r="C560" s="103"/>
      <c r="D560" s="104"/>
      <c r="E560" s="113"/>
      <c r="F560" s="114"/>
      <c r="G560" s="106"/>
      <c r="H560" s="107"/>
      <c r="I560" s="108"/>
      <c r="J560" s="109"/>
      <c r="K560" s="109"/>
      <c r="L560" s="110"/>
      <c r="M560" s="111"/>
    </row>
    <row r="561" spans="2:13" s="112" customFormat="1" ht="24.95" customHeight="1" x14ac:dyDescent="0.3">
      <c r="B561" s="102"/>
      <c r="C561" s="103"/>
      <c r="D561" s="104"/>
      <c r="E561" s="113"/>
      <c r="F561" s="114"/>
      <c r="G561" s="106"/>
      <c r="H561" s="107"/>
      <c r="I561" s="108"/>
      <c r="J561" s="109"/>
      <c r="K561" s="109"/>
      <c r="L561" s="110"/>
      <c r="M561" s="111"/>
    </row>
    <row r="562" spans="2:13" s="112" customFormat="1" ht="24.95" customHeight="1" x14ac:dyDescent="0.3">
      <c r="B562" s="102"/>
      <c r="C562" s="103">
        <v>1095</v>
      </c>
      <c r="D562" s="104" t="s">
        <v>252</v>
      </c>
      <c r="E562" s="113">
        <v>1938</v>
      </c>
      <c r="F562" s="114"/>
      <c r="G562" s="106" t="str">
        <f>IF(E562="", "", VLOOKUP(E562, 'MASTER LIST'!$A:$N, 2, FALSE))</f>
        <v>RAMCHARAN-MALOO</v>
      </c>
      <c r="H562" s="107" t="str">
        <f>IF(E562="", "", VLOOKUP(E562, 'MASTER LIST'!$A:$N, 3, FALSE))</f>
        <v>Damini</v>
      </c>
      <c r="I562" s="108">
        <f>IF(E562="", "", VLOOKUP(E562, 'MASTER LIST'!$A:$N, 5, FALSE))</f>
        <v>31681</v>
      </c>
      <c r="J562" s="109" t="str">
        <f>IF(E562="", "", VLOOKUP(E562, 'MASTER LIST'!$A:$N, 4, FALSE))</f>
        <v>F</v>
      </c>
      <c r="K562" s="109" t="str">
        <f>IF(E562="", "", VLOOKUP(E562, 'MASTER LIST'!$A:$N, 13, FALSE))</f>
        <v>MASTERS</v>
      </c>
      <c r="L562" s="110" t="str">
        <f>IF(E562="", "", VLOOKUP(E562, 'MASTER LIST'!$A:$N, 10, FALSE))</f>
        <v>RIVIÈRE DES CRÉOLES SOUTHERN LIONS AC</v>
      </c>
      <c r="M562" s="111" t="str">
        <f>IF(E562="", "", VLOOKUP(E562, 'MASTER LIST'!$A:$N, 11, FALSE))</f>
        <v>GP</v>
      </c>
    </row>
    <row r="563" spans="2:13" s="112" customFormat="1" ht="24.95" customHeight="1" x14ac:dyDescent="0.3">
      <c r="B563" s="102"/>
      <c r="C563" s="103"/>
      <c r="D563" s="104"/>
      <c r="E563" s="113"/>
      <c r="F563" s="114"/>
      <c r="G563" s="106"/>
      <c r="H563" s="107"/>
      <c r="I563" s="108"/>
      <c r="J563" s="109"/>
      <c r="K563" s="109"/>
      <c r="L563" s="110"/>
      <c r="M563" s="111"/>
    </row>
    <row r="564" spans="2:13" s="112" customFormat="1" ht="24.95" customHeight="1" x14ac:dyDescent="0.3">
      <c r="B564" s="102"/>
      <c r="C564" s="103"/>
      <c r="D564" s="104"/>
      <c r="E564" s="113"/>
      <c r="F564" s="114"/>
      <c r="G564" s="106"/>
      <c r="H564" s="107"/>
      <c r="I564" s="108"/>
      <c r="J564" s="109"/>
      <c r="K564" s="109"/>
      <c r="L564" s="110"/>
      <c r="M564" s="111"/>
    </row>
    <row r="565" spans="2:13" s="112" customFormat="1" ht="24.95" customHeight="1" x14ac:dyDescent="0.3">
      <c r="B565" s="102"/>
      <c r="C565" s="103">
        <v>1096</v>
      </c>
      <c r="D565" s="104" t="s">
        <v>252</v>
      </c>
      <c r="E565" s="113">
        <v>1436</v>
      </c>
      <c r="F565" s="114"/>
      <c r="G565" s="106" t="str">
        <f>IF(E565="", "", VLOOKUP(E565, 'MASTER LIST'!$A:$N, 2, FALSE))</f>
        <v>SAUTRELLE</v>
      </c>
      <c r="H565" s="107" t="str">
        <f>IF(E565="", "", VLOOKUP(E565, 'MASTER LIST'!$A:$N, 3, FALSE))</f>
        <v>Isabelle</v>
      </c>
      <c r="I565" s="108">
        <f>IF(E565="", "", VLOOKUP(E565, 'MASTER LIST'!$A:$N, 5, FALSE))</f>
        <v>31685</v>
      </c>
      <c r="J565" s="109" t="str">
        <f>IF(E565="", "", VLOOKUP(E565, 'MASTER LIST'!$A:$N, 4, FALSE))</f>
        <v>F</v>
      </c>
      <c r="K565" s="109" t="str">
        <f>IF(E565="", "", VLOOKUP(E565, 'MASTER LIST'!$A:$N, 13, FALSE))</f>
        <v>MASTERS</v>
      </c>
      <c r="L565" s="110" t="str">
        <f>IF(E565="", "", VLOOKUP(E565, 'MASTER LIST'!$A:$N, 10, FALSE))</f>
        <v>SOUILLAC AC</v>
      </c>
      <c r="M565" s="111" t="str">
        <f>IF(E565="", "", VLOOKUP(E565, 'MASTER LIST'!$A:$N, 11, FALSE))</f>
        <v>SAV</v>
      </c>
    </row>
    <row r="566" spans="2:13" s="112" customFormat="1" ht="24.95" customHeight="1" x14ac:dyDescent="0.3">
      <c r="B566" s="102"/>
      <c r="C566" s="103"/>
      <c r="D566" s="104"/>
      <c r="E566" s="113"/>
      <c r="F566" s="114"/>
      <c r="G566" s="106"/>
      <c r="H566" s="107"/>
      <c r="I566" s="108"/>
      <c r="J566" s="109"/>
      <c r="K566" s="109"/>
      <c r="L566" s="110"/>
      <c r="M566" s="111"/>
    </row>
    <row r="567" spans="2:13" s="112" customFormat="1" ht="24.95" customHeight="1" thickBot="1" x14ac:dyDescent="0.35">
      <c r="B567" s="102"/>
      <c r="C567" s="127"/>
      <c r="D567" s="128"/>
      <c r="E567" s="129"/>
      <c r="F567" s="130"/>
      <c r="G567" s="131"/>
      <c r="H567" s="132"/>
      <c r="I567" s="133"/>
      <c r="J567" s="134"/>
      <c r="K567" s="134"/>
      <c r="L567" s="135"/>
      <c r="M567" s="136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1031595-9DF9-4757-BCB0-107BCF1149C2}">
          <x14:formula1>
            <xm:f>EVENT!#REF!</xm:f>
          </x14:formula1>
          <xm:sqref>D8</xm:sqref>
        </x14:dataValidation>
        <x14:dataValidation type="list" showInputMessage="1" showErrorMessage="1" xr:uid="{9B0F3EDE-086F-4F3B-9D4E-C12952A8241D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CE94-8A23-490C-8BE6-A20072C517E8}">
  <dimension ref="A2:M102"/>
  <sheetViews>
    <sheetView topLeftCell="C97" zoomScale="70" zoomScaleNormal="70" workbookViewId="0">
      <selection activeCell="L77" sqref="L77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6.5703125" style="89" customWidth="1"/>
    <col min="4" max="4" width="10.85546875" style="89" customWidth="1"/>
    <col min="5" max="5" width="23.140625" style="90" hidden="1" customWidth="1"/>
    <col min="6" max="6" width="15" style="90" hidden="1" customWidth="1"/>
    <col min="7" max="7" width="21.140625" style="91" bestFit="1" customWidth="1"/>
    <col min="8" max="8" width="27.7109375" style="91" bestFit="1" customWidth="1"/>
    <col min="9" max="9" width="18.5703125" style="90" hidden="1" customWidth="1"/>
    <col min="10" max="10" width="8.7109375" style="90"/>
    <col min="11" max="11" width="16.42578125" style="90" customWidth="1"/>
    <col min="12" max="12" width="72.140625" style="91" bestFit="1" customWidth="1"/>
    <col min="13" max="13" width="23.85546875" style="91" customWidth="1"/>
  </cols>
  <sheetData>
    <row r="2" spans="2:13" ht="26.1" customHeight="1" x14ac:dyDescent="0.25">
      <c r="B2" s="568" t="s">
        <v>7322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</row>
    <row r="3" spans="2:13" ht="26.1" customHeight="1" x14ac:dyDescent="0.25"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</row>
    <row r="4" spans="2:13" ht="30" customHeight="1" x14ac:dyDescent="0.6">
      <c r="B4" s="244"/>
      <c r="C4" s="571" t="s">
        <v>7314</v>
      </c>
      <c r="D4" s="571"/>
      <c r="E4" s="571"/>
      <c r="F4" s="571"/>
      <c r="G4" s="571"/>
      <c r="H4" s="571"/>
      <c r="I4" s="571"/>
      <c r="J4" s="571"/>
      <c r="K4" s="571"/>
      <c r="L4" s="571"/>
      <c r="M4" s="571"/>
    </row>
    <row r="5" spans="2:13" ht="26.1" customHeight="1" x14ac:dyDescent="0.5">
      <c r="B5" s="572" t="s">
        <v>7323</v>
      </c>
      <c r="C5" s="572"/>
      <c r="D5" s="572"/>
      <c r="E5" s="572"/>
      <c r="F5" s="572"/>
      <c r="G5" s="572"/>
      <c r="H5" s="572"/>
      <c r="I5" s="572"/>
      <c r="J5" s="572"/>
      <c r="K5" s="572"/>
      <c r="L5" s="569" t="s">
        <v>7324</v>
      </c>
      <c r="M5" s="569"/>
    </row>
    <row r="6" spans="2:13" ht="35.25" customHeight="1" x14ac:dyDescent="0.5">
      <c r="B6" s="245"/>
      <c r="C6" s="570" t="s">
        <v>7326</v>
      </c>
      <c r="D6" s="570"/>
      <c r="E6" s="570"/>
      <c r="F6" s="570"/>
      <c r="G6" s="570"/>
      <c r="H6" s="570"/>
      <c r="I6" s="570"/>
      <c r="J6" s="570"/>
      <c r="K6" s="570"/>
      <c r="L6" s="570"/>
      <c r="M6" s="570"/>
    </row>
    <row r="7" spans="2:13" ht="26.1" customHeight="1" x14ac:dyDescent="0.5">
      <c r="B7" s="245"/>
      <c r="C7" s="244"/>
      <c r="D7" s="244"/>
      <c r="E7" s="244"/>
      <c r="F7" s="244"/>
      <c r="G7" s="244"/>
      <c r="H7" s="244"/>
      <c r="I7" s="244"/>
      <c r="J7" s="244"/>
      <c r="K7" s="244"/>
      <c r="L7" s="567" t="s">
        <v>7343</v>
      </c>
      <c r="M7" s="567"/>
    </row>
    <row r="8" spans="2:13" ht="26.1" customHeight="1" thickBot="1" x14ac:dyDescent="0.4">
      <c r="B8" s="76"/>
      <c r="C8" s="76"/>
      <c r="D8" s="77"/>
      <c r="E8" s="77"/>
      <c r="F8" s="77"/>
      <c r="G8" s="77"/>
      <c r="H8" s="77"/>
      <c r="I8" s="93"/>
      <c r="J8" s="93"/>
      <c r="K8" s="93"/>
      <c r="L8" s="99"/>
      <c r="M8" s="268"/>
    </row>
    <row r="9" spans="2:13" ht="20.100000000000001" customHeight="1" thickBot="1" x14ac:dyDescent="0.3">
      <c r="B9" s="79"/>
      <c r="C9" s="138"/>
      <c r="D9" s="292"/>
      <c r="E9" s="96"/>
      <c r="F9" s="96"/>
      <c r="G9" s="97"/>
      <c r="H9" s="97"/>
      <c r="I9" s="96"/>
      <c r="J9" s="96"/>
      <c r="K9" s="96"/>
      <c r="L9" s="97"/>
      <c r="M9" s="100"/>
    </row>
    <row r="10" spans="2:13" s="87" customFormat="1" ht="38.450000000000003" customHeight="1" thickBot="1" x14ac:dyDescent="0.4">
      <c r="B10" s="81" t="s">
        <v>199</v>
      </c>
      <c r="C10" s="509" t="s">
        <v>7099</v>
      </c>
      <c r="D10" s="510" t="s">
        <v>200</v>
      </c>
      <c r="E10" s="510" t="s">
        <v>68</v>
      </c>
      <c r="F10" s="510" t="s">
        <v>183</v>
      </c>
      <c r="G10" s="510" t="s">
        <v>0</v>
      </c>
      <c r="H10" s="510" t="s">
        <v>47</v>
      </c>
      <c r="I10" s="510" t="s">
        <v>49</v>
      </c>
      <c r="J10" s="510" t="s">
        <v>48</v>
      </c>
      <c r="K10" s="510" t="s">
        <v>1</v>
      </c>
      <c r="L10" s="510" t="s">
        <v>50</v>
      </c>
      <c r="M10" s="511" t="s">
        <v>7098</v>
      </c>
    </row>
    <row r="11" spans="2:13" s="87" customFormat="1" ht="38.450000000000003" customHeight="1" x14ac:dyDescent="0.35">
      <c r="B11" s="139"/>
      <c r="C11" s="512"/>
      <c r="D11" s="513"/>
      <c r="E11" s="513"/>
      <c r="F11" s="513"/>
      <c r="G11" s="513"/>
      <c r="H11" s="513"/>
      <c r="I11" s="513"/>
      <c r="J11" s="513"/>
      <c r="K11" s="513"/>
      <c r="L11" s="513"/>
      <c r="M11" s="316"/>
    </row>
    <row r="12" spans="2:13" s="87" customFormat="1" ht="38.450000000000003" customHeight="1" x14ac:dyDescent="0.4">
      <c r="B12" s="139"/>
      <c r="C12" s="514"/>
      <c r="D12" s="515">
        <v>2002</v>
      </c>
      <c r="E12" s="516"/>
      <c r="F12" s="516">
        <v>3417</v>
      </c>
      <c r="G12" s="517" t="s">
        <v>2515</v>
      </c>
      <c r="H12" s="517" t="s">
        <v>680</v>
      </c>
      <c r="I12" s="518">
        <v>42530</v>
      </c>
      <c r="J12" s="519" t="s">
        <v>203</v>
      </c>
      <c r="K12" s="519" t="s">
        <v>69</v>
      </c>
      <c r="L12" s="517" t="s">
        <v>7254</v>
      </c>
      <c r="M12" s="520"/>
    </row>
    <row r="13" spans="2:13" s="529" customFormat="1" ht="39.950000000000003" customHeight="1" x14ac:dyDescent="0.4">
      <c r="B13" s="521"/>
      <c r="C13" s="522"/>
      <c r="D13" s="523">
        <v>2003</v>
      </c>
      <c r="E13" s="524"/>
      <c r="F13" s="524">
        <v>1011</v>
      </c>
      <c r="G13" s="525" t="s">
        <v>2472</v>
      </c>
      <c r="H13" s="525" t="s">
        <v>2283</v>
      </c>
      <c r="I13" s="526">
        <v>42951</v>
      </c>
      <c r="J13" s="527" t="s">
        <v>203</v>
      </c>
      <c r="K13" s="527" t="s">
        <v>69</v>
      </c>
      <c r="L13" s="525" t="s">
        <v>7254</v>
      </c>
      <c r="M13" s="528"/>
    </row>
    <row r="14" spans="2:13" s="529" customFormat="1" ht="39.950000000000003" customHeight="1" x14ac:dyDescent="0.4">
      <c r="B14" s="521"/>
      <c r="C14" s="514"/>
      <c r="D14" s="515">
        <v>2004</v>
      </c>
      <c r="E14" s="516"/>
      <c r="F14" s="516">
        <v>2394</v>
      </c>
      <c r="G14" s="517" t="s">
        <v>2800</v>
      </c>
      <c r="H14" s="517" t="s">
        <v>2801</v>
      </c>
      <c r="I14" s="518">
        <v>42884</v>
      </c>
      <c r="J14" s="519" t="s">
        <v>203</v>
      </c>
      <c r="K14" s="519" t="s">
        <v>69</v>
      </c>
      <c r="L14" s="517" t="s">
        <v>7254</v>
      </c>
      <c r="M14" s="520"/>
    </row>
    <row r="15" spans="2:13" s="529" customFormat="1" ht="39.950000000000003" customHeight="1" x14ac:dyDescent="0.4">
      <c r="B15" s="521"/>
      <c r="C15" s="522"/>
      <c r="D15" s="523">
        <v>2006</v>
      </c>
      <c r="E15" s="524"/>
      <c r="F15" s="524">
        <v>1616</v>
      </c>
      <c r="G15" s="525" t="s">
        <v>2666</v>
      </c>
      <c r="H15" s="525" t="s">
        <v>2670</v>
      </c>
      <c r="I15" s="526">
        <v>42599</v>
      </c>
      <c r="J15" s="527" t="s">
        <v>203</v>
      </c>
      <c r="K15" s="527" t="s">
        <v>69</v>
      </c>
      <c r="L15" s="525" t="s">
        <v>7254</v>
      </c>
      <c r="M15" s="528"/>
    </row>
    <row r="16" spans="2:13" s="529" customFormat="1" ht="39.950000000000003" customHeight="1" x14ac:dyDescent="0.4">
      <c r="B16" s="521"/>
      <c r="C16" s="522"/>
      <c r="D16" s="523">
        <v>2007</v>
      </c>
      <c r="E16" s="524"/>
      <c r="F16" s="524">
        <v>3332</v>
      </c>
      <c r="G16" s="525" t="s">
        <v>2546</v>
      </c>
      <c r="H16" s="525" t="s">
        <v>2547</v>
      </c>
      <c r="I16" s="526">
        <v>43256</v>
      </c>
      <c r="J16" s="527" t="s">
        <v>203</v>
      </c>
      <c r="K16" s="527" t="s">
        <v>69</v>
      </c>
      <c r="L16" s="525" t="s">
        <v>7254</v>
      </c>
      <c r="M16" s="530"/>
    </row>
    <row r="17" spans="2:13" s="529" customFormat="1" ht="39.950000000000003" customHeight="1" x14ac:dyDescent="0.4">
      <c r="B17" s="521"/>
      <c r="C17" s="514"/>
      <c r="D17" s="515">
        <v>2010</v>
      </c>
      <c r="E17" s="516"/>
      <c r="F17" s="516">
        <v>2473</v>
      </c>
      <c r="G17" s="517" t="s">
        <v>2393</v>
      </c>
      <c r="H17" s="517" t="s">
        <v>2682</v>
      </c>
      <c r="I17" s="518">
        <v>42823</v>
      </c>
      <c r="J17" s="519" t="s">
        <v>203</v>
      </c>
      <c r="K17" s="519" t="s">
        <v>69</v>
      </c>
      <c r="L17" s="517" t="s">
        <v>7254</v>
      </c>
      <c r="M17" s="520"/>
    </row>
    <row r="18" spans="2:13" s="529" customFormat="1" ht="39.950000000000003" customHeight="1" x14ac:dyDescent="0.4">
      <c r="B18" s="521"/>
      <c r="C18" s="522"/>
      <c r="D18" s="523"/>
      <c r="E18" s="524"/>
      <c r="F18" s="524"/>
      <c r="G18" s="525"/>
      <c r="H18" s="525"/>
      <c r="I18" s="526"/>
      <c r="J18" s="527"/>
      <c r="K18" s="527"/>
      <c r="L18" s="525"/>
      <c r="M18" s="528"/>
    </row>
    <row r="19" spans="2:13" s="529" customFormat="1" ht="39.950000000000003" customHeight="1" x14ac:dyDescent="0.4">
      <c r="B19" s="521"/>
      <c r="C19" s="522"/>
      <c r="D19" s="523">
        <v>2001</v>
      </c>
      <c r="E19" s="524"/>
      <c r="F19" s="524">
        <v>3319</v>
      </c>
      <c r="G19" s="525" t="s">
        <v>2509</v>
      </c>
      <c r="H19" s="525" t="s">
        <v>2510</v>
      </c>
      <c r="I19" s="526">
        <v>43174</v>
      </c>
      <c r="J19" s="527" t="s">
        <v>203</v>
      </c>
      <c r="K19" s="527" t="s">
        <v>69</v>
      </c>
      <c r="L19" s="525" t="s">
        <v>64</v>
      </c>
      <c r="M19" s="528"/>
    </row>
    <row r="20" spans="2:13" s="87" customFormat="1" ht="38.450000000000003" customHeight="1" x14ac:dyDescent="0.4">
      <c r="B20" s="139"/>
      <c r="C20" s="522"/>
      <c r="D20" s="523">
        <v>2009</v>
      </c>
      <c r="E20" s="524"/>
      <c r="F20" s="524">
        <v>2862</v>
      </c>
      <c r="G20" s="525" t="s">
        <v>2676</v>
      </c>
      <c r="H20" s="525" t="s">
        <v>1680</v>
      </c>
      <c r="I20" s="526">
        <v>43060</v>
      </c>
      <c r="J20" s="527" t="s">
        <v>203</v>
      </c>
      <c r="K20" s="527" t="s">
        <v>69</v>
      </c>
      <c r="L20" s="525" t="s">
        <v>64</v>
      </c>
      <c r="M20" s="528"/>
    </row>
    <row r="21" spans="2:13" s="87" customFormat="1" ht="38.450000000000003" customHeight="1" x14ac:dyDescent="0.4">
      <c r="B21" s="139"/>
      <c r="C21" s="514"/>
      <c r="D21" s="515"/>
      <c r="E21" s="516"/>
      <c r="F21" s="516"/>
      <c r="G21" s="517"/>
      <c r="H21" s="517"/>
      <c r="I21" s="518"/>
      <c r="J21" s="519"/>
      <c r="K21" s="519"/>
      <c r="L21" s="517"/>
      <c r="M21" s="520"/>
    </row>
    <row r="22" spans="2:13" s="87" customFormat="1" ht="38.450000000000003" customHeight="1" x14ac:dyDescent="0.4">
      <c r="B22" s="139"/>
      <c r="C22" s="514"/>
      <c r="D22" s="515">
        <v>2011</v>
      </c>
      <c r="E22" s="516"/>
      <c r="F22" s="516">
        <v>4199</v>
      </c>
      <c r="G22" s="517" t="s">
        <v>6598</v>
      </c>
      <c r="H22" s="517" t="s">
        <v>6599</v>
      </c>
      <c r="I22" s="518">
        <v>42806</v>
      </c>
      <c r="J22" s="519" t="s">
        <v>203</v>
      </c>
      <c r="K22" s="519" t="s">
        <v>69</v>
      </c>
      <c r="L22" s="517" t="s">
        <v>24</v>
      </c>
      <c r="M22" s="520"/>
    </row>
    <row r="23" spans="2:13" s="529" customFormat="1" ht="39.950000000000003" customHeight="1" x14ac:dyDescent="0.4">
      <c r="B23" s="521"/>
      <c r="C23" s="514"/>
      <c r="D23" s="515">
        <v>2012</v>
      </c>
      <c r="E23" s="516"/>
      <c r="F23" s="516">
        <v>3617</v>
      </c>
      <c r="G23" s="517" t="s">
        <v>4694</v>
      </c>
      <c r="H23" s="517" t="s">
        <v>4695</v>
      </c>
      <c r="I23" s="518">
        <v>42544</v>
      </c>
      <c r="J23" s="519" t="s">
        <v>203</v>
      </c>
      <c r="K23" s="519" t="s">
        <v>69</v>
      </c>
      <c r="L23" s="517" t="s">
        <v>24</v>
      </c>
      <c r="M23" s="520"/>
    </row>
    <row r="24" spans="2:13" s="529" customFormat="1" ht="39.950000000000003" customHeight="1" x14ac:dyDescent="0.4">
      <c r="B24" s="521"/>
      <c r="C24" s="514"/>
      <c r="D24" s="515"/>
      <c r="E24" s="516"/>
      <c r="F24" s="516"/>
      <c r="G24" s="517"/>
      <c r="H24" s="517"/>
      <c r="I24" s="518"/>
      <c r="J24" s="519"/>
      <c r="K24" s="519"/>
      <c r="L24" s="517"/>
      <c r="M24" s="520"/>
    </row>
    <row r="25" spans="2:13" s="529" customFormat="1" ht="39.950000000000003" customHeight="1" x14ac:dyDescent="0.4">
      <c r="B25" s="521"/>
      <c r="C25" s="514"/>
      <c r="D25" s="515">
        <v>2014</v>
      </c>
      <c r="E25" s="516"/>
      <c r="F25" s="516">
        <v>3007</v>
      </c>
      <c r="G25" s="517" t="s">
        <v>4140</v>
      </c>
      <c r="H25" s="517" t="s">
        <v>4141</v>
      </c>
      <c r="I25" s="518">
        <v>43286</v>
      </c>
      <c r="J25" s="519" t="s">
        <v>203</v>
      </c>
      <c r="K25" s="519" t="s">
        <v>69</v>
      </c>
      <c r="L25" s="517" t="s">
        <v>4</v>
      </c>
      <c r="M25" s="520"/>
    </row>
    <row r="26" spans="2:13" s="529" customFormat="1" ht="39.950000000000003" customHeight="1" x14ac:dyDescent="0.4">
      <c r="B26" s="521"/>
      <c r="C26" s="514"/>
      <c r="D26" s="515"/>
      <c r="E26" s="516"/>
      <c r="F26" s="516"/>
      <c r="G26" s="517"/>
      <c r="H26" s="517"/>
      <c r="I26" s="518"/>
      <c r="J26" s="519"/>
      <c r="K26" s="519"/>
      <c r="L26" s="517"/>
      <c r="M26" s="520"/>
    </row>
    <row r="27" spans="2:13" s="529" customFormat="1" ht="39.950000000000003" customHeight="1" x14ac:dyDescent="0.4">
      <c r="B27" s="521"/>
      <c r="C27" s="514"/>
      <c r="D27" s="515">
        <v>2072</v>
      </c>
      <c r="E27" s="519"/>
      <c r="F27" s="516"/>
      <c r="G27" s="517" t="s">
        <v>3875</v>
      </c>
      <c r="H27" s="517" t="s">
        <v>7308</v>
      </c>
      <c r="I27" s="518">
        <v>42548</v>
      </c>
      <c r="J27" s="519" t="s">
        <v>203</v>
      </c>
      <c r="K27" s="519" t="s">
        <v>69</v>
      </c>
      <c r="L27" s="517" t="s">
        <v>7</v>
      </c>
      <c r="M27" s="520"/>
    </row>
    <row r="28" spans="2:13" s="529" customFormat="1" ht="39.950000000000003" customHeight="1" x14ac:dyDescent="0.4">
      <c r="B28" s="521"/>
      <c r="C28" s="514"/>
      <c r="D28" s="515"/>
      <c r="E28" s="516"/>
      <c r="F28" s="516"/>
      <c r="G28" s="517"/>
      <c r="H28" s="517"/>
      <c r="I28" s="518"/>
      <c r="J28" s="519"/>
      <c r="K28" s="519"/>
      <c r="L28" s="517"/>
      <c r="M28" s="520"/>
    </row>
    <row r="29" spans="2:13" s="529" customFormat="1" ht="39.950000000000003" customHeight="1" x14ac:dyDescent="0.4">
      <c r="B29" s="521"/>
      <c r="C29" s="254"/>
      <c r="D29" s="515">
        <v>2015</v>
      </c>
      <c r="E29" s="516"/>
      <c r="F29" s="516">
        <v>4268</v>
      </c>
      <c r="G29" s="517" t="s">
        <v>6783</v>
      </c>
      <c r="H29" s="517" t="s">
        <v>6786</v>
      </c>
      <c r="I29" s="518">
        <v>42849</v>
      </c>
      <c r="J29" s="519" t="s">
        <v>203</v>
      </c>
      <c r="K29" s="519" t="s">
        <v>69</v>
      </c>
      <c r="L29" s="517" t="s">
        <v>66</v>
      </c>
      <c r="M29" s="531"/>
    </row>
    <row r="30" spans="2:13" s="529" customFormat="1" ht="39.950000000000003" customHeight="1" x14ac:dyDescent="0.4">
      <c r="B30" s="521"/>
      <c r="C30" s="514"/>
      <c r="D30" s="515">
        <v>2016</v>
      </c>
      <c r="E30" s="516"/>
      <c r="F30" s="516">
        <v>3182</v>
      </c>
      <c r="G30" s="517" t="s">
        <v>524</v>
      </c>
      <c r="H30" s="517" t="s">
        <v>2174</v>
      </c>
      <c r="I30" s="518">
        <v>43397</v>
      </c>
      <c r="J30" s="519" t="s">
        <v>203</v>
      </c>
      <c r="K30" s="519" t="s">
        <v>69</v>
      </c>
      <c r="L30" s="517" t="s">
        <v>66</v>
      </c>
      <c r="M30" s="520"/>
    </row>
    <row r="31" spans="2:13" s="529" customFormat="1" ht="39.950000000000003" customHeight="1" x14ac:dyDescent="0.4">
      <c r="B31" s="521"/>
      <c r="C31" s="522"/>
      <c r="D31" s="523">
        <v>2017</v>
      </c>
      <c r="E31" s="524"/>
      <c r="F31" s="524">
        <v>4237</v>
      </c>
      <c r="G31" s="525" t="s">
        <v>6215</v>
      </c>
      <c r="H31" s="525" t="s">
        <v>6699</v>
      </c>
      <c r="I31" s="526">
        <v>42621</v>
      </c>
      <c r="J31" s="527" t="s">
        <v>203</v>
      </c>
      <c r="K31" s="527" t="s">
        <v>69</v>
      </c>
      <c r="L31" s="525" t="s">
        <v>66</v>
      </c>
      <c r="M31" s="528"/>
    </row>
    <row r="32" spans="2:13" s="529" customFormat="1" ht="39.950000000000003" customHeight="1" x14ac:dyDescent="0.4">
      <c r="B32" s="521"/>
      <c r="C32" s="522"/>
      <c r="D32" s="523"/>
      <c r="E32" s="524"/>
      <c r="F32" s="524"/>
      <c r="G32" s="525"/>
      <c r="H32" s="525"/>
      <c r="I32" s="526"/>
      <c r="J32" s="527"/>
      <c r="K32" s="527"/>
      <c r="L32" s="525"/>
      <c r="M32" s="528"/>
    </row>
    <row r="33" spans="2:13" s="529" customFormat="1" ht="39.950000000000003" customHeight="1" x14ac:dyDescent="0.4">
      <c r="B33" s="521"/>
      <c r="C33" s="522"/>
      <c r="D33" s="523">
        <v>2064</v>
      </c>
      <c r="E33" s="524"/>
      <c r="F33" s="524">
        <v>4424</v>
      </c>
      <c r="G33" s="525" t="s">
        <v>3918</v>
      </c>
      <c r="H33" s="525" t="s">
        <v>7196</v>
      </c>
      <c r="I33" s="526">
        <v>42731</v>
      </c>
      <c r="J33" s="527" t="s">
        <v>203</v>
      </c>
      <c r="K33" s="527" t="s">
        <v>69</v>
      </c>
      <c r="L33" s="525" t="s">
        <v>7270</v>
      </c>
      <c r="M33" s="528"/>
    </row>
    <row r="34" spans="2:13" s="529" customFormat="1" ht="39.950000000000003" customHeight="1" x14ac:dyDescent="0.4">
      <c r="B34" s="521"/>
      <c r="C34" s="514"/>
      <c r="D34" s="515">
        <v>2065</v>
      </c>
      <c r="E34" s="516"/>
      <c r="F34" s="516">
        <v>4425</v>
      </c>
      <c r="G34" s="517" t="s">
        <v>7198</v>
      </c>
      <c r="H34" s="517" t="s">
        <v>408</v>
      </c>
      <c r="I34" s="518">
        <v>42623</v>
      </c>
      <c r="J34" s="519" t="s">
        <v>203</v>
      </c>
      <c r="K34" s="519" t="s">
        <v>69</v>
      </c>
      <c r="L34" s="517" t="s">
        <v>7270</v>
      </c>
      <c r="M34" s="531"/>
    </row>
    <row r="35" spans="2:13" s="529" customFormat="1" ht="39.950000000000003" customHeight="1" x14ac:dyDescent="0.4">
      <c r="B35" s="521"/>
      <c r="C35" s="514"/>
      <c r="D35" s="515"/>
      <c r="E35" s="516"/>
      <c r="F35" s="516"/>
      <c r="G35" s="517"/>
      <c r="H35" s="517"/>
      <c r="I35" s="518"/>
      <c r="J35" s="519"/>
      <c r="K35" s="519"/>
      <c r="L35" s="517"/>
      <c r="M35" s="520"/>
    </row>
    <row r="36" spans="2:13" s="529" customFormat="1" ht="39.950000000000003" customHeight="1" x14ac:dyDescent="0.4">
      <c r="B36" s="521"/>
      <c r="C36" s="514"/>
      <c r="D36" s="515">
        <v>2063</v>
      </c>
      <c r="E36" s="516"/>
      <c r="F36" s="516">
        <v>4427</v>
      </c>
      <c r="G36" s="517" t="s">
        <v>6656</v>
      </c>
      <c r="H36" s="517" t="s">
        <v>7202</v>
      </c>
      <c r="I36" s="518">
        <v>42954</v>
      </c>
      <c r="J36" s="519" t="s">
        <v>203</v>
      </c>
      <c r="K36" s="519" t="s">
        <v>69</v>
      </c>
      <c r="L36" s="517" t="s">
        <v>7271</v>
      </c>
      <c r="M36" s="520"/>
    </row>
    <row r="37" spans="2:13" s="529" customFormat="1" ht="39.950000000000003" customHeight="1" x14ac:dyDescent="0.4">
      <c r="B37" s="521"/>
      <c r="C37" s="514"/>
      <c r="D37" s="515">
        <v>2066</v>
      </c>
      <c r="E37" s="516"/>
      <c r="F37" s="516">
        <v>4426</v>
      </c>
      <c r="G37" s="517" t="s">
        <v>7199</v>
      </c>
      <c r="H37" s="517" t="s">
        <v>7200</v>
      </c>
      <c r="I37" s="518">
        <v>43211</v>
      </c>
      <c r="J37" s="519" t="s">
        <v>203</v>
      </c>
      <c r="K37" s="519" t="s">
        <v>69</v>
      </c>
      <c r="L37" s="517" t="s">
        <v>7271</v>
      </c>
      <c r="M37" s="520"/>
    </row>
    <row r="38" spans="2:13" s="529" customFormat="1" ht="39.950000000000003" customHeight="1" x14ac:dyDescent="0.4">
      <c r="B38" s="521"/>
      <c r="C38" s="514"/>
      <c r="D38" s="515">
        <v>2067</v>
      </c>
      <c r="E38" s="516"/>
      <c r="F38" s="516">
        <v>4433</v>
      </c>
      <c r="G38" s="517" t="s">
        <v>2393</v>
      </c>
      <c r="H38" s="517" t="s">
        <v>7210</v>
      </c>
      <c r="I38" s="518">
        <v>42483</v>
      </c>
      <c r="J38" s="519" t="s">
        <v>203</v>
      </c>
      <c r="K38" s="519" t="s">
        <v>69</v>
      </c>
      <c r="L38" s="517" t="s">
        <v>7271</v>
      </c>
      <c r="M38" s="531"/>
    </row>
    <row r="39" spans="2:13" s="529" customFormat="1" ht="39.950000000000003" customHeight="1" x14ac:dyDescent="0.4">
      <c r="B39" s="521"/>
      <c r="C39" s="514"/>
      <c r="D39" s="515">
        <v>2068</v>
      </c>
      <c r="E39" s="516"/>
      <c r="F39" s="516">
        <v>4428</v>
      </c>
      <c r="G39" s="517" t="s">
        <v>5204</v>
      </c>
      <c r="H39" s="517" t="s">
        <v>7204</v>
      </c>
      <c r="I39" s="518">
        <v>42405</v>
      </c>
      <c r="J39" s="519" t="s">
        <v>203</v>
      </c>
      <c r="K39" s="519" t="s">
        <v>69</v>
      </c>
      <c r="L39" s="517" t="s">
        <v>7271</v>
      </c>
      <c r="M39" s="271"/>
    </row>
    <row r="40" spans="2:13" s="529" customFormat="1" ht="39.950000000000003" customHeight="1" x14ac:dyDescent="0.4">
      <c r="B40" s="521"/>
      <c r="C40" s="514"/>
      <c r="D40" s="515">
        <v>2069</v>
      </c>
      <c r="E40" s="516"/>
      <c r="F40" s="516">
        <v>4429</v>
      </c>
      <c r="G40" s="517" t="s">
        <v>5204</v>
      </c>
      <c r="H40" s="517" t="s">
        <v>610</v>
      </c>
      <c r="I40" s="518">
        <v>43154</v>
      </c>
      <c r="J40" s="519" t="s">
        <v>203</v>
      </c>
      <c r="K40" s="519" t="s">
        <v>69</v>
      </c>
      <c r="L40" s="517" t="s">
        <v>7271</v>
      </c>
      <c r="M40" s="520"/>
    </row>
    <row r="41" spans="2:13" s="533" customFormat="1" ht="39.950000000000003" customHeight="1" x14ac:dyDescent="0.4">
      <c r="B41" s="532"/>
      <c r="C41" s="514"/>
      <c r="D41" s="515"/>
      <c r="E41" s="519"/>
      <c r="F41" s="516"/>
      <c r="G41" s="517"/>
      <c r="H41" s="517"/>
      <c r="I41" s="518"/>
      <c r="J41" s="519"/>
      <c r="K41" s="519"/>
      <c r="L41" s="517"/>
      <c r="M41" s="520"/>
    </row>
    <row r="42" spans="2:13" s="533" customFormat="1" ht="39.950000000000003" customHeight="1" x14ac:dyDescent="0.4">
      <c r="B42" s="534"/>
      <c r="C42" s="514"/>
      <c r="D42" s="515">
        <v>2073</v>
      </c>
      <c r="E42" s="516"/>
      <c r="F42" s="516"/>
      <c r="G42" s="517" t="s">
        <v>7355</v>
      </c>
      <c r="H42" s="517" t="s">
        <v>7356</v>
      </c>
      <c r="I42" s="518"/>
      <c r="J42" s="519" t="s">
        <v>203</v>
      </c>
      <c r="K42" s="519" t="s">
        <v>69</v>
      </c>
      <c r="L42" s="517" t="s">
        <v>60</v>
      </c>
      <c r="M42" s="520"/>
    </row>
    <row r="43" spans="2:13" s="529" customFormat="1" ht="39.950000000000003" customHeight="1" x14ac:dyDescent="0.4">
      <c r="B43" s="521"/>
      <c r="C43" s="514"/>
      <c r="D43" s="515">
        <v>2018</v>
      </c>
      <c r="E43" s="516"/>
      <c r="F43" s="516">
        <v>1833</v>
      </c>
      <c r="G43" s="517" t="s">
        <v>1259</v>
      </c>
      <c r="H43" s="517" t="s">
        <v>1260</v>
      </c>
      <c r="I43" s="518">
        <v>42549</v>
      </c>
      <c r="J43" s="519" t="s">
        <v>203</v>
      </c>
      <c r="K43" s="519" t="s">
        <v>69</v>
      </c>
      <c r="L43" s="517" t="s">
        <v>60</v>
      </c>
      <c r="M43" s="520"/>
    </row>
    <row r="44" spans="2:13" s="529" customFormat="1" ht="39.950000000000003" customHeight="1" x14ac:dyDescent="0.4">
      <c r="B44" s="521"/>
      <c r="C44" s="514"/>
      <c r="D44" s="515">
        <v>2019</v>
      </c>
      <c r="E44" s="516"/>
      <c r="F44" s="516">
        <v>4261</v>
      </c>
      <c r="G44" s="517" t="s">
        <v>6770</v>
      </c>
      <c r="H44" s="517" t="s">
        <v>813</v>
      </c>
      <c r="I44" s="518">
        <v>42895</v>
      </c>
      <c r="J44" s="519" t="s">
        <v>203</v>
      </c>
      <c r="K44" s="519" t="s">
        <v>69</v>
      </c>
      <c r="L44" s="517" t="s">
        <v>60</v>
      </c>
      <c r="M44" s="531"/>
    </row>
    <row r="45" spans="2:13" s="529" customFormat="1" ht="39.950000000000003" customHeight="1" x14ac:dyDescent="0.4">
      <c r="B45" s="521"/>
      <c r="C45" s="514"/>
      <c r="D45" s="515"/>
      <c r="E45" s="516"/>
      <c r="F45" s="516"/>
      <c r="G45" s="517"/>
      <c r="H45" s="517"/>
      <c r="I45" s="518"/>
      <c r="J45" s="519"/>
      <c r="K45" s="519"/>
      <c r="L45" s="517"/>
      <c r="M45" s="520"/>
    </row>
    <row r="46" spans="2:13" s="529" customFormat="1" ht="39.950000000000003" customHeight="1" x14ac:dyDescent="0.4">
      <c r="B46" s="521"/>
      <c r="C46" s="514"/>
      <c r="D46" s="515">
        <v>2020</v>
      </c>
      <c r="E46" s="516"/>
      <c r="F46" s="516">
        <v>1498</v>
      </c>
      <c r="G46" s="517" t="s">
        <v>296</v>
      </c>
      <c r="H46" s="517" t="s">
        <v>2949</v>
      </c>
      <c r="I46" s="518">
        <v>42649</v>
      </c>
      <c r="J46" s="519" t="s">
        <v>203</v>
      </c>
      <c r="K46" s="519" t="s">
        <v>69</v>
      </c>
      <c r="L46" s="517" t="s">
        <v>18</v>
      </c>
      <c r="M46" s="531"/>
    </row>
    <row r="47" spans="2:13" s="533" customFormat="1" ht="39.950000000000003" customHeight="1" x14ac:dyDescent="0.4">
      <c r="B47" s="532"/>
      <c r="C47" s="514"/>
      <c r="D47" s="515">
        <v>2021</v>
      </c>
      <c r="E47" s="516"/>
      <c r="F47" s="516">
        <v>3915</v>
      </c>
      <c r="G47" s="517" t="s">
        <v>5674</v>
      </c>
      <c r="H47" s="517" t="s">
        <v>5675</v>
      </c>
      <c r="I47" s="518">
        <v>42858</v>
      </c>
      <c r="J47" s="519" t="s">
        <v>203</v>
      </c>
      <c r="K47" s="519" t="s">
        <v>69</v>
      </c>
      <c r="L47" s="517" t="s">
        <v>18</v>
      </c>
      <c r="M47" s="520"/>
    </row>
    <row r="48" spans="2:13" s="533" customFormat="1" ht="39.950000000000003" customHeight="1" x14ac:dyDescent="0.4">
      <c r="B48" s="532"/>
      <c r="C48" s="254"/>
      <c r="D48" s="515"/>
      <c r="E48" s="516"/>
      <c r="F48" s="516"/>
      <c r="G48" s="517"/>
      <c r="H48" s="517"/>
      <c r="I48" s="518"/>
      <c r="J48" s="519"/>
      <c r="K48" s="519"/>
      <c r="L48" s="517"/>
      <c r="M48" s="531"/>
    </row>
    <row r="49" spans="2:13" s="533" customFormat="1" ht="39.950000000000003" customHeight="1" x14ac:dyDescent="0.4">
      <c r="B49" s="532"/>
      <c r="C49" s="514"/>
      <c r="D49" s="515">
        <v>2022</v>
      </c>
      <c r="E49" s="516"/>
      <c r="F49" s="516">
        <v>1270</v>
      </c>
      <c r="G49" s="517" t="s">
        <v>586</v>
      </c>
      <c r="H49" s="517" t="s">
        <v>587</v>
      </c>
      <c r="I49" s="518">
        <v>43120</v>
      </c>
      <c r="J49" s="519" t="s">
        <v>203</v>
      </c>
      <c r="K49" s="519" t="s">
        <v>69</v>
      </c>
      <c r="L49" s="517" t="s">
        <v>7258</v>
      </c>
      <c r="M49" s="520"/>
    </row>
    <row r="50" spans="2:13" s="533" customFormat="1" ht="39.950000000000003" customHeight="1" x14ac:dyDescent="0.4">
      <c r="B50" s="532"/>
      <c r="C50" s="514"/>
      <c r="D50" s="515">
        <v>2000</v>
      </c>
      <c r="E50" s="516"/>
      <c r="F50" s="516">
        <v>4165</v>
      </c>
      <c r="G50" s="517" t="s">
        <v>642</v>
      </c>
      <c r="H50" s="517" t="s">
        <v>6471</v>
      </c>
      <c r="I50" s="518">
        <v>42516</v>
      </c>
      <c r="J50" s="519" t="s">
        <v>203</v>
      </c>
      <c r="K50" s="519" t="s">
        <v>69</v>
      </c>
      <c r="L50" s="517" t="s">
        <v>7258</v>
      </c>
      <c r="M50" s="520"/>
    </row>
    <row r="51" spans="2:13" s="533" customFormat="1" ht="39.950000000000003" customHeight="1" x14ac:dyDescent="0.4">
      <c r="B51" s="532"/>
      <c r="C51" s="514"/>
      <c r="D51" s="515">
        <v>2025</v>
      </c>
      <c r="E51" s="516"/>
      <c r="F51" s="516">
        <v>3536</v>
      </c>
      <c r="G51" s="517" t="s">
        <v>1879</v>
      </c>
      <c r="H51" s="517" t="s">
        <v>4177</v>
      </c>
      <c r="I51" s="518">
        <v>43242</v>
      </c>
      <c r="J51" s="519" t="s">
        <v>203</v>
      </c>
      <c r="K51" s="519" t="s">
        <v>69</v>
      </c>
      <c r="L51" s="517" t="s">
        <v>7258</v>
      </c>
      <c r="M51" s="520"/>
    </row>
    <row r="52" spans="2:13" s="533" customFormat="1" ht="39.950000000000003" customHeight="1" x14ac:dyDescent="0.4">
      <c r="B52" s="532"/>
      <c r="C52" s="514"/>
      <c r="D52" s="515">
        <v>2026</v>
      </c>
      <c r="E52" s="516"/>
      <c r="F52" s="516">
        <v>1295</v>
      </c>
      <c r="G52" s="517" t="s">
        <v>617</v>
      </c>
      <c r="H52" s="517" t="s">
        <v>620</v>
      </c>
      <c r="I52" s="518">
        <v>42586</v>
      </c>
      <c r="J52" s="519" t="s">
        <v>203</v>
      </c>
      <c r="K52" s="519" t="s">
        <v>69</v>
      </c>
      <c r="L52" s="517" t="s">
        <v>7258</v>
      </c>
      <c r="M52" s="520"/>
    </row>
    <row r="53" spans="2:13" s="533" customFormat="1" ht="39.950000000000003" customHeight="1" x14ac:dyDescent="0.4">
      <c r="B53" s="532"/>
      <c r="C53" s="514"/>
      <c r="D53" s="515"/>
      <c r="E53" s="516"/>
      <c r="F53" s="516"/>
      <c r="G53" s="517"/>
      <c r="H53" s="517"/>
      <c r="I53" s="518"/>
      <c r="J53" s="519"/>
      <c r="K53" s="519"/>
      <c r="L53" s="517"/>
      <c r="M53" s="531"/>
    </row>
    <row r="54" spans="2:13" s="533" customFormat="1" ht="39.950000000000003" customHeight="1" x14ac:dyDescent="0.4">
      <c r="B54" s="532"/>
      <c r="C54" s="514"/>
      <c r="D54" s="515">
        <v>2027</v>
      </c>
      <c r="E54" s="516"/>
      <c r="F54" s="516">
        <v>1824</v>
      </c>
      <c r="G54" s="517" t="s">
        <v>2926</v>
      </c>
      <c r="H54" s="517" t="s">
        <v>3424</v>
      </c>
      <c r="I54" s="518">
        <v>42621</v>
      </c>
      <c r="J54" s="519" t="s">
        <v>203</v>
      </c>
      <c r="K54" s="519" t="s">
        <v>69</v>
      </c>
      <c r="L54" s="517" t="s">
        <v>40</v>
      </c>
      <c r="M54" s="520"/>
    </row>
    <row r="55" spans="2:13" s="533" customFormat="1" ht="39.950000000000003" customHeight="1" x14ac:dyDescent="0.4">
      <c r="B55" s="532"/>
      <c r="C55" s="514"/>
      <c r="D55" s="515"/>
      <c r="E55" s="516"/>
      <c r="F55" s="516"/>
      <c r="G55" s="517"/>
      <c r="H55" s="517"/>
      <c r="I55" s="518"/>
      <c r="J55" s="519"/>
      <c r="K55" s="519"/>
      <c r="L55" s="517"/>
      <c r="M55" s="531"/>
    </row>
    <row r="56" spans="2:13" s="533" customFormat="1" ht="39.950000000000003" customHeight="1" x14ac:dyDescent="0.4">
      <c r="B56" s="532"/>
      <c r="C56" s="514"/>
      <c r="D56" s="515">
        <v>2028</v>
      </c>
      <c r="E56" s="516"/>
      <c r="F56" s="516">
        <v>4052</v>
      </c>
      <c r="G56" s="517" t="s">
        <v>6087</v>
      </c>
      <c r="H56" s="517" t="s">
        <v>6090</v>
      </c>
      <c r="I56" s="518">
        <v>42767</v>
      </c>
      <c r="J56" s="519" t="s">
        <v>203</v>
      </c>
      <c r="K56" s="519" t="s">
        <v>69</v>
      </c>
      <c r="L56" s="517" t="s">
        <v>7257</v>
      </c>
      <c r="M56" s="520"/>
    </row>
    <row r="57" spans="2:13" s="533" customFormat="1" ht="39.950000000000003" customHeight="1" x14ac:dyDescent="0.4">
      <c r="B57" s="532"/>
      <c r="C57" s="514"/>
      <c r="D57" s="515">
        <v>2029</v>
      </c>
      <c r="E57" s="516"/>
      <c r="F57" s="516">
        <v>3230</v>
      </c>
      <c r="G57" s="517" t="s">
        <v>2296</v>
      </c>
      <c r="H57" s="517" t="s">
        <v>2297</v>
      </c>
      <c r="I57" s="518">
        <v>42791</v>
      </c>
      <c r="J57" s="519" t="s">
        <v>203</v>
      </c>
      <c r="K57" s="519" t="s">
        <v>69</v>
      </c>
      <c r="L57" s="517" t="s">
        <v>7257</v>
      </c>
      <c r="M57" s="520"/>
    </row>
    <row r="58" spans="2:13" s="533" customFormat="1" ht="39.950000000000003" customHeight="1" x14ac:dyDescent="0.4">
      <c r="B58" s="532"/>
      <c r="C58" s="514"/>
      <c r="D58" s="515">
        <v>2030</v>
      </c>
      <c r="E58" s="516"/>
      <c r="F58" s="516">
        <v>2515</v>
      </c>
      <c r="G58" s="517" t="s">
        <v>1212</v>
      </c>
      <c r="H58" s="517" t="s">
        <v>1669</v>
      </c>
      <c r="I58" s="518">
        <v>42937</v>
      </c>
      <c r="J58" s="519" t="s">
        <v>203</v>
      </c>
      <c r="K58" s="519" t="s">
        <v>69</v>
      </c>
      <c r="L58" s="517" t="s">
        <v>7257</v>
      </c>
      <c r="M58" s="520"/>
    </row>
    <row r="59" spans="2:13" s="533" customFormat="1" ht="39.950000000000003" customHeight="1" x14ac:dyDescent="0.4">
      <c r="B59" s="532"/>
      <c r="C59" s="514"/>
      <c r="D59" s="515">
        <v>2031</v>
      </c>
      <c r="E59" s="516"/>
      <c r="F59" s="516">
        <v>4053</v>
      </c>
      <c r="G59" s="517" t="s">
        <v>6091</v>
      </c>
      <c r="H59" s="517" t="s">
        <v>6092</v>
      </c>
      <c r="I59" s="518">
        <v>43379</v>
      </c>
      <c r="J59" s="519" t="s">
        <v>203</v>
      </c>
      <c r="K59" s="519" t="s">
        <v>69</v>
      </c>
      <c r="L59" s="517" t="s">
        <v>7257</v>
      </c>
      <c r="M59" s="520"/>
    </row>
    <row r="60" spans="2:13" s="533" customFormat="1" ht="39.950000000000003" customHeight="1" x14ac:dyDescent="0.4">
      <c r="B60" s="532"/>
      <c r="C60" s="514"/>
      <c r="D60" s="515">
        <v>2032</v>
      </c>
      <c r="E60" s="516"/>
      <c r="F60" s="516">
        <v>4048</v>
      </c>
      <c r="G60" s="517" t="s">
        <v>496</v>
      </c>
      <c r="H60" s="517" t="s">
        <v>6083</v>
      </c>
      <c r="I60" s="518">
        <v>43326</v>
      </c>
      <c r="J60" s="519" t="s">
        <v>203</v>
      </c>
      <c r="K60" s="519" t="s">
        <v>69</v>
      </c>
      <c r="L60" s="517" t="s">
        <v>7257</v>
      </c>
      <c r="M60" s="271"/>
    </row>
    <row r="61" spans="2:13" s="533" customFormat="1" ht="39.950000000000003" customHeight="1" x14ac:dyDescent="0.4">
      <c r="B61" s="532"/>
      <c r="C61" s="514"/>
      <c r="D61" s="515">
        <v>2033</v>
      </c>
      <c r="E61" s="516"/>
      <c r="F61" s="516">
        <v>4289</v>
      </c>
      <c r="G61" s="517" t="s">
        <v>6834</v>
      </c>
      <c r="H61" s="517" t="s">
        <v>6837</v>
      </c>
      <c r="I61" s="518">
        <v>42694</v>
      </c>
      <c r="J61" s="519" t="s">
        <v>203</v>
      </c>
      <c r="K61" s="519" t="s">
        <v>69</v>
      </c>
      <c r="L61" s="517" t="s">
        <v>7257</v>
      </c>
      <c r="M61" s="531"/>
    </row>
    <row r="62" spans="2:13" s="533" customFormat="1" ht="39.950000000000003" customHeight="1" x14ac:dyDescent="0.4">
      <c r="B62" s="532"/>
      <c r="C62" s="514"/>
      <c r="D62" s="515"/>
      <c r="E62" s="516"/>
      <c r="F62" s="516"/>
      <c r="G62" s="517"/>
      <c r="H62" s="517"/>
      <c r="I62" s="518"/>
      <c r="J62" s="519"/>
      <c r="K62" s="519"/>
      <c r="L62" s="517"/>
      <c r="M62" s="531"/>
    </row>
    <row r="63" spans="2:13" s="533" customFormat="1" ht="39.950000000000003" customHeight="1" x14ac:dyDescent="0.4">
      <c r="B63" s="532"/>
      <c r="C63" s="514"/>
      <c r="D63" s="515">
        <v>2035</v>
      </c>
      <c r="E63" s="516"/>
      <c r="F63" s="516">
        <v>4247</v>
      </c>
      <c r="G63" s="517" t="s">
        <v>6729</v>
      </c>
      <c r="H63" s="517" t="s">
        <v>1580</v>
      </c>
      <c r="I63" s="518">
        <v>42525</v>
      </c>
      <c r="J63" s="519" t="s">
        <v>203</v>
      </c>
      <c r="K63" s="519" t="s">
        <v>69</v>
      </c>
      <c r="L63" s="517" t="s">
        <v>7256</v>
      </c>
      <c r="M63" s="520"/>
    </row>
    <row r="64" spans="2:13" s="533" customFormat="1" ht="39.950000000000003" customHeight="1" x14ac:dyDescent="0.4">
      <c r="B64" s="532"/>
      <c r="C64" s="514"/>
      <c r="D64" s="515">
        <v>2038</v>
      </c>
      <c r="E64" s="516"/>
      <c r="F64" s="516">
        <v>4248</v>
      </c>
      <c r="G64" s="517" t="s">
        <v>1553</v>
      </c>
      <c r="H64" s="517" t="s">
        <v>3829</v>
      </c>
      <c r="I64" s="518">
        <v>42762</v>
      </c>
      <c r="J64" s="519" t="s">
        <v>203</v>
      </c>
      <c r="K64" s="519" t="s">
        <v>69</v>
      </c>
      <c r="L64" s="517" t="s">
        <v>7256</v>
      </c>
      <c r="M64" s="520"/>
    </row>
    <row r="65" spans="2:13" s="533" customFormat="1" ht="39.950000000000003" customHeight="1" x14ac:dyDescent="0.4">
      <c r="B65" s="532"/>
      <c r="C65" s="514"/>
      <c r="D65" s="515">
        <v>2040</v>
      </c>
      <c r="E65" s="516"/>
      <c r="F65" s="516">
        <v>1120</v>
      </c>
      <c r="G65" s="517" t="s">
        <v>384</v>
      </c>
      <c r="H65" s="517" t="s">
        <v>385</v>
      </c>
      <c r="I65" s="518">
        <v>43140</v>
      </c>
      <c r="J65" s="519" t="s">
        <v>203</v>
      </c>
      <c r="K65" s="519" t="s">
        <v>69</v>
      </c>
      <c r="L65" s="517" t="s">
        <v>7256</v>
      </c>
      <c r="M65" s="520"/>
    </row>
    <row r="66" spans="2:13" s="533" customFormat="1" ht="39.950000000000003" customHeight="1" x14ac:dyDescent="0.4">
      <c r="B66" s="532"/>
      <c r="C66" s="514"/>
      <c r="D66" s="515">
        <v>2041</v>
      </c>
      <c r="E66" s="516"/>
      <c r="F66" s="516">
        <v>3388</v>
      </c>
      <c r="G66" s="517" t="s">
        <v>407</v>
      </c>
      <c r="H66" s="517" t="s">
        <v>2283</v>
      </c>
      <c r="I66" s="518">
        <v>42946</v>
      </c>
      <c r="J66" s="519" t="s">
        <v>203</v>
      </c>
      <c r="K66" s="519" t="s">
        <v>69</v>
      </c>
      <c r="L66" s="517" t="s">
        <v>7256</v>
      </c>
      <c r="M66" s="520"/>
    </row>
    <row r="67" spans="2:13" s="533" customFormat="1" ht="39.950000000000003" customHeight="1" x14ac:dyDescent="0.4">
      <c r="B67" s="532"/>
      <c r="C67" s="514"/>
      <c r="D67" s="515">
        <v>2042</v>
      </c>
      <c r="E67" s="516"/>
      <c r="F67" s="516">
        <v>4212</v>
      </c>
      <c r="G67" s="517" t="s">
        <v>6642</v>
      </c>
      <c r="H67" s="517" t="s">
        <v>6646</v>
      </c>
      <c r="I67" s="518">
        <v>43125</v>
      </c>
      <c r="J67" s="519" t="s">
        <v>203</v>
      </c>
      <c r="K67" s="519" t="s">
        <v>69</v>
      </c>
      <c r="L67" s="517" t="s">
        <v>7256</v>
      </c>
      <c r="M67" s="520"/>
    </row>
    <row r="68" spans="2:13" s="533" customFormat="1" ht="39.950000000000003" customHeight="1" x14ac:dyDescent="0.4">
      <c r="B68" s="532"/>
      <c r="C68" s="514"/>
      <c r="D68" s="515"/>
      <c r="E68" s="516"/>
      <c r="F68" s="516"/>
      <c r="G68" s="517"/>
      <c r="H68" s="517"/>
      <c r="I68" s="518"/>
      <c r="J68" s="519"/>
      <c r="K68" s="519"/>
      <c r="L68" s="517"/>
      <c r="M68" s="520"/>
    </row>
    <row r="69" spans="2:13" s="533" customFormat="1" ht="39.950000000000003" customHeight="1" x14ac:dyDescent="0.4">
      <c r="B69" s="532"/>
      <c r="C69" s="514"/>
      <c r="D69" s="515">
        <v>2070</v>
      </c>
      <c r="E69" s="516"/>
      <c r="F69" s="516">
        <v>4420</v>
      </c>
      <c r="G69" s="517" t="s">
        <v>7115</v>
      </c>
      <c r="H69" s="517" t="s">
        <v>7116</v>
      </c>
      <c r="I69" s="518">
        <v>43313</v>
      </c>
      <c r="J69" s="519" t="s">
        <v>203</v>
      </c>
      <c r="K69" s="519" t="s">
        <v>69</v>
      </c>
      <c r="L69" s="517" t="s">
        <v>41</v>
      </c>
      <c r="M69" s="531"/>
    </row>
    <row r="70" spans="2:13" s="533" customFormat="1" ht="39.950000000000003" customHeight="1" x14ac:dyDescent="0.4">
      <c r="B70" s="532"/>
      <c r="C70" s="514"/>
      <c r="D70" s="515"/>
      <c r="E70" s="516"/>
      <c r="F70" s="516"/>
      <c r="G70" s="517"/>
      <c r="H70" s="517"/>
      <c r="I70" s="518"/>
      <c r="J70" s="519"/>
      <c r="K70" s="519"/>
      <c r="L70" s="517"/>
      <c r="M70" s="520"/>
    </row>
    <row r="71" spans="2:13" s="533" customFormat="1" ht="39.950000000000003" customHeight="1" x14ac:dyDescent="0.4">
      <c r="B71" s="532"/>
      <c r="C71" s="514"/>
      <c r="D71" s="515">
        <v>2036</v>
      </c>
      <c r="E71" s="516"/>
      <c r="F71" s="516">
        <v>1121</v>
      </c>
      <c r="G71" s="517" t="s">
        <v>2852</v>
      </c>
      <c r="H71" s="517" t="s">
        <v>2853</v>
      </c>
      <c r="I71" s="518">
        <v>42432</v>
      </c>
      <c r="J71" s="519" t="s">
        <v>203</v>
      </c>
      <c r="K71" s="519" t="s">
        <v>69</v>
      </c>
      <c r="L71" s="517" t="s">
        <v>7259</v>
      </c>
      <c r="M71" s="520"/>
    </row>
    <row r="72" spans="2:13" s="533" customFormat="1" ht="39.950000000000003" customHeight="1" x14ac:dyDescent="0.4">
      <c r="B72" s="532"/>
      <c r="C72" s="514"/>
      <c r="D72" s="515">
        <v>2037</v>
      </c>
      <c r="E72" s="516"/>
      <c r="F72" s="516">
        <v>4278</v>
      </c>
      <c r="G72" s="517" t="s">
        <v>6814</v>
      </c>
      <c r="H72" s="517" t="s">
        <v>6815</v>
      </c>
      <c r="I72" s="518">
        <v>43168</v>
      </c>
      <c r="J72" s="519" t="s">
        <v>203</v>
      </c>
      <c r="K72" s="519" t="s">
        <v>69</v>
      </c>
      <c r="L72" s="517" t="s">
        <v>7259</v>
      </c>
      <c r="M72" s="531"/>
    </row>
    <row r="73" spans="2:13" s="533" customFormat="1" ht="39.950000000000003" customHeight="1" x14ac:dyDescent="0.4">
      <c r="B73" s="532"/>
      <c r="C73" s="514"/>
      <c r="D73" s="515"/>
      <c r="E73" s="516"/>
      <c r="F73" s="516"/>
      <c r="G73" s="517"/>
      <c r="H73" s="517"/>
      <c r="I73" s="518"/>
      <c r="J73" s="519"/>
      <c r="K73" s="519"/>
      <c r="L73" s="517"/>
      <c r="M73" s="520"/>
    </row>
    <row r="74" spans="2:13" s="533" customFormat="1" ht="39.950000000000003" customHeight="1" x14ac:dyDescent="0.4">
      <c r="B74" s="532"/>
      <c r="C74" s="514"/>
      <c r="D74" s="515">
        <v>2043</v>
      </c>
      <c r="E74" s="516"/>
      <c r="F74" s="516">
        <v>4338</v>
      </c>
      <c r="G74" s="517" t="s">
        <v>231</v>
      </c>
      <c r="H74" s="517" t="s">
        <v>232</v>
      </c>
      <c r="I74" s="518">
        <v>43152</v>
      </c>
      <c r="J74" s="519" t="s">
        <v>203</v>
      </c>
      <c r="K74" s="519" t="s">
        <v>69</v>
      </c>
      <c r="L74" s="517" t="s">
        <v>7094</v>
      </c>
      <c r="M74" s="531"/>
    </row>
    <row r="75" spans="2:13" s="533" customFormat="1" ht="39.950000000000003" customHeight="1" x14ac:dyDescent="0.4">
      <c r="B75" s="532"/>
      <c r="C75" s="514"/>
      <c r="D75" s="515">
        <v>2044</v>
      </c>
      <c r="E75" s="516"/>
      <c r="F75" s="516">
        <v>4332</v>
      </c>
      <c r="G75" s="517" t="s">
        <v>216</v>
      </c>
      <c r="H75" s="517" t="s">
        <v>226</v>
      </c>
      <c r="I75" s="518">
        <v>42620</v>
      </c>
      <c r="J75" s="519" t="s">
        <v>203</v>
      </c>
      <c r="K75" s="519" t="s">
        <v>69</v>
      </c>
      <c r="L75" s="517" t="s">
        <v>7094</v>
      </c>
      <c r="M75" s="520"/>
    </row>
    <row r="76" spans="2:13" s="533" customFormat="1" ht="39.950000000000003" customHeight="1" x14ac:dyDescent="0.4">
      <c r="B76" s="532"/>
      <c r="C76" s="514"/>
      <c r="D76" s="515"/>
      <c r="E76" s="516"/>
      <c r="F76" s="516"/>
      <c r="G76" s="517"/>
      <c r="H76" s="517"/>
      <c r="I76" s="518"/>
      <c r="J76" s="519"/>
      <c r="K76" s="519"/>
      <c r="L76" s="517"/>
      <c r="M76" s="531"/>
    </row>
    <row r="77" spans="2:13" s="533" customFormat="1" ht="39.950000000000003" customHeight="1" x14ac:dyDescent="0.4">
      <c r="B77" s="532"/>
      <c r="C77" s="514"/>
      <c r="D77" s="515">
        <v>2045</v>
      </c>
      <c r="E77" s="516"/>
      <c r="F77" s="516">
        <v>3544</v>
      </c>
      <c r="G77" s="517" t="s">
        <v>4250</v>
      </c>
      <c r="H77" s="517" t="s">
        <v>908</v>
      </c>
      <c r="I77" s="518">
        <v>42635</v>
      </c>
      <c r="J77" s="519" t="s">
        <v>203</v>
      </c>
      <c r="K77" s="519" t="s">
        <v>69</v>
      </c>
      <c r="L77" s="517" t="s">
        <v>67</v>
      </c>
      <c r="M77" s="520"/>
    </row>
    <row r="78" spans="2:13" s="533" customFormat="1" ht="39.950000000000003" customHeight="1" x14ac:dyDescent="0.4">
      <c r="B78" s="532"/>
      <c r="C78" s="514"/>
      <c r="D78" s="515">
        <v>2046</v>
      </c>
      <c r="E78" s="516"/>
      <c r="F78" s="516">
        <v>2509</v>
      </c>
      <c r="G78" s="517" t="s">
        <v>1658</v>
      </c>
      <c r="H78" s="517" t="s">
        <v>1659</v>
      </c>
      <c r="I78" s="518">
        <v>42749</v>
      </c>
      <c r="J78" s="519" t="s">
        <v>203</v>
      </c>
      <c r="K78" s="519" t="s">
        <v>69</v>
      </c>
      <c r="L78" s="517" t="s">
        <v>67</v>
      </c>
      <c r="M78" s="520"/>
    </row>
    <row r="79" spans="2:13" s="533" customFormat="1" ht="39.950000000000003" customHeight="1" x14ac:dyDescent="0.4">
      <c r="B79" s="532"/>
      <c r="C79" s="514"/>
      <c r="D79" s="515"/>
      <c r="E79" s="516"/>
      <c r="F79" s="516"/>
      <c r="G79" s="517"/>
      <c r="H79" s="517"/>
      <c r="I79" s="518"/>
      <c r="J79" s="519"/>
      <c r="K79" s="519"/>
      <c r="L79" s="517"/>
      <c r="M79" s="531"/>
    </row>
    <row r="80" spans="2:13" s="533" customFormat="1" ht="39.950000000000003" customHeight="1" x14ac:dyDescent="0.4">
      <c r="B80" s="532"/>
      <c r="C80" s="514"/>
      <c r="D80" s="515">
        <v>2048</v>
      </c>
      <c r="E80" s="516"/>
      <c r="F80" s="516">
        <v>3154</v>
      </c>
      <c r="G80" s="517" t="s">
        <v>1943</v>
      </c>
      <c r="H80" s="517" t="s">
        <v>2071</v>
      </c>
      <c r="I80" s="518">
        <v>42915</v>
      </c>
      <c r="J80" s="519" t="s">
        <v>203</v>
      </c>
      <c r="K80" s="519" t="s">
        <v>69</v>
      </c>
      <c r="L80" s="517" t="s">
        <v>63</v>
      </c>
      <c r="M80" s="520"/>
    </row>
    <row r="81" spans="2:13" s="533" customFormat="1" ht="39.950000000000003" customHeight="1" x14ac:dyDescent="0.4">
      <c r="B81" s="532"/>
      <c r="C81" s="514"/>
      <c r="D81" s="515"/>
      <c r="E81" s="516"/>
      <c r="F81" s="516"/>
      <c r="G81" s="517"/>
      <c r="H81" s="517"/>
      <c r="I81" s="518"/>
      <c r="J81" s="519"/>
      <c r="K81" s="519"/>
      <c r="L81" s="517"/>
      <c r="M81" s="520"/>
    </row>
    <row r="82" spans="2:13" s="533" customFormat="1" ht="39.950000000000003" customHeight="1" x14ac:dyDescent="0.4">
      <c r="B82" s="532"/>
      <c r="C82" s="514"/>
      <c r="D82" s="515">
        <v>2049</v>
      </c>
      <c r="E82" s="516"/>
      <c r="F82" s="516">
        <v>3155</v>
      </c>
      <c r="G82" s="517" t="s">
        <v>2074</v>
      </c>
      <c r="H82" s="517" t="s">
        <v>2075</v>
      </c>
      <c r="I82" s="518">
        <v>42827</v>
      </c>
      <c r="J82" s="519" t="s">
        <v>203</v>
      </c>
      <c r="K82" s="519" t="s">
        <v>69</v>
      </c>
      <c r="L82" s="517" t="s">
        <v>7255</v>
      </c>
      <c r="M82" s="531"/>
    </row>
    <row r="83" spans="2:13" s="533" customFormat="1" ht="39.950000000000003" customHeight="1" x14ac:dyDescent="0.4">
      <c r="B83" s="532"/>
      <c r="C83" s="514"/>
      <c r="D83" s="515">
        <v>2050</v>
      </c>
      <c r="E83" s="516"/>
      <c r="F83" s="516">
        <v>1162</v>
      </c>
      <c r="G83" s="517" t="s">
        <v>428</v>
      </c>
      <c r="H83" s="517" t="s">
        <v>412</v>
      </c>
      <c r="I83" s="518">
        <v>42681</v>
      </c>
      <c r="J83" s="519" t="s">
        <v>203</v>
      </c>
      <c r="K83" s="519" t="s">
        <v>69</v>
      </c>
      <c r="L83" s="517" t="s">
        <v>7255</v>
      </c>
      <c r="M83" s="520"/>
    </row>
    <row r="84" spans="2:13" s="533" customFormat="1" ht="39.950000000000003" customHeight="1" x14ac:dyDescent="0.4">
      <c r="B84" s="532"/>
      <c r="C84" s="514"/>
      <c r="D84" s="515">
        <v>2051</v>
      </c>
      <c r="E84" s="516"/>
      <c r="F84" s="516">
        <v>1167</v>
      </c>
      <c r="G84" s="517" t="s">
        <v>443</v>
      </c>
      <c r="H84" s="517" t="s">
        <v>444</v>
      </c>
      <c r="I84" s="518">
        <v>42842</v>
      </c>
      <c r="J84" s="519" t="s">
        <v>203</v>
      </c>
      <c r="K84" s="519" t="s">
        <v>69</v>
      </c>
      <c r="L84" s="517" t="s">
        <v>7255</v>
      </c>
      <c r="M84" s="531"/>
    </row>
    <row r="85" spans="2:13" s="533" customFormat="1" ht="39.950000000000003" customHeight="1" x14ac:dyDescent="0.4">
      <c r="B85" s="532"/>
      <c r="C85" s="535"/>
      <c r="D85" s="515">
        <v>2052</v>
      </c>
      <c r="E85" s="536"/>
      <c r="F85" s="536">
        <v>1163</v>
      </c>
      <c r="G85" s="517" t="s">
        <v>431</v>
      </c>
      <c r="H85" s="517" t="s">
        <v>432</v>
      </c>
      <c r="I85" s="537">
        <v>42847</v>
      </c>
      <c r="J85" s="519" t="s">
        <v>203</v>
      </c>
      <c r="K85" s="519" t="s">
        <v>69</v>
      </c>
      <c r="L85" s="538" t="s">
        <v>7255</v>
      </c>
      <c r="M85" s="520"/>
    </row>
    <row r="86" spans="2:13" s="533" customFormat="1" ht="39.950000000000003" customHeight="1" x14ac:dyDescent="0.4">
      <c r="B86" s="532"/>
      <c r="C86" s="535"/>
      <c r="D86" s="515">
        <v>2053</v>
      </c>
      <c r="E86" s="536"/>
      <c r="F86" s="536">
        <v>1157</v>
      </c>
      <c r="G86" s="517" t="s">
        <v>419</v>
      </c>
      <c r="H86" s="517" t="s">
        <v>423</v>
      </c>
      <c r="I86" s="537">
        <v>42403</v>
      </c>
      <c r="J86" s="519" t="s">
        <v>203</v>
      </c>
      <c r="K86" s="519" t="s">
        <v>69</v>
      </c>
      <c r="L86" s="538" t="s">
        <v>7255</v>
      </c>
      <c r="M86" s="520"/>
    </row>
    <row r="87" spans="2:13" s="533" customFormat="1" ht="39.950000000000003" customHeight="1" x14ac:dyDescent="0.4">
      <c r="B87" s="532"/>
      <c r="C87" s="514"/>
      <c r="D87" s="515">
        <v>2054</v>
      </c>
      <c r="E87" s="516"/>
      <c r="F87" s="516">
        <v>3843</v>
      </c>
      <c r="G87" s="517" t="s">
        <v>4150</v>
      </c>
      <c r="H87" s="517" t="s">
        <v>620</v>
      </c>
      <c r="I87" s="518">
        <v>42633</v>
      </c>
      <c r="J87" s="519" t="s">
        <v>203</v>
      </c>
      <c r="K87" s="519" t="s">
        <v>69</v>
      </c>
      <c r="L87" s="517" t="s">
        <v>7255</v>
      </c>
      <c r="M87" s="520"/>
    </row>
    <row r="88" spans="2:13" s="533" customFormat="1" ht="39.950000000000003" customHeight="1" x14ac:dyDescent="0.4">
      <c r="B88" s="532"/>
      <c r="C88" s="514"/>
      <c r="D88" s="515"/>
      <c r="E88" s="516"/>
      <c r="F88" s="516"/>
      <c r="G88" s="517"/>
      <c r="H88" s="517"/>
      <c r="I88" s="518"/>
      <c r="J88" s="519"/>
      <c r="K88" s="519"/>
      <c r="L88" s="517"/>
      <c r="M88" s="520"/>
    </row>
    <row r="89" spans="2:13" s="533" customFormat="1" ht="39.950000000000003" customHeight="1" x14ac:dyDescent="0.4">
      <c r="B89" s="532"/>
      <c r="C89" s="514"/>
      <c r="D89" s="515">
        <v>2055</v>
      </c>
      <c r="E89" s="516"/>
      <c r="F89" s="516">
        <v>4263</v>
      </c>
      <c r="G89" s="517" t="s">
        <v>4804</v>
      </c>
      <c r="H89" s="517" t="s">
        <v>6775</v>
      </c>
      <c r="I89" s="518">
        <v>42716</v>
      </c>
      <c r="J89" s="519" t="s">
        <v>203</v>
      </c>
      <c r="K89" s="519" t="s">
        <v>69</v>
      </c>
      <c r="L89" s="517" t="s">
        <v>3144</v>
      </c>
      <c r="M89" s="520"/>
    </row>
    <row r="90" spans="2:13" s="533" customFormat="1" ht="39.950000000000003" customHeight="1" x14ac:dyDescent="0.4">
      <c r="B90" s="532"/>
      <c r="C90" s="514"/>
      <c r="D90" s="515">
        <v>2056</v>
      </c>
      <c r="E90" s="516"/>
      <c r="F90" s="516">
        <v>4304</v>
      </c>
      <c r="G90" s="517" t="s">
        <v>6882</v>
      </c>
      <c r="H90" s="517" t="s">
        <v>6885</v>
      </c>
      <c r="I90" s="518">
        <v>42665</v>
      </c>
      <c r="J90" s="519" t="s">
        <v>203</v>
      </c>
      <c r="K90" s="519" t="s">
        <v>69</v>
      </c>
      <c r="L90" s="517" t="s">
        <v>3144</v>
      </c>
      <c r="M90" s="520"/>
    </row>
    <row r="91" spans="2:13" s="533" customFormat="1" ht="39.950000000000003" customHeight="1" x14ac:dyDescent="0.4">
      <c r="B91" s="532"/>
      <c r="C91" s="514"/>
      <c r="D91" s="515">
        <v>2057</v>
      </c>
      <c r="E91" s="516"/>
      <c r="F91" s="516">
        <v>1091</v>
      </c>
      <c r="G91" s="517" t="s">
        <v>3176</v>
      </c>
      <c r="H91" s="517" t="s">
        <v>3177</v>
      </c>
      <c r="I91" s="518">
        <v>42845</v>
      </c>
      <c r="J91" s="519" t="s">
        <v>203</v>
      </c>
      <c r="K91" s="519" t="s">
        <v>69</v>
      </c>
      <c r="L91" s="517" t="s">
        <v>3144</v>
      </c>
      <c r="M91" s="520"/>
    </row>
    <row r="92" spans="2:13" s="533" customFormat="1" ht="39.950000000000003" customHeight="1" x14ac:dyDescent="0.4">
      <c r="B92" s="532"/>
      <c r="C92" s="514"/>
      <c r="D92" s="515">
        <v>2058</v>
      </c>
      <c r="E92" s="516"/>
      <c r="F92" s="516">
        <v>3383</v>
      </c>
      <c r="G92" s="517" t="s">
        <v>3173</v>
      </c>
      <c r="H92" s="517" t="s">
        <v>3220</v>
      </c>
      <c r="I92" s="518">
        <v>43326</v>
      </c>
      <c r="J92" s="519" t="s">
        <v>203</v>
      </c>
      <c r="K92" s="519" t="s">
        <v>69</v>
      </c>
      <c r="L92" s="517" t="s">
        <v>3144</v>
      </c>
      <c r="M92" s="520"/>
    </row>
    <row r="93" spans="2:13" s="533" customFormat="1" ht="39.950000000000003" customHeight="1" x14ac:dyDescent="0.4">
      <c r="B93" s="532"/>
      <c r="C93" s="514"/>
      <c r="D93" s="515"/>
      <c r="E93" s="516"/>
      <c r="F93" s="516"/>
      <c r="G93" s="517"/>
      <c r="H93" s="517"/>
      <c r="I93" s="518"/>
      <c r="J93" s="519"/>
      <c r="K93" s="519"/>
      <c r="L93" s="517"/>
      <c r="M93" s="520"/>
    </row>
    <row r="94" spans="2:13" s="533" customFormat="1" ht="39.950000000000003" customHeight="1" x14ac:dyDescent="0.4">
      <c r="B94" s="532"/>
      <c r="C94" s="514"/>
      <c r="D94" s="515">
        <v>2059</v>
      </c>
      <c r="E94" s="516"/>
      <c r="F94" s="516">
        <v>3684</v>
      </c>
      <c r="G94" s="517" t="s">
        <v>4939</v>
      </c>
      <c r="H94" s="517" t="s">
        <v>4940</v>
      </c>
      <c r="I94" s="518">
        <v>43249</v>
      </c>
      <c r="J94" s="519" t="s">
        <v>203</v>
      </c>
      <c r="K94" s="519" t="s">
        <v>69</v>
      </c>
      <c r="L94" s="517" t="s">
        <v>14</v>
      </c>
      <c r="M94" s="520"/>
    </row>
    <row r="95" spans="2:13" s="533" customFormat="1" ht="39.950000000000003" customHeight="1" x14ac:dyDescent="0.4">
      <c r="B95" s="532"/>
      <c r="C95" s="514"/>
      <c r="D95" s="515">
        <v>2060</v>
      </c>
      <c r="E95" s="516"/>
      <c r="F95" s="516">
        <v>3683</v>
      </c>
      <c r="G95" s="517" t="s">
        <v>4935</v>
      </c>
      <c r="H95" s="517" t="s">
        <v>4936</v>
      </c>
      <c r="I95" s="518">
        <v>42946</v>
      </c>
      <c r="J95" s="519" t="s">
        <v>203</v>
      </c>
      <c r="K95" s="519" t="s">
        <v>69</v>
      </c>
      <c r="L95" s="517" t="s">
        <v>14</v>
      </c>
      <c r="M95" s="520"/>
    </row>
    <row r="96" spans="2:13" s="533" customFormat="1" ht="39.950000000000003" customHeight="1" x14ac:dyDescent="0.4">
      <c r="B96" s="532"/>
      <c r="C96" s="514"/>
      <c r="D96" s="515"/>
      <c r="E96" s="516"/>
      <c r="F96" s="516"/>
      <c r="G96" s="517"/>
      <c r="H96" s="517"/>
      <c r="I96" s="518"/>
      <c r="J96" s="519"/>
      <c r="K96" s="519"/>
      <c r="L96" s="517"/>
      <c r="M96" s="520"/>
    </row>
    <row r="97" spans="2:13" s="533" customFormat="1" ht="39.950000000000003" customHeight="1" x14ac:dyDescent="0.4">
      <c r="B97" s="532"/>
      <c r="C97" s="514"/>
      <c r="D97" s="515">
        <v>2061</v>
      </c>
      <c r="E97" s="516"/>
      <c r="F97" s="516">
        <v>4294</v>
      </c>
      <c r="G97" s="517" t="s">
        <v>6854</v>
      </c>
      <c r="H97" s="517" t="s">
        <v>408</v>
      </c>
      <c r="I97" s="518" t="s">
        <v>6855</v>
      </c>
      <c r="J97" s="519" t="s">
        <v>203</v>
      </c>
      <c r="K97" s="519" t="s">
        <v>69</v>
      </c>
      <c r="L97" s="517" t="s">
        <v>5</v>
      </c>
      <c r="M97" s="520"/>
    </row>
    <row r="98" spans="2:13" s="533" customFormat="1" ht="39.950000000000003" customHeight="1" x14ac:dyDescent="0.4">
      <c r="B98" s="532"/>
      <c r="C98" s="514"/>
      <c r="D98" s="515">
        <v>2062</v>
      </c>
      <c r="E98" s="516"/>
      <c r="F98" s="516">
        <v>4292</v>
      </c>
      <c r="G98" s="517" t="s">
        <v>6845</v>
      </c>
      <c r="H98" s="517" t="s">
        <v>2062</v>
      </c>
      <c r="I98" s="518" t="s">
        <v>6846</v>
      </c>
      <c r="J98" s="519" t="s">
        <v>203</v>
      </c>
      <c r="K98" s="519" t="s">
        <v>69</v>
      </c>
      <c r="L98" s="517" t="s">
        <v>5</v>
      </c>
      <c r="M98" s="520"/>
    </row>
    <row r="99" spans="2:13" s="533" customFormat="1" ht="39.950000000000003" customHeight="1" x14ac:dyDescent="0.4">
      <c r="B99" s="532"/>
      <c r="C99" s="514"/>
      <c r="D99" s="515"/>
      <c r="E99" s="516"/>
      <c r="F99" s="516"/>
      <c r="G99" s="517"/>
      <c r="H99" s="517"/>
      <c r="I99" s="518"/>
      <c r="J99" s="519"/>
      <c r="K99" s="519"/>
      <c r="L99" s="517"/>
      <c r="M99" s="520"/>
    </row>
    <row r="100" spans="2:13" s="533" customFormat="1" ht="39.950000000000003" customHeight="1" thickBot="1" x14ac:dyDescent="0.45">
      <c r="B100" s="529"/>
      <c r="C100" s="539"/>
      <c r="D100" s="540"/>
      <c r="E100" s="540"/>
      <c r="F100" s="540"/>
      <c r="G100" s="541"/>
      <c r="H100" s="541"/>
      <c r="I100" s="540"/>
      <c r="J100" s="540"/>
      <c r="K100" s="540"/>
      <c r="L100" s="541"/>
      <c r="M100" s="542"/>
    </row>
    <row r="102" spans="2:13" ht="23.25" x14ac:dyDescent="0.35">
      <c r="M102" s="77"/>
    </row>
  </sheetData>
  <sortState xmlns:xlrd2="http://schemas.microsoft.com/office/spreadsheetml/2017/richdata2" ref="C63:M68">
    <sortCondition ref="G63:G68"/>
  </sortState>
  <mergeCells count="6">
    <mergeCell ref="L7:M7"/>
    <mergeCell ref="B2:M3"/>
    <mergeCell ref="L5:M5"/>
    <mergeCell ref="C6:M6"/>
    <mergeCell ref="C4:M4"/>
    <mergeCell ref="B5:K5"/>
  </mergeCells>
  <phoneticPr fontId="54" type="noConversion"/>
  <printOptions horizontalCentered="1"/>
  <pageMargins left="0" right="0" top="0.74803149606299213" bottom="0.74803149606299213" header="0.31496062992125984" footer="0.31496062992125984"/>
  <pageSetup paperSize="9" scale="5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BA319163-6B3F-4FB6-87B0-6E36E80F4915}">
          <x14:formula1>
            <xm:f>EVENT!$B$3:$B$5</xm:f>
          </x14:formula1>
          <xm:sqref>E39:E42 E23 E36 E87:E90 E93:E100 E44:E85</xm:sqref>
        </x14:dataValidation>
        <x14:dataValidation type="list" showInputMessage="1" showErrorMessage="1" xr:uid="{4B262494-6935-4001-B5FD-85EC190524DA}">
          <x14:formula1>
            <xm:f>EVENT!#REF!</xm:f>
          </x14:formula1>
          <xm:sqref>E91:E92 E10:E38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18EB-0BD3-4336-A54C-B5431586020D}">
  <dimension ref="A1:N133"/>
  <sheetViews>
    <sheetView topLeftCell="C115" zoomScale="85" zoomScaleNormal="85" workbookViewId="0">
      <selection activeCell="C120" sqref="A120:XFD120"/>
    </sheetView>
  </sheetViews>
  <sheetFormatPr defaultColWidth="8.7109375" defaultRowHeight="23.25" x14ac:dyDescent="0.35"/>
  <cols>
    <col min="1" max="1" width="5.140625" hidden="1" customWidth="1"/>
    <col min="2" max="2" width="6.28515625" style="89" hidden="1" customWidth="1"/>
    <col min="3" max="3" width="10.28515625" style="89" customWidth="1"/>
    <col min="4" max="4" width="9.140625" style="89" bestFit="1" customWidth="1"/>
    <col min="5" max="5" width="22.42578125" style="175" hidden="1" customWidth="1"/>
    <col min="6" max="6" width="26" style="91" customWidth="1"/>
    <col min="7" max="7" width="22.140625" style="91" customWidth="1"/>
    <col min="8" max="8" width="17.85546875" style="90" hidden="1" customWidth="1"/>
    <col min="9" max="9" width="19.140625" style="90" customWidth="1"/>
    <col min="10" max="10" width="12" style="90" customWidth="1"/>
    <col min="11" max="11" width="50.28515625" style="91" customWidth="1"/>
    <col min="12" max="12" width="7.28515625" style="90" hidden="1" customWidth="1"/>
    <col min="13" max="13" width="15.140625" style="91" customWidth="1"/>
  </cols>
  <sheetData>
    <row r="1" spans="2:14" ht="15" x14ac:dyDescent="0.25">
      <c r="C1" s="568" t="s">
        <v>7322</v>
      </c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</row>
    <row r="2" spans="2:14" ht="14.45" customHeight="1" x14ac:dyDescent="0.65">
      <c r="B2" s="27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2:14" ht="33.75" x14ac:dyDescent="0.65">
      <c r="B3" s="278"/>
      <c r="C3" s="244"/>
      <c r="D3" s="571" t="s">
        <v>7315</v>
      </c>
      <c r="E3" s="571"/>
      <c r="F3" s="571"/>
      <c r="G3" s="571"/>
      <c r="H3" s="571"/>
      <c r="I3" s="571"/>
      <c r="J3" s="571"/>
      <c r="K3" s="571"/>
      <c r="L3" s="571"/>
      <c r="M3" s="571"/>
      <c r="N3" s="571"/>
    </row>
    <row r="4" spans="2:14" ht="41.25" customHeight="1" x14ac:dyDescent="0.5">
      <c r="B4" s="244"/>
      <c r="C4" s="314" t="s">
        <v>7323</v>
      </c>
      <c r="D4" s="314"/>
      <c r="E4" s="314"/>
      <c r="F4" s="314"/>
      <c r="G4" s="314"/>
      <c r="H4" s="314"/>
      <c r="I4" s="314"/>
      <c r="J4" s="314"/>
      <c r="K4" s="569" t="s">
        <v>7324</v>
      </c>
      <c r="L4" s="569"/>
      <c r="M4" s="569"/>
    </row>
    <row r="5" spans="2:14" ht="27" x14ac:dyDescent="0.5">
      <c r="B5" s="314"/>
      <c r="C5" s="245"/>
      <c r="D5" s="570" t="s">
        <v>7326</v>
      </c>
      <c r="E5" s="570"/>
      <c r="F5" s="570"/>
      <c r="G5" s="570"/>
      <c r="H5" s="570"/>
      <c r="I5" s="570"/>
      <c r="J5" s="570"/>
      <c r="K5" s="570"/>
      <c r="L5" s="570"/>
      <c r="M5" s="570"/>
      <c r="N5" s="570"/>
    </row>
    <row r="6" spans="2:14" ht="24.75" customHeight="1" x14ac:dyDescent="0.5">
      <c r="B6" s="245"/>
      <c r="C6" s="245"/>
      <c r="D6" s="244"/>
      <c r="E6" s="244"/>
      <c r="F6" s="244"/>
      <c r="G6" s="244"/>
      <c r="H6" s="244"/>
      <c r="I6" s="244"/>
      <c r="J6" s="244"/>
      <c r="K6" s="567" t="s">
        <v>7325</v>
      </c>
      <c r="L6" s="567"/>
      <c r="M6" s="279" t="s">
        <v>7344</v>
      </c>
      <c r="N6" s="279"/>
    </row>
    <row r="7" spans="2:14" ht="24.75" customHeight="1" thickBot="1" x14ac:dyDescent="0.4">
      <c r="B7" s="76"/>
      <c r="C7" s="76"/>
      <c r="D7" s="77"/>
      <c r="E7" s="77"/>
      <c r="F7" s="77"/>
      <c r="G7" s="77"/>
      <c r="H7" s="93"/>
      <c r="I7" s="93"/>
      <c r="J7" s="93"/>
      <c r="K7" s="99"/>
      <c r="L7" s="94"/>
      <c r="M7" s="268"/>
    </row>
    <row r="8" spans="2:14" ht="24" thickBot="1" x14ac:dyDescent="0.4">
      <c r="B8" s="79"/>
      <c r="C8" s="138"/>
      <c r="D8" s="292"/>
      <c r="E8" s="174"/>
      <c r="F8" s="97"/>
      <c r="G8" s="97"/>
      <c r="H8" s="96"/>
      <c r="I8" s="96"/>
      <c r="J8" s="96"/>
      <c r="K8" s="97"/>
      <c r="L8" s="96"/>
      <c r="M8" s="100"/>
    </row>
    <row r="9" spans="2:14" s="87" customFormat="1" ht="38.450000000000003" customHeight="1" thickBot="1" x14ac:dyDescent="0.4">
      <c r="B9" s="81" t="s">
        <v>199</v>
      </c>
      <c r="C9" s="178" t="s">
        <v>7099</v>
      </c>
      <c r="D9" s="148" t="s">
        <v>200</v>
      </c>
      <c r="E9" s="247" t="s">
        <v>68</v>
      </c>
      <c r="F9" s="179" t="s">
        <v>0</v>
      </c>
      <c r="G9" s="179" t="s">
        <v>47</v>
      </c>
      <c r="H9" s="148" t="s">
        <v>49</v>
      </c>
      <c r="I9" s="148" t="s">
        <v>48</v>
      </c>
      <c r="J9" s="148" t="s">
        <v>1</v>
      </c>
      <c r="K9" s="179" t="s">
        <v>50</v>
      </c>
      <c r="L9" s="148" t="s">
        <v>51</v>
      </c>
      <c r="M9" s="339" t="s">
        <v>7098</v>
      </c>
    </row>
    <row r="10" spans="2:14" s="87" customFormat="1" ht="38.450000000000003" customHeight="1" x14ac:dyDescent="0.35">
      <c r="B10" s="139"/>
      <c r="C10" s="383"/>
      <c r="D10" s="384"/>
      <c r="E10" s="385"/>
      <c r="F10" s="386"/>
      <c r="G10" s="386"/>
      <c r="H10" s="384"/>
      <c r="I10" s="384"/>
      <c r="J10" s="384"/>
      <c r="K10" s="386"/>
      <c r="L10" s="384"/>
      <c r="M10" s="387"/>
    </row>
    <row r="11" spans="2:14" s="87" customFormat="1" ht="38.450000000000003" customHeight="1" x14ac:dyDescent="0.35">
      <c r="B11" s="139"/>
      <c r="C11" s="307"/>
      <c r="D11" s="308">
        <v>1100</v>
      </c>
      <c r="E11" s="309"/>
      <c r="F11" s="310" t="s">
        <v>212</v>
      </c>
      <c r="G11" s="310" t="s">
        <v>2610</v>
      </c>
      <c r="H11" s="311">
        <v>42292</v>
      </c>
      <c r="I11" s="312" t="s">
        <v>203</v>
      </c>
      <c r="J11" s="312" t="s">
        <v>70</v>
      </c>
      <c r="K11" s="310" t="s">
        <v>7254</v>
      </c>
      <c r="L11" s="315"/>
      <c r="M11" s="316"/>
    </row>
    <row r="12" spans="2:14" s="87" customFormat="1" ht="38.450000000000003" customHeight="1" x14ac:dyDescent="0.35">
      <c r="B12" s="139"/>
      <c r="C12" s="253"/>
      <c r="D12" s="296">
        <v>1101</v>
      </c>
      <c r="E12" s="173"/>
      <c r="F12" s="141" t="s">
        <v>2488</v>
      </c>
      <c r="G12" s="141" t="s">
        <v>2612</v>
      </c>
      <c r="H12" s="142">
        <v>42190</v>
      </c>
      <c r="I12" s="143" t="s">
        <v>203</v>
      </c>
      <c r="J12" s="143" t="s">
        <v>70</v>
      </c>
      <c r="K12" s="141" t="s">
        <v>7254</v>
      </c>
      <c r="L12" s="143"/>
      <c r="M12" s="159"/>
    </row>
    <row r="13" spans="2:14" s="87" customFormat="1" ht="39.950000000000003" customHeight="1" x14ac:dyDescent="0.35">
      <c r="B13" s="139"/>
      <c r="C13" s="251"/>
      <c r="D13" s="295">
        <v>1102</v>
      </c>
      <c r="E13" s="246"/>
      <c r="F13" s="151" t="s">
        <v>2666</v>
      </c>
      <c r="G13" s="151" t="s">
        <v>1755</v>
      </c>
      <c r="H13" s="152">
        <v>41817</v>
      </c>
      <c r="I13" s="153" t="s">
        <v>203</v>
      </c>
      <c r="J13" s="153" t="s">
        <v>70</v>
      </c>
      <c r="K13" s="151" t="s">
        <v>7254</v>
      </c>
      <c r="L13" s="153"/>
      <c r="M13" s="252"/>
    </row>
    <row r="14" spans="2:14" s="87" customFormat="1" ht="39.950000000000003" customHeight="1" x14ac:dyDescent="0.35">
      <c r="B14" s="139"/>
      <c r="C14" s="253"/>
      <c r="D14" s="296">
        <v>1103</v>
      </c>
      <c r="E14" s="173"/>
      <c r="F14" s="141" t="s">
        <v>2688</v>
      </c>
      <c r="G14" s="141" t="s">
        <v>755</v>
      </c>
      <c r="H14" s="142">
        <v>41795</v>
      </c>
      <c r="I14" s="143" t="s">
        <v>203</v>
      </c>
      <c r="J14" s="143" t="s">
        <v>70</v>
      </c>
      <c r="K14" s="141" t="s">
        <v>7254</v>
      </c>
      <c r="L14" s="157"/>
      <c r="M14" s="271"/>
    </row>
    <row r="15" spans="2:14" s="87" customFormat="1" ht="39.950000000000003" customHeight="1" x14ac:dyDescent="0.35">
      <c r="B15" s="139"/>
      <c r="C15" s="253"/>
      <c r="D15" s="296">
        <v>1104</v>
      </c>
      <c r="E15" s="173"/>
      <c r="F15" s="141" t="s">
        <v>2552</v>
      </c>
      <c r="G15" s="141" t="s">
        <v>3457</v>
      </c>
      <c r="H15" s="142">
        <v>42093</v>
      </c>
      <c r="I15" s="143" t="s">
        <v>203</v>
      </c>
      <c r="J15" s="143" t="s">
        <v>70</v>
      </c>
      <c r="K15" s="141" t="s">
        <v>7254</v>
      </c>
      <c r="L15" s="143"/>
      <c r="M15" s="159"/>
    </row>
    <row r="16" spans="2:14" s="87" customFormat="1" ht="39.950000000000003" customHeight="1" x14ac:dyDescent="0.35">
      <c r="B16" s="139"/>
      <c r="C16" s="255"/>
      <c r="D16" s="168"/>
      <c r="E16" s="166"/>
      <c r="F16" s="167"/>
      <c r="G16" s="167"/>
      <c r="H16" s="168"/>
      <c r="I16" s="168"/>
      <c r="J16" s="168"/>
      <c r="K16" s="167"/>
      <c r="L16" s="168"/>
      <c r="M16" s="169"/>
    </row>
    <row r="17" spans="2:13" s="87" customFormat="1" ht="38.450000000000003" customHeight="1" x14ac:dyDescent="0.35">
      <c r="B17" s="139"/>
      <c r="C17" s="251"/>
      <c r="D17" s="295">
        <v>1174</v>
      </c>
      <c r="E17" s="246"/>
      <c r="F17" s="151" t="s">
        <v>2513</v>
      </c>
      <c r="G17" s="151" t="s">
        <v>2755</v>
      </c>
      <c r="H17" s="152">
        <v>42277</v>
      </c>
      <c r="I17" s="153" t="s">
        <v>203</v>
      </c>
      <c r="J17" s="153" t="s">
        <v>70</v>
      </c>
      <c r="K17" s="151" t="s">
        <v>64</v>
      </c>
      <c r="L17" s="153"/>
      <c r="M17" s="252"/>
    </row>
    <row r="18" spans="2:13" s="87" customFormat="1" ht="38.450000000000003" customHeight="1" x14ac:dyDescent="0.35">
      <c r="B18" s="139"/>
      <c r="C18" s="251"/>
      <c r="D18" s="295"/>
      <c r="E18" s="246"/>
      <c r="F18" s="151"/>
      <c r="G18" s="151"/>
      <c r="H18" s="152"/>
      <c r="I18" s="153"/>
      <c r="J18" s="153"/>
      <c r="K18" s="151"/>
      <c r="L18" s="153"/>
      <c r="M18" s="252"/>
    </row>
    <row r="19" spans="2:13" s="87" customFormat="1" ht="38.450000000000003" customHeight="1" x14ac:dyDescent="0.35">
      <c r="B19" s="139"/>
      <c r="C19" s="251"/>
      <c r="D19" s="295">
        <v>1106</v>
      </c>
      <c r="E19" s="246"/>
      <c r="F19" s="151" t="s">
        <v>5589</v>
      </c>
      <c r="G19" s="151" t="s">
        <v>5590</v>
      </c>
      <c r="H19" s="152">
        <v>42187</v>
      </c>
      <c r="I19" s="153" t="s">
        <v>203</v>
      </c>
      <c r="J19" s="153" t="s">
        <v>70</v>
      </c>
      <c r="K19" s="151" t="s">
        <v>24</v>
      </c>
      <c r="L19" s="153"/>
      <c r="M19" s="252"/>
    </row>
    <row r="20" spans="2:13" s="87" customFormat="1" ht="39.950000000000003" customHeight="1" x14ac:dyDescent="0.35">
      <c r="B20" s="139"/>
      <c r="C20" s="253"/>
      <c r="D20" s="296">
        <v>1107</v>
      </c>
      <c r="E20" s="173"/>
      <c r="F20" s="141" t="s">
        <v>3704</v>
      </c>
      <c r="G20" s="141" t="s">
        <v>3705</v>
      </c>
      <c r="H20" s="142">
        <v>42097</v>
      </c>
      <c r="I20" s="143" t="s">
        <v>203</v>
      </c>
      <c r="J20" s="143" t="s">
        <v>70</v>
      </c>
      <c r="K20" s="141" t="s">
        <v>24</v>
      </c>
      <c r="L20" s="143"/>
      <c r="M20" s="144"/>
    </row>
    <row r="21" spans="2:13" s="112" customFormat="1" ht="39.950000000000003" customHeight="1" x14ac:dyDescent="0.35">
      <c r="B21" s="102"/>
      <c r="C21" s="253"/>
      <c r="D21" s="296"/>
      <c r="E21" s="173"/>
      <c r="F21" s="141"/>
      <c r="G21" s="141"/>
      <c r="H21" s="142"/>
      <c r="I21" s="143"/>
      <c r="J21" s="143"/>
      <c r="K21" s="141"/>
      <c r="L21" s="143"/>
      <c r="M21" s="159"/>
    </row>
    <row r="22" spans="2:13" s="112" customFormat="1" ht="39.950000000000003" customHeight="1" x14ac:dyDescent="0.35">
      <c r="B22" s="102"/>
      <c r="C22" s="253"/>
      <c r="D22" s="296">
        <v>1108</v>
      </c>
      <c r="E22" s="173"/>
      <c r="F22" s="141" t="s">
        <v>4157</v>
      </c>
      <c r="G22" s="141" t="s">
        <v>4163</v>
      </c>
      <c r="H22" s="142">
        <v>41642</v>
      </c>
      <c r="I22" s="143" t="s">
        <v>203</v>
      </c>
      <c r="J22" s="143" t="s">
        <v>70</v>
      </c>
      <c r="K22" s="141" t="s">
        <v>4</v>
      </c>
      <c r="L22" s="143"/>
      <c r="M22" s="144"/>
    </row>
    <row r="23" spans="2:13" s="112" customFormat="1" ht="39.950000000000003" customHeight="1" x14ac:dyDescent="0.35">
      <c r="B23" s="102"/>
      <c r="C23" s="253"/>
      <c r="D23" s="296">
        <v>1109</v>
      </c>
      <c r="E23" s="173"/>
      <c r="F23" s="141" t="s">
        <v>4157</v>
      </c>
      <c r="G23" s="141" t="s">
        <v>1395</v>
      </c>
      <c r="H23" s="142">
        <v>42024</v>
      </c>
      <c r="I23" s="143" t="s">
        <v>203</v>
      </c>
      <c r="J23" s="143" t="s">
        <v>70</v>
      </c>
      <c r="K23" s="141" t="s">
        <v>4</v>
      </c>
      <c r="L23" s="143"/>
      <c r="M23" s="144"/>
    </row>
    <row r="24" spans="2:13" s="112" customFormat="1" ht="39.950000000000003" customHeight="1" x14ac:dyDescent="0.35">
      <c r="B24" s="102"/>
      <c r="C24" s="253"/>
      <c r="D24" s="296">
        <v>1110</v>
      </c>
      <c r="E24" s="173"/>
      <c r="F24" s="141" t="s">
        <v>4145</v>
      </c>
      <c r="G24" s="141" t="s">
        <v>4146</v>
      </c>
      <c r="H24" s="142">
        <v>41993</v>
      </c>
      <c r="I24" s="143" t="s">
        <v>203</v>
      </c>
      <c r="J24" s="143" t="s">
        <v>70</v>
      </c>
      <c r="K24" s="141" t="s">
        <v>4</v>
      </c>
      <c r="L24" s="143"/>
      <c r="M24" s="144"/>
    </row>
    <row r="25" spans="2:13" s="112" customFormat="1" ht="39.950000000000003" customHeight="1" x14ac:dyDescent="0.35">
      <c r="B25" s="102"/>
      <c r="C25" s="253"/>
      <c r="D25" s="296">
        <v>1111</v>
      </c>
      <c r="E25" s="173"/>
      <c r="F25" s="141" t="s">
        <v>256</v>
      </c>
      <c r="G25" s="141" t="s">
        <v>255</v>
      </c>
      <c r="H25" s="142">
        <v>41955</v>
      </c>
      <c r="I25" s="143" t="s">
        <v>203</v>
      </c>
      <c r="J25" s="143" t="s">
        <v>70</v>
      </c>
      <c r="K25" s="141" t="s">
        <v>4</v>
      </c>
      <c r="L25" s="143"/>
      <c r="M25" s="159"/>
    </row>
    <row r="26" spans="2:13" s="112" customFormat="1" ht="39.950000000000003" customHeight="1" x14ac:dyDescent="0.35">
      <c r="B26" s="102"/>
      <c r="C26" s="253"/>
      <c r="D26" s="296">
        <v>1112</v>
      </c>
      <c r="E26" s="173"/>
      <c r="F26" s="141" t="s">
        <v>4166</v>
      </c>
      <c r="G26" s="141" t="s">
        <v>4167</v>
      </c>
      <c r="H26" s="142">
        <v>41796</v>
      </c>
      <c r="I26" s="143" t="s">
        <v>203</v>
      </c>
      <c r="J26" s="143" t="s">
        <v>70</v>
      </c>
      <c r="K26" s="141" t="s">
        <v>4</v>
      </c>
      <c r="L26" s="143"/>
      <c r="M26" s="144"/>
    </row>
    <row r="27" spans="2:13" s="112" customFormat="1" ht="39.950000000000003" customHeight="1" x14ac:dyDescent="0.35">
      <c r="B27" s="102"/>
      <c r="C27" s="253"/>
      <c r="D27" s="296"/>
      <c r="E27" s="173"/>
      <c r="F27" s="141"/>
      <c r="G27" s="141"/>
      <c r="H27" s="142"/>
      <c r="I27" s="143"/>
      <c r="J27" s="143"/>
      <c r="K27" s="141"/>
      <c r="L27" s="143"/>
      <c r="M27" s="144"/>
    </row>
    <row r="28" spans="2:13" s="112" customFormat="1" ht="39.950000000000003" customHeight="1" x14ac:dyDescent="0.35">
      <c r="B28" s="102"/>
      <c r="C28" s="253"/>
      <c r="D28" s="296">
        <v>1162</v>
      </c>
      <c r="E28" s="173"/>
      <c r="F28" s="141" t="s">
        <v>1530</v>
      </c>
      <c r="G28" s="141" t="s">
        <v>2062</v>
      </c>
      <c r="H28" s="142">
        <v>41766</v>
      </c>
      <c r="I28" s="143" t="s">
        <v>203</v>
      </c>
      <c r="J28" s="143" t="s">
        <v>70</v>
      </c>
      <c r="K28" s="141" t="s">
        <v>7</v>
      </c>
      <c r="L28" s="143"/>
      <c r="M28" s="159"/>
    </row>
    <row r="29" spans="2:13" s="112" customFormat="1" ht="39.950000000000003" customHeight="1" x14ac:dyDescent="0.35">
      <c r="B29" s="102"/>
      <c r="C29" s="253"/>
      <c r="D29" s="296">
        <v>1163</v>
      </c>
      <c r="E29" s="173"/>
      <c r="F29" s="141" t="s">
        <v>1624</v>
      </c>
      <c r="G29" s="141" t="s">
        <v>1625</v>
      </c>
      <c r="H29" s="142">
        <v>42040</v>
      </c>
      <c r="I29" s="143" t="s">
        <v>203</v>
      </c>
      <c r="J29" s="143" t="s">
        <v>70</v>
      </c>
      <c r="K29" s="141" t="s">
        <v>7</v>
      </c>
      <c r="L29" s="143"/>
      <c r="M29" s="159"/>
    </row>
    <row r="30" spans="2:13" s="112" customFormat="1" ht="39.950000000000003" customHeight="1" x14ac:dyDescent="0.35">
      <c r="B30" s="102"/>
      <c r="C30" s="253"/>
      <c r="D30" s="296">
        <v>1173</v>
      </c>
      <c r="E30" s="173"/>
      <c r="F30" s="141" t="s">
        <v>2409</v>
      </c>
      <c r="G30" s="141" t="s">
        <v>6442</v>
      </c>
      <c r="H30" s="142">
        <v>42217</v>
      </c>
      <c r="I30" s="143" t="s">
        <v>203</v>
      </c>
      <c r="J30" s="143" t="s">
        <v>70</v>
      </c>
      <c r="K30" s="141" t="s">
        <v>7</v>
      </c>
      <c r="L30" s="143"/>
      <c r="M30" s="159"/>
    </row>
    <row r="31" spans="2:13" s="112" customFormat="1" ht="39.950000000000003" customHeight="1" x14ac:dyDescent="0.35">
      <c r="B31" s="102"/>
      <c r="C31" s="253"/>
      <c r="D31" s="296"/>
      <c r="E31" s="173"/>
      <c r="F31" s="141"/>
      <c r="G31" s="141"/>
      <c r="H31" s="142"/>
      <c r="I31" s="143"/>
      <c r="J31" s="143"/>
      <c r="K31" s="141"/>
      <c r="L31" s="143"/>
      <c r="M31" s="144"/>
    </row>
    <row r="32" spans="2:13" s="112" customFormat="1" ht="39.950000000000003" customHeight="1" x14ac:dyDescent="0.35">
      <c r="B32" s="102"/>
      <c r="C32" s="253"/>
      <c r="D32" s="296">
        <v>1113</v>
      </c>
      <c r="E32" s="173"/>
      <c r="F32" s="141" t="s">
        <v>520</v>
      </c>
      <c r="G32" s="141" t="s">
        <v>521</v>
      </c>
      <c r="H32" s="142">
        <v>41770</v>
      </c>
      <c r="I32" s="143" t="s">
        <v>203</v>
      </c>
      <c r="J32" s="143" t="s">
        <v>70</v>
      </c>
      <c r="K32" s="141" t="s">
        <v>66</v>
      </c>
      <c r="L32" s="143"/>
      <c r="M32" s="159"/>
    </row>
    <row r="33" spans="2:13" s="112" customFormat="1" ht="39.950000000000003" customHeight="1" x14ac:dyDescent="0.35">
      <c r="B33" s="102"/>
      <c r="C33" s="253"/>
      <c r="D33" s="296">
        <v>1114</v>
      </c>
      <c r="E33" s="173"/>
      <c r="F33" s="141" t="s">
        <v>3584</v>
      </c>
      <c r="G33" s="141" t="s">
        <v>300</v>
      </c>
      <c r="H33" s="142">
        <v>42070</v>
      </c>
      <c r="I33" s="143" t="s">
        <v>203</v>
      </c>
      <c r="J33" s="143" t="s">
        <v>70</v>
      </c>
      <c r="K33" s="141" t="s">
        <v>66</v>
      </c>
      <c r="L33" s="143"/>
      <c r="M33" s="159"/>
    </row>
    <row r="34" spans="2:13" s="112" customFormat="1" ht="39.950000000000003" customHeight="1" x14ac:dyDescent="0.35">
      <c r="B34" s="102"/>
      <c r="C34" s="253"/>
      <c r="D34" s="296">
        <v>1115</v>
      </c>
      <c r="E34" s="173"/>
      <c r="F34" s="141" t="s">
        <v>524</v>
      </c>
      <c r="G34" s="141" t="s">
        <v>525</v>
      </c>
      <c r="H34" s="142">
        <v>41781</v>
      </c>
      <c r="I34" s="143" t="s">
        <v>203</v>
      </c>
      <c r="J34" s="143" t="s">
        <v>70</v>
      </c>
      <c r="K34" s="141" t="s">
        <v>66</v>
      </c>
      <c r="L34" s="143"/>
      <c r="M34" s="159"/>
    </row>
    <row r="35" spans="2:13" s="112" customFormat="1" ht="39.950000000000003" customHeight="1" x14ac:dyDescent="0.35">
      <c r="B35" s="102"/>
      <c r="C35" s="253"/>
      <c r="D35" s="296"/>
      <c r="E35" s="173"/>
      <c r="F35" s="141"/>
      <c r="G35" s="141"/>
      <c r="H35" s="142"/>
      <c r="I35" s="143"/>
      <c r="J35" s="143"/>
      <c r="K35" s="141"/>
      <c r="L35" s="143"/>
      <c r="M35" s="144"/>
    </row>
    <row r="36" spans="2:13" s="112" customFormat="1" ht="39.950000000000003" customHeight="1" x14ac:dyDescent="0.35">
      <c r="B36" s="102"/>
      <c r="C36" s="253"/>
      <c r="D36" s="296">
        <v>1164</v>
      </c>
      <c r="E36" s="173"/>
      <c r="F36" s="141" t="s">
        <v>7191</v>
      </c>
      <c r="G36" s="141" t="s">
        <v>7192</v>
      </c>
      <c r="H36" s="142">
        <v>41743</v>
      </c>
      <c r="I36" s="143" t="s">
        <v>203</v>
      </c>
      <c r="J36" s="143" t="s">
        <v>70</v>
      </c>
      <c r="K36" s="141" t="s">
        <v>7270</v>
      </c>
      <c r="L36" s="143"/>
      <c r="M36" s="159"/>
    </row>
    <row r="37" spans="2:13" s="112" customFormat="1" ht="39.950000000000003" customHeight="1" x14ac:dyDescent="0.35">
      <c r="B37" s="102"/>
      <c r="C37" s="253"/>
      <c r="D37" s="296">
        <v>1116</v>
      </c>
      <c r="E37" s="173"/>
      <c r="F37" s="141" t="s">
        <v>5110</v>
      </c>
      <c r="G37" s="141" t="s">
        <v>5111</v>
      </c>
      <c r="H37" s="142">
        <v>41730</v>
      </c>
      <c r="I37" s="143" t="s">
        <v>203</v>
      </c>
      <c r="J37" s="143" t="s">
        <v>70</v>
      </c>
      <c r="K37" s="141" t="s">
        <v>7270</v>
      </c>
      <c r="L37" s="143"/>
      <c r="M37" s="159"/>
    </row>
    <row r="38" spans="2:13" s="112" customFormat="1" ht="39.950000000000003" customHeight="1" x14ac:dyDescent="0.35">
      <c r="B38" s="102"/>
      <c r="C38" s="273"/>
      <c r="D38" s="297">
        <v>1166</v>
      </c>
      <c r="E38" s="274"/>
      <c r="F38" s="275" t="s">
        <v>4772</v>
      </c>
      <c r="G38" s="275" t="s">
        <v>7194</v>
      </c>
      <c r="H38" s="276">
        <v>41675</v>
      </c>
      <c r="I38" s="277" t="s">
        <v>203</v>
      </c>
      <c r="J38" s="277" t="s">
        <v>70</v>
      </c>
      <c r="K38" s="141" t="s">
        <v>7270</v>
      </c>
      <c r="L38" s="143"/>
      <c r="M38" s="144"/>
    </row>
    <row r="39" spans="2:13" s="112" customFormat="1" ht="39.950000000000003" customHeight="1" x14ac:dyDescent="0.35">
      <c r="B39" s="102"/>
      <c r="C39" s="273"/>
      <c r="D39" s="297"/>
      <c r="E39" s="274"/>
      <c r="F39" s="275"/>
      <c r="G39" s="275"/>
      <c r="H39" s="276"/>
      <c r="I39" s="277"/>
      <c r="J39" s="277"/>
      <c r="K39" s="141"/>
      <c r="L39" s="143"/>
      <c r="M39" s="144"/>
    </row>
    <row r="40" spans="2:13" s="112" customFormat="1" ht="39.950000000000003" customHeight="1" x14ac:dyDescent="0.35">
      <c r="B40" s="102"/>
      <c r="C40" s="253"/>
      <c r="D40" s="296">
        <v>1177</v>
      </c>
      <c r="E40" s="173"/>
      <c r="F40" s="141" t="s">
        <v>7341</v>
      </c>
      <c r="G40" s="141" t="s">
        <v>7342</v>
      </c>
      <c r="H40" s="142"/>
      <c r="I40" s="277" t="s">
        <v>203</v>
      </c>
      <c r="J40" s="277" t="s">
        <v>70</v>
      </c>
      <c r="K40" s="141" t="s">
        <v>16</v>
      </c>
      <c r="L40" s="143"/>
      <c r="M40" s="144"/>
    </row>
    <row r="41" spans="2:13" s="112" customFormat="1" ht="39.950000000000003" customHeight="1" x14ac:dyDescent="0.35">
      <c r="B41" s="102"/>
      <c r="C41" s="253"/>
      <c r="D41" s="296"/>
      <c r="E41" s="173"/>
      <c r="F41" s="141"/>
      <c r="G41" s="141"/>
      <c r="H41" s="142"/>
      <c r="I41" s="143"/>
      <c r="J41" s="143"/>
      <c r="K41" s="141"/>
      <c r="L41" s="143"/>
      <c r="M41" s="144"/>
    </row>
    <row r="42" spans="2:13" s="112" customFormat="1" ht="39.950000000000003" customHeight="1" x14ac:dyDescent="0.35">
      <c r="B42" s="102"/>
      <c r="C42" s="253"/>
      <c r="D42" s="296">
        <v>1117</v>
      </c>
      <c r="E42" s="173"/>
      <c r="F42" s="141" t="s">
        <v>4736</v>
      </c>
      <c r="G42" s="141" t="s">
        <v>3879</v>
      </c>
      <c r="H42" s="142">
        <v>42194</v>
      </c>
      <c r="I42" s="143" t="s">
        <v>203</v>
      </c>
      <c r="J42" s="143" t="s">
        <v>70</v>
      </c>
      <c r="K42" s="141" t="s">
        <v>60</v>
      </c>
      <c r="L42" s="143"/>
      <c r="M42" s="159"/>
    </row>
    <row r="43" spans="2:13" s="112" customFormat="1" ht="39.950000000000003" customHeight="1" x14ac:dyDescent="0.35">
      <c r="B43" s="102"/>
      <c r="C43" s="253"/>
      <c r="D43" s="296">
        <v>1167</v>
      </c>
      <c r="E43" s="173"/>
      <c r="F43" s="141" t="s">
        <v>6011</v>
      </c>
      <c r="G43" s="141" t="s">
        <v>6012</v>
      </c>
      <c r="H43" s="142">
        <v>41751</v>
      </c>
      <c r="I43" s="143" t="s">
        <v>203</v>
      </c>
      <c r="J43" s="143" t="s">
        <v>70</v>
      </c>
      <c r="K43" s="141" t="s">
        <v>60</v>
      </c>
      <c r="L43" s="143"/>
      <c r="M43" s="159"/>
    </row>
    <row r="44" spans="2:13" s="112" customFormat="1" ht="39.950000000000003" customHeight="1" x14ac:dyDescent="0.35">
      <c r="B44" s="102"/>
      <c r="C44" s="253"/>
      <c r="D44" s="296">
        <v>1118</v>
      </c>
      <c r="E44" s="173"/>
      <c r="F44" s="141" t="s">
        <v>1117</v>
      </c>
      <c r="G44" s="141" t="s">
        <v>1121</v>
      </c>
      <c r="H44" s="142">
        <v>42290</v>
      </c>
      <c r="I44" s="143" t="s">
        <v>203</v>
      </c>
      <c r="J44" s="143" t="s">
        <v>70</v>
      </c>
      <c r="K44" s="141" t="s">
        <v>60</v>
      </c>
      <c r="L44" s="143"/>
      <c r="M44" s="144"/>
    </row>
    <row r="45" spans="2:13" s="112" customFormat="1" ht="39.950000000000003" customHeight="1" x14ac:dyDescent="0.35">
      <c r="B45" s="102"/>
      <c r="C45" s="253"/>
      <c r="D45" s="296"/>
      <c r="E45" s="173"/>
      <c r="F45" s="141"/>
      <c r="G45" s="141"/>
      <c r="H45" s="142"/>
      <c r="I45" s="143"/>
      <c r="J45" s="143"/>
      <c r="K45" s="141"/>
      <c r="L45" s="143"/>
      <c r="M45" s="144"/>
    </row>
    <row r="46" spans="2:13" s="112" customFormat="1" ht="39.950000000000003" customHeight="1" x14ac:dyDescent="0.35">
      <c r="B46" s="102"/>
      <c r="C46" s="253"/>
      <c r="D46" s="296">
        <v>1119</v>
      </c>
      <c r="E46" s="173"/>
      <c r="F46" s="141" t="s">
        <v>2956</v>
      </c>
      <c r="G46" s="141" t="s">
        <v>2957</v>
      </c>
      <c r="H46" s="142">
        <v>42285</v>
      </c>
      <c r="I46" s="143" t="s">
        <v>203</v>
      </c>
      <c r="J46" s="143" t="s">
        <v>70</v>
      </c>
      <c r="K46" s="141" t="s">
        <v>18</v>
      </c>
      <c r="L46" s="143"/>
      <c r="M46" s="159"/>
    </row>
    <row r="47" spans="2:13" s="112" customFormat="1" ht="39.950000000000003" customHeight="1" x14ac:dyDescent="0.35">
      <c r="B47" s="102"/>
      <c r="C47" s="253"/>
      <c r="D47" s="296"/>
      <c r="E47" s="173"/>
      <c r="F47" s="141"/>
      <c r="G47" s="141"/>
      <c r="H47" s="142"/>
      <c r="I47" s="143"/>
      <c r="J47" s="143"/>
      <c r="K47" s="141"/>
      <c r="L47" s="143"/>
      <c r="M47" s="159"/>
    </row>
    <row r="48" spans="2:13" s="112" customFormat="1" ht="39.950000000000003" customHeight="1" x14ac:dyDescent="0.35">
      <c r="B48" s="102"/>
      <c r="C48" s="253"/>
      <c r="D48" s="296">
        <v>1120</v>
      </c>
      <c r="E48" s="173"/>
      <c r="F48" s="141" t="s">
        <v>586</v>
      </c>
      <c r="G48" s="141" t="s">
        <v>670</v>
      </c>
      <c r="H48" s="142">
        <v>42091</v>
      </c>
      <c r="I48" s="143" t="s">
        <v>203</v>
      </c>
      <c r="J48" s="143" t="s">
        <v>70</v>
      </c>
      <c r="K48" s="141" t="s">
        <v>55</v>
      </c>
      <c r="L48" s="143"/>
      <c r="M48" s="159"/>
    </row>
    <row r="49" spans="2:13" s="112" customFormat="1" ht="39.950000000000003" customHeight="1" x14ac:dyDescent="0.35">
      <c r="B49" s="102"/>
      <c r="C49" s="253"/>
      <c r="D49" s="296">
        <v>1168</v>
      </c>
      <c r="E49" s="173"/>
      <c r="F49" s="141" t="s">
        <v>1879</v>
      </c>
      <c r="G49" s="141" t="s">
        <v>1880</v>
      </c>
      <c r="H49" s="142">
        <v>42152</v>
      </c>
      <c r="I49" s="143" t="s">
        <v>203</v>
      </c>
      <c r="J49" s="143" t="s">
        <v>70</v>
      </c>
      <c r="K49" s="141" t="s">
        <v>55</v>
      </c>
      <c r="L49" s="143"/>
      <c r="M49" s="159"/>
    </row>
    <row r="50" spans="2:13" s="112" customFormat="1" ht="39.950000000000003" customHeight="1" x14ac:dyDescent="0.35">
      <c r="B50" s="102"/>
      <c r="C50" s="253"/>
      <c r="D50" s="296">
        <v>1121</v>
      </c>
      <c r="E50" s="173"/>
      <c r="F50" s="141" t="s">
        <v>293</v>
      </c>
      <c r="G50" s="141" t="s">
        <v>294</v>
      </c>
      <c r="H50" s="142">
        <v>41876</v>
      </c>
      <c r="I50" s="143" t="s">
        <v>203</v>
      </c>
      <c r="J50" s="143" t="s">
        <v>70</v>
      </c>
      <c r="K50" s="141" t="s">
        <v>55</v>
      </c>
      <c r="L50" s="143"/>
      <c r="M50" s="159"/>
    </row>
    <row r="51" spans="2:13" s="112" customFormat="1" ht="39.950000000000003" customHeight="1" x14ac:dyDescent="0.35">
      <c r="B51" s="102"/>
      <c r="C51" s="253"/>
      <c r="D51" s="296"/>
      <c r="E51" s="173"/>
      <c r="F51" s="141"/>
      <c r="G51" s="141"/>
      <c r="H51" s="142"/>
      <c r="I51" s="143"/>
      <c r="J51" s="143"/>
      <c r="K51" s="141"/>
      <c r="L51" s="143"/>
      <c r="M51" s="159"/>
    </row>
    <row r="52" spans="2:13" s="112" customFormat="1" ht="39.950000000000003" customHeight="1" x14ac:dyDescent="0.35">
      <c r="B52" s="102"/>
      <c r="C52" s="253"/>
      <c r="D52" s="296">
        <v>1122</v>
      </c>
      <c r="E52" s="173"/>
      <c r="F52" s="141" t="s">
        <v>6913</v>
      </c>
      <c r="G52" s="141" t="s">
        <v>2062</v>
      </c>
      <c r="H52" s="142">
        <v>42045</v>
      </c>
      <c r="I52" s="143" t="s">
        <v>203</v>
      </c>
      <c r="J52" s="143" t="s">
        <v>70</v>
      </c>
      <c r="K52" s="141" t="s">
        <v>38</v>
      </c>
      <c r="L52" s="143"/>
      <c r="M52" s="159"/>
    </row>
    <row r="53" spans="2:13" s="112" customFormat="1" ht="39.950000000000003" customHeight="1" x14ac:dyDescent="0.35">
      <c r="B53" s="102"/>
      <c r="C53" s="253"/>
      <c r="D53" s="296"/>
      <c r="E53" s="173"/>
      <c r="F53" s="141"/>
      <c r="G53" s="141"/>
      <c r="H53" s="142"/>
      <c r="I53" s="143"/>
      <c r="J53" s="143"/>
      <c r="K53" s="141"/>
      <c r="L53" s="143"/>
      <c r="M53" s="159"/>
    </row>
    <row r="54" spans="2:13" s="112" customFormat="1" ht="39.950000000000003" customHeight="1" x14ac:dyDescent="0.35">
      <c r="B54" s="102"/>
      <c r="C54" s="253"/>
      <c r="D54" s="296">
        <v>1123</v>
      </c>
      <c r="E54" s="173"/>
      <c r="F54" s="141" t="s">
        <v>455</v>
      </c>
      <c r="G54" s="141" t="s">
        <v>1310</v>
      </c>
      <c r="H54" s="142">
        <v>41895</v>
      </c>
      <c r="I54" s="143" t="s">
        <v>203</v>
      </c>
      <c r="J54" s="143" t="s">
        <v>70</v>
      </c>
      <c r="K54" s="141" t="s">
        <v>7257</v>
      </c>
      <c r="L54" s="143"/>
      <c r="M54" s="159"/>
    </row>
    <row r="55" spans="2:13" s="112" customFormat="1" ht="39.950000000000003" customHeight="1" x14ac:dyDescent="0.35">
      <c r="B55" s="102"/>
      <c r="C55" s="253"/>
      <c r="D55" s="296">
        <v>1124</v>
      </c>
      <c r="E55" s="173"/>
      <c r="F55" s="141" t="s">
        <v>1182</v>
      </c>
      <c r="G55" s="141" t="s">
        <v>1186</v>
      </c>
      <c r="H55" s="142">
        <v>41973</v>
      </c>
      <c r="I55" s="143" t="s">
        <v>203</v>
      </c>
      <c r="J55" s="143" t="s">
        <v>70</v>
      </c>
      <c r="K55" s="141" t="s">
        <v>7257</v>
      </c>
      <c r="L55" s="143"/>
      <c r="M55" s="159"/>
    </row>
    <row r="56" spans="2:13" s="112" customFormat="1" ht="39.950000000000003" customHeight="1" x14ac:dyDescent="0.35">
      <c r="B56" s="102"/>
      <c r="C56" s="253"/>
      <c r="D56" s="296">
        <v>1125</v>
      </c>
      <c r="E56" s="173"/>
      <c r="F56" s="141" t="s">
        <v>3434</v>
      </c>
      <c r="G56" s="141" t="s">
        <v>3435</v>
      </c>
      <c r="H56" s="142">
        <v>42300</v>
      </c>
      <c r="I56" s="143" t="s">
        <v>203</v>
      </c>
      <c r="J56" s="143" t="s">
        <v>70</v>
      </c>
      <c r="K56" s="141" t="s">
        <v>7257</v>
      </c>
      <c r="L56" s="143"/>
      <c r="M56" s="159"/>
    </row>
    <row r="57" spans="2:13" s="112" customFormat="1" ht="39.950000000000003" customHeight="1" x14ac:dyDescent="0.35">
      <c r="B57" s="102"/>
      <c r="C57" s="253"/>
      <c r="D57" s="296">
        <v>1126</v>
      </c>
      <c r="E57" s="173"/>
      <c r="F57" s="141" t="s">
        <v>5703</v>
      </c>
      <c r="G57" s="141" t="s">
        <v>813</v>
      </c>
      <c r="H57" s="142">
        <v>42255</v>
      </c>
      <c r="I57" s="143" t="s">
        <v>203</v>
      </c>
      <c r="J57" s="143" t="s">
        <v>70</v>
      </c>
      <c r="K57" s="141" t="s">
        <v>7257</v>
      </c>
      <c r="L57" s="143"/>
      <c r="M57" s="159"/>
    </row>
    <row r="58" spans="2:13" s="112" customFormat="1" ht="39.950000000000003" customHeight="1" x14ac:dyDescent="0.35">
      <c r="B58" s="102"/>
      <c r="C58" s="253"/>
      <c r="D58" s="296">
        <v>1127</v>
      </c>
      <c r="E58" s="173"/>
      <c r="F58" s="141" t="s">
        <v>496</v>
      </c>
      <c r="G58" s="141" t="s">
        <v>6085</v>
      </c>
      <c r="H58" s="142">
        <v>42041</v>
      </c>
      <c r="I58" s="143" t="s">
        <v>203</v>
      </c>
      <c r="J58" s="143" t="s">
        <v>70</v>
      </c>
      <c r="K58" s="141" t="s">
        <v>7257</v>
      </c>
      <c r="L58" s="143"/>
      <c r="M58" s="159"/>
    </row>
    <row r="59" spans="2:13" s="112" customFormat="1" ht="39.950000000000003" customHeight="1" x14ac:dyDescent="0.35">
      <c r="B59" s="102"/>
      <c r="C59" s="253"/>
      <c r="D59" s="296">
        <v>1128</v>
      </c>
      <c r="E59" s="173"/>
      <c r="F59" s="141" t="s">
        <v>2068</v>
      </c>
      <c r="G59" s="141" t="s">
        <v>6102</v>
      </c>
      <c r="H59" s="142">
        <v>41941</v>
      </c>
      <c r="I59" s="143" t="s">
        <v>203</v>
      </c>
      <c r="J59" s="143" t="s">
        <v>70</v>
      </c>
      <c r="K59" s="141" t="s">
        <v>7257</v>
      </c>
      <c r="L59" s="143"/>
      <c r="M59" s="159"/>
    </row>
    <row r="60" spans="2:13" s="112" customFormat="1" ht="39.950000000000003" customHeight="1" x14ac:dyDescent="0.35">
      <c r="B60" s="102"/>
      <c r="C60" s="253"/>
      <c r="D60" s="296"/>
      <c r="E60" s="173"/>
      <c r="F60" s="141"/>
      <c r="G60" s="141"/>
      <c r="H60" s="142"/>
      <c r="I60" s="143"/>
      <c r="J60" s="143"/>
      <c r="K60" s="141"/>
      <c r="L60" s="143"/>
      <c r="M60" s="159"/>
    </row>
    <row r="61" spans="2:13" s="112" customFormat="1" ht="39.950000000000003" customHeight="1" x14ac:dyDescent="0.35">
      <c r="B61" s="102"/>
      <c r="C61" s="253"/>
      <c r="D61" s="296">
        <v>1129</v>
      </c>
      <c r="E61" s="173"/>
      <c r="F61" s="141" t="s">
        <v>949</v>
      </c>
      <c r="G61" s="141" t="s">
        <v>950</v>
      </c>
      <c r="H61" s="142">
        <v>41754</v>
      </c>
      <c r="I61" s="143" t="s">
        <v>203</v>
      </c>
      <c r="J61" s="143" t="s">
        <v>70</v>
      </c>
      <c r="K61" s="141" t="s">
        <v>7256</v>
      </c>
      <c r="L61" s="143"/>
      <c r="M61" s="159"/>
    </row>
    <row r="62" spans="2:13" s="112" customFormat="1" ht="39.950000000000003" customHeight="1" x14ac:dyDescent="0.35">
      <c r="B62" s="102"/>
      <c r="C62" s="253"/>
      <c r="D62" s="296">
        <v>1131</v>
      </c>
      <c r="E62" s="173"/>
      <c r="F62" s="141" t="s">
        <v>1956</v>
      </c>
      <c r="G62" s="141" t="s">
        <v>636</v>
      </c>
      <c r="H62" s="142">
        <v>42347</v>
      </c>
      <c r="I62" s="143" t="s">
        <v>203</v>
      </c>
      <c r="J62" s="143" t="s">
        <v>70</v>
      </c>
      <c r="K62" s="141" t="s">
        <v>7256</v>
      </c>
      <c r="L62" s="143"/>
      <c r="M62" s="159"/>
    </row>
    <row r="63" spans="2:13" ht="39.950000000000003" customHeight="1" x14ac:dyDescent="0.35">
      <c r="C63" s="253"/>
      <c r="D63" s="296">
        <v>1133</v>
      </c>
      <c r="E63" s="173"/>
      <c r="F63" s="141" t="s">
        <v>7028</v>
      </c>
      <c r="G63" s="141" t="s">
        <v>7031</v>
      </c>
      <c r="H63" s="142">
        <v>42195</v>
      </c>
      <c r="I63" s="143" t="s">
        <v>203</v>
      </c>
      <c r="J63" s="143" t="s">
        <v>70</v>
      </c>
      <c r="K63" s="141" t="s">
        <v>7256</v>
      </c>
      <c r="L63" s="143"/>
      <c r="M63" s="159"/>
    </row>
    <row r="64" spans="2:13" s="112" customFormat="1" ht="39.950000000000003" customHeight="1" x14ac:dyDescent="0.35">
      <c r="B64" s="102"/>
      <c r="C64" s="253"/>
      <c r="D64" s="296">
        <v>1135</v>
      </c>
      <c r="E64" s="173"/>
      <c r="F64" s="141" t="s">
        <v>1953</v>
      </c>
      <c r="G64" s="141" t="s">
        <v>300</v>
      </c>
      <c r="H64" s="142">
        <v>42195</v>
      </c>
      <c r="I64" s="143" t="s">
        <v>203</v>
      </c>
      <c r="J64" s="143" t="s">
        <v>70</v>
      </c>
      <c r="K64" s="141" t="s">
        <v>7256</v>
      </c>
      <c r="L64" s="143"/>
      <c r="M64" s="159"/>
    </row>
    <row r="65" spans="2:13" s="112" customFormat="1" ht="39.950000000000003" customHeight="1" x14ac:dyDescent="0.35">
      <c r="B65" s="102"/>
      <c r="C65" s="257"/>
      <c r="D65" s="296">
        <v>1175</v>
      </c>
      <c r="E65" s="173">
        <v>4353</v>
      </c>
      <c r="F65" s="141" t="s">
        <v>2372</v>
      </c>
      <c r="G65" s="141" t="s">
        <v>7004</v>
      </c>
      <c r="H65" s="143"/>
      <c r="I65" s="143" t="s">
        <v>203</v>
      </c>
      <c r="J65" s="143" t="s">
        <v>70</v>
      </c>
      <c r="K65" s="141" t="s">
        <v>7256</v>
      </c>
      <c r="L65" s="143"/>
      <c r="M65" s="159"/>
    </row>
    <row r="66" spans="2:13" s="112" customFormat="1" ht="39.950000000000003" customHeight="1" x14ac:dyDescent="0.35">
      <c r="B66" s="102"/>
      <c r="C66" s="253"/>
      <c r="D66" s="296">
        <v>1138</v>
      </c>
      <c r="E66" s="173"/>
      <c r="F66" s="141" t="s">
        <v>1889</v>
      </c>
      <c r="G66" s="141" t="s">
        <v>1890</v>
      </c>
      <c r="H66" s="142">
        <v>41890</v>
      </c>
      <c r="I66" s="143" t="s">
        <v>203</v>
      </c>
      <c r="J66" s="143" t="s">
        <v>70</v>
      </c>
      <c r="K66" s="141" t="s">
        <v>7256</v>
      </c>
      <c r="L66" s="143"/>
      <c r="M66" s="144"/>
    </row>
    <row r="67" spans="2:13" s="112" customFormat="1" ht="39.950000000000003" customHeight="1" x14ac:dyDescent="0.35">
      <c r="B67" s="102"/>
      <c r="C67" s="253"/>
      <c r="D67" s="296">
        <v>1140</v>
      </c>
      <c r="E67" s="173"/>
      <c r="F67" s="141" t="s">
        <v>407</v>
      </c>
      <c r="G67" s="141" t="s">
        <v>408</v>
      </c>
      <c r="H67" s="142">
        <v>42045</v>
      </c>
      <c r="I67" s="143" t="s">
        <v>203</v>
      </c>
      <c r="J67" s="143" t="s">
        <v>70</v>
      </c>
      <c r="K67" s="141" t="s">
        <v>7256</v>
      </c>
      <c r="L67" s="143"/>
      <c r="M67" s="159"/>
    </row>
    <row r="68" spans="2:13" s="112" customFormat="1" ht="39.950000000000003" customHeight="1" x14ac:dyDescent="0.35">
      <c r="B68" s="102"/>
      <c r="C68" s="253"/>
      <c r="D68" s="296"/>
      <c r="E68" s="173"/>
      <c r="F68" s="141"/>
      <c r="G68" s="141"/>
      <c r="H68" s="142"/>
      <c r="I68" s="143"/>
      <c r="J68" s="143"/>
      <c r="K68" s="141"/>
      <c r="L68" s="143"/>
      <c r="M68" s="159"/>
    </row>
    <row r="69" spans="2:13" s="112" customFormat="1" ht="39.950000000000003" customHeight="1" x14ac:dyDescent="0.35">
      <c r="B69" s="102"/>
      <c r="C69" s="253"/>
      <c r="D69" s="296">
        <v>1130</v>
      </c>
      <c r="E69" s="173"/>
      <c r="F69" s="141" t="s">
        <v>1967</v>
      </c>
      <c r="G69" s="141" t="s">
        <v>1968</v>
      </c>
      <c r="H69" s="142">
        <v>41965</v>
      </c>
      <c r="I69" s="143" t="s">
        <v>203</v>
      </c>
      <c r="J69" s="143" t="s">
        <v>70</v>
      </c>
      <c r="K69" s="141" t="s">
        <v>7259</v>
      </c>
      <c r="L69" s="143"/>
      <c r="M69" s="144"/>
    </row>
    <row r="70" spans="2:13" s="112" customFormat="1" ht="39.950000000000003" customHeight="1" x14ac:dyDescent="0.35">
      <c r="B70" s="102"/>
      <c r="C70" s="253"/>
      <c r="D70" s="296">
        <v>1132</v>
      </c>
      <c r="E70" s="173"/>
      <c r="F70" s="141" t="s">
        <v>2848</v>
      </c>
      <c r="G70" s="141" t="s">
        <v>2849</v>
      </c>
      <c r="H70" s="142">
        <v>41693</v>
      </c>
      <c r="I70" s="143" t="s">
        <v>203</v>
      </c>
      <c r="J70" s="143" t="s">
        <v>70</v>
      </c>
      <c r="K70" s="141" t="s">
        <v>7259</v>
      </c>
      <c r="L70" s="143"/>
      <c r="M70" s="144"/>
    </row>
    <row r="71" spans="2:13" s="112" customFormat="1" ht="39.950000000000003" customHeight="1" x14ac:dyDescent="0.35">
      <c r="B71" s="102"/>
      <c r="C71" s="253"/>
      <c r="D71" s="296">
        <v>1134</v>
      </c>
      <c r="E71" s="173"/>
      <c r="F71" s="141" t="s">
        <v>7028</v>
      </c>
      <c r="G71" s="141" t="s">
        <v>7029</v>
      </c>
      <c r="H71" s="142">
        <v>42195</v>
      </c>
      <c r="I71" s="143" t="s">
        <v>203</v>
      </c>
      <c r="J71" s="143" t="s">
        <v>70</v>
      </c>
      <c r="K71" s="141" t="s">
        <v>7259</v>
      </c>
      <c r="L71" s="143"/>
      <c r="M71" s="159"/>
    </row>
    <row r="72" spans="2:13" s="112" customFormat="1" ht="36.950000000000003" customHeight="1" x14ac:dyDescent="0.35">
      <c r="B72" s="102"/>
      <c r="C72" s="253"/>
      <c r="D72" s="296">
        <v>1136</v>
      </c>
      <c r="E72" s="173"/>
      <c r="F72" s="141" t="s">
        <v>6620</v>
      </c>
      <c r="G72" s="141" t="s">
        <v>6621</v>
      </c>
      <c r="H72" s="142">
        <v>42014</v>
      </c>
      <c r="I72" s="143" t="s">
        <v>203</v>
      </c>
      <c r="J72" s="143" t="s">
        <v>70</v>
      </c>
      <c r="K72" s="141" t="s">
        <v>7259</v>
      </c>
      <c r="L72" s="143"/>
      <c r="M72" s="159"/>
    </row>
    <row r="73" spans="2:13" s="112" customFormat="1" ht="36.950000000000003" customHeight="1" x14ac:dyDescent="0.35">
      <c r="B73" s="102"/>
      <c r="C73" s="253"/>
      <c r="D73" s="296">
        <v>1137</v>
      </c>
      <c r="E73" s="173"/>
      <c r="F73" s="141" t="s">
        <v>6339</v>
      </c>
      <c r="G73" s="141" t="s">
        <v>6340</v>
      </c>
      <c r="H73" s="142">
        <v>41872</v>
      </c>
      <c r="I73" s="143" t="s">
        <v>203</v>
      </c>
      <c r="J73" s="143" t="s">
        <v>70</v>
      </c>
      <c r="K73" s="141" t="s">
        <v>7259</v>
      </c>
      <c r="L73" s="143"/>
      <c r="M73" s="159"/>
    </row>
    <row r="74" spans="2:13" s="112" customFormat="1" ht="36.950000000000003" customHeight="1" x14ac:dyDescent="0.35">
      <c r="B74" s="102"/>
      <c r="C74" s="253"/>
      <c r="D74" s="296">
        <v>1139</v>
      </c>
      <c r="E74" s="173"/>
      <c r="F74" s="141" t="s">
        <v>7032</v>
      </c>
      <c r="G74" s="141" t="s">
        <v>7074</v>
      </c>
      <c r="H74" s="142">
        <v>42180</v>
      </c>
      <c r="I74" s="143" t="s">
        <v>203</v>
      </c>
      <c r="J74" s="143" t="s">
        <v>70</v>
      </c>
      <c r="K74" s="141" t="s">
        <v>7259</v>
      </c>
      <c r="L74" s="143"/>
      <c r="M74" s="159"/>
    </row>
    <row r="75" spans="2:13" s="112" customFormat="1" ht="36.950000000000003" customHeight="1" x14ac:dyDescent="0.35">
      <c r="B75" s="102"/>
      <c r="C75" s="253"/>
      <c r="D75" s="296">
        <v>1141</v>
      </c>
      <c r="E75" s="173"/>
      <c r="F75" s="141" t="s">
        <v>6642</v>
      </c>
      <c r="G75" s="141" t="s">
        <v>6643</v>
      </c>
      <c r="H75" s="142">
        <v>42283</v>
      </c>
      <c r="I75" s="143" t="s">
        <v>203</v>
      </c>
      <c r="J75" s="143" t="s">
        <v>70</v>
      </c>
      <c r="K75" s="141" t="s">
        <v>7259</v>
      </c>
      <c r="L75" s="143"/>
      <c r="M75" s="159"/>
    </row>
    <row r="76" spans="2:13" s="112" customFormat="1" ht="36.950000000000003" customHeight="1" x14ac:dyDescent="0.35">
      <c r="B76" s="102"/>
      <c r="C76" s="253"/>
      <c r="D76" s="296"/>
      <c r="E76" s="173"/>
      <c r="F76" s="141"/>
      <c r="G76" s="141"/>
      <c r="H76" s="142"/>
      <c r="I76" s="143"/>
      <c r="J76" s="143"/>
      <c r="K76" s="141"/>
      <c r="L76" s="143"/>
      <c r="M76" s="159"/>
    </row>
    <row r="77" spans="2:13" s="112" customFormat="1" ht="39.950000000000003" customHeight="1" x14ac:dyDescent="0.35">
      <c r="B77" s="102"/>
      <c r="C77" s="253"/>
      <c r="D77" s="296">
        <v>1169</v>
      </c>
      <c r="E77" s="173"/>
      <c r="F77" s="141" t="s">
        <v>7117</v>
      </c>
      <c r="G77" s="141" t="s">
        <v>7118</v>
      </c>
      <c r="H77" s="142">
        <v>41935</v>
      </c>
      <c r="I77" s="143" t="s">
        <v>203</v>
      </c>
      <c r="J77" s="143" t="s">
        <v>70</v>
      </c>
      <c r="K77" s="141" t="s">
        <v>41</v>
      </c>
      <c r="L77" s="143" t="s">
        <v>62</v>
      </c>
      <c r="M77" s="159"/>
    </row>
    <row r="78" spans="2:13" s="112" customFormat="1" ht="39.950000000000003" customHeight="1" x14ac:dyDescent="0.35">
      <c r="B78" s="102"/>
      <c r="C78" s="253"/>
      <c r="D78" s="296"/>
      <c r="E78" s="173"/>
      <c r="F78" s="141"/>
      <c r="G78" s="141"/>
      <c r="H78" s="142"/>
      <c r="I78" s="143"/>
      <c r="J78" s="143"/>
      <c r="K78" s="141"/>
      <c r="L78" s="143"/>
      <c r="M78" s="159"/>
    </row>
    <row r="79" spans="2:13" s="112" customFormat="1" ht="39.950000000000003" customHeight="1" x14ac:dyDescent="0.35">
      <c r="B79" s="102"/>
      <c r="C79" s="253"/>
      <c r="D79" s="296">
        <v>1142</v>
      </c>
      <c r="E79" s="173"/>
      <c r="F79" s="141" t="s">
        <v>1871</v>
      </c>
      <c r="G79" s="141" t="s">
        <v>1872</v>
      </c>
      <c r="H79" s="142">
        <v>42128</v>
      </c>
      <c r="I79" s="143" t="s">
        <v>203</v>
      </c>
      <c r="J79" s="143" t="s">
        <v>70</v>
      </c>
      <c r="K79" s="141" t="s">
        <v>67</v>
      </c>
      <c r="L79" s="143"/>
      <c r="M79" s="159"/>
    </row>
    <row r="80" spans="2:13" s="112" customFormat="1" ht="36.950000000000003" customHeight="1" x14ac:dyDescent="0.35">
      <c r="B80" s="102"/>
      <c r="C80" s="253"/>
      <c r="D80" s="296">
        <v>1143</v>
      </c>
      <c r="E80" s="173"/>
      <c r="F80" s="141" t="s">
        <v>4237</v>
      </c>
      <c r="G80" s="141" t="s">
        <v>4244</v>
      </c>
      <c r="H80" s="142">
        <v>42114</v>
      </c>
      <c r="I80" s="143" t="s">
        <v>203</v>
      </c>
      <c r="J80" s="143" t="s">
        <v>70</v>
      </c>
      <c r="K80" s="141" t="s">
        <v>67</v>
      </c>
      <c r="L80" s="143"/>
      <c r="M80" s="159"/>
    </row>
    <row r="81" spans="2:13" s="112" customFormat="1" ht="35.1" customHeight="1" x14ac:dyDescent="0.35">
      <c r="B81" s="102"/>
      <c r="C81" s="253"/>
      <c r="D81" s="296">
        <v>1144</v>
      </c>
      <c r="E81" s="173"/>
      <c r="F81" s="141" t="s">
        <v>4233</v>
      </c>
      <c r="G81" s="141" t="s">
        <v>4234</v>
      </c>
      <c r="H81" s="142">
        <v>42356</v>
      </c>
      <c r="I81" s="143" t="s">
        <v>203</v>
      </c>
      <c r="J81" s="143" t="s">
        <v>70</v>
      </c>
      <c r="K81" s="141" t="s">
        <v>67</v>
      </c>
      <c r="L81" s="168"/>
      <c r="M81" s="313"/>
    </row>
    <row r="82" spans="2:13" s="112" customFormat="1" ht="35.1" customHeight="1" x14ac:dyDescent="0.35">
      <c r="B82" s="102"/>
      <c r="C82" s="253"/>
      <c r="D82" s="296">
        <v>1145</v>
      </c>
      <c r="E82" s="173"/>
      <c r="F82" s="141" t="s">
        <v>5625</v>
      </c>
      <c r="G82" s="141" t="s">
        <v>5626</v>
      </c>
      <c r="H82" s="142">
        <v>42336</v>
      </c>
      <c r="I82" s="143" t="s">
        <v>203</v>
      </c>
      <c r="J82" s="143" t="s">
        <v>70</v>
      </c>
      <c r="K82" s="141" t="s">
        <v>67</v>
      </c>
      <c r="L82" s="143"/>
      <c r="M82" s="159"/>
    </row>
    <row r="83" spans="2:13" s="112" customFormat="1" ht="35.1" customHeight="1" x14ac:dyDescent="0.35">
      <c r="B83" s="102"/>
      <c r="C83" s="253"/>
      <c r="D83" s="296">
        <v>1146</v>
      </c>
      <c r="E83" s="173"/>
      <c r="F83" s="141" t="s">
        <v>1142</v>
      </c>
      <c r="G83" s="141" t="s">
        <v>1143</v>
      </c>
      <c r="H83" s="142">
        <v>42020</v>
      </c>
      <c r="I83" s="143" t="s">
        <v>203</v>
      </c>
      <c r="J83" s="143" t="s">
        <v>70</v>
      </c>
      <c r="K83" s="141" t="s">
        <v>67</v>
      </c>
      <c r="L83" s="143"/>
      <c r="M83" s="144"/>
    </row>
    <row r="84" spans="2:13" s="112" customFormat="1" ht="35.1" customHeight="1" x14ac:dyDescent="0.35">
      <c r="B84" s="102"/>
      <c r="C84" s="253"/>
      <c r="D84" s="296">
        <v>1147</v>
      </c>
      <c r="E84" s="173"/>
      <c r="F84" s="141" t="s">
        <v>4224</v>
      </c>
      <c r="G84" s="141" t="s">
        <v>4225</v>
      </c>
      <c r="H84" s="142">
        <v>42060</v>
      </c>
      <c r="I84" s="143" t="s">
        <v>203</v>
      </c>
      <c r="J84" s="143" t="s">
        <v>70</v>
      </c>
      <c r="K84" s="141" t="s">
        <v>67</v>
      </c>
      <c r="L84" s="143"/>
      <c r="M84" s="159"/>
    </row>
    <row r="85" spans="2:13" s="112" customFormat="1" ht="35.1" customHeight="1" x14ac:dyDescent="0.35">
      <c r="B85" s="102"/>
      <c r="C85" s="253"/>
      <c r="D85" s="296">
        <v>1148</v>
      </c>
      <c r="E85" s="173"/>
      <c r="F85" s="141" t="s">
        <v>4227</v>
      </c>
      <c r="G85" s="141" t="s">
        <v>4228</v>
      </c>
      <c r="H85" s="142">
        <v>42122</v>
      </c>
      <c r="I85" s="143" t="s">
        <v>203</v>
      </c>
      <c r="J85" s="143" t="s">
        <v>70</v>
      </c>
      <c r="K85" s="141" t="s">
        <v>67</v>
      </c>
      <c r="L85" s="143"/>
      <c r="M85" s="159"/>
    </row>
    <row r="86" spans="2:13" s="112" customFormat="1" ht="35.1" customHeight="1" x14ac:dyDescent="0.35">
      <c r="B86" s="102"/>
      <c r="C86" s="253"/>
      <c r="D86" s="296"/>
      <c r="E86" s="173"/>
      <c r="F86" s="141"/>
      <c r="G86" s="141"/>
      <c r="H86" s="142"/>
      <c r="I86" s="143"/>
      <c r="J86" s="143"/>
      <c r="K86" s="141"/>
      <c r="L86" s="143"/>
      <c r="M86" s="159"/>
    </row>
    <row r="87" spans="2:13" s="112" customFormat="1" ht="35.1" customHeight="1" x14ac:dyDescent="0.35">
      <c r="B87" s="102"/>
      <c r="C87" s="253"/>
      <c r="D87" s="296">
        <v>1149</v>
      </c>
      <c r="E87" s="173"/>
      <c r="F87" s="141" t="s">
        <v>5505</v>
      </c>
      <c r="G87" s="141" t="s">
        <v>5506</v>
      </c>
      <c r="H87" s="142">
        <v>41678</v>
      </c>
      <c r="I87" s="143" t="s">
        <v>203</v>
      </c>
      <c r="J87" s="143" t="s">
        <v>70</v>
      </c>
      <c r="K87" s="141" t="s">
        <v>63</v>
      </c>
      <c r="L87" s="143"/>
      <c r="M87" s="159"/>
    </row>
    <row r="88" spans="2:13" s="112" customFormat="1" ht="35.1" customHeight="1" x14ac:dyDescent="0.35">
      <c r="B88" s="102"/>
      <c r="C88" s="253"/>
      <c r="D88" s="296">
        <v>1150</v>
      </c>
      <c r="E88" s="173"/>
      <c r="F88" s="141" t="s">
        <v>4173</v>
      </c>
      <c r="G88" s="141" t="s">
        <v>4174</v>
      </c>
      <c r="H88" s="142">
        <v>41969</v>
      </c>
      <c r="I88" s="143" t="s">
        <v>203</v>
      </c>
      <c r="J88" s="143" t="s">
        <v>70</v>
      </c>
      <c r="K88" s="141" t="s">
        <v>63</v>
      </c>
      <c r="L88" s="143"/>
      <c r="M88" s="159"/>
    </row>
    <row r="89" spans="2:13" s="112" customFormat="1" ht="35.1" customHeight="1" x14ac:dyDescent="0.35">
      <c r="B89" s="102"/>
      <c r="C89" s="253"/>
      <c r="D89" s="296">
        <v>1151</v>
      </c>
      <c r="E89" s="173"/>
      <c r="F89" s="141" t="s">
        <v>419</v>
      </c>
      <c r="G89" s="141" t="s">
        <v>420</v>
      </c>
      <c r="H89" s="142">
        <v>41926</v>
      </c>
      <c r="I89" s="143" t="s">
        <v>203</v>
      </c>
      <c r="J89" s="143" t="s">
        <v>70</v>
      </c>
      <c r="K89" s="141" t="s">
        <v>63</v>
      </c>
      <c r="L89" s="143"/>
      <c r="M89" s="159"/>
    </row>
    <row r="90" spans="2:13" s="112" customFormat="1" ht="35.1" customHeight="1" x14ac:dyDescent="0.35">
      <c r="B90" s="102"/>
      <c r="C90" s="253"/>
      <c r="D90" s="296"/>
      <c r="E90" s="173"/>
      <c r="F90" s="141"/>
      <c r="G90" s="141"/>
      <c r="H90" s="142"/>
      <c r="I90" s="143"/>
      <c r="J90" s="143"/>
      <c r="K90" s="141"/>
      <c r="L90" s="143"/>
      <c r="M90" s="159"/>
    </row>
    <row r="91" spans="2:13" s="112" customFormat="1" ht="35.1" customHeight="1" x14ac:dyDescent="0.35">
      <c r="B91" s="102"/>
      <c r="C91" s="253"/>
      <c r="D91" s="296">
        <v>1152</v>
      </c>
      <c r="E91" s="173"/>
      <c r="F91" s="141" t="s">
        <v>3222</v>
      </c>
      <c r="G91" s="141" t="s">
        <v>2283</v>
      </c>
      <c r="H91" s="142">
        <v>42094</v>
      </c>
      <c r="I91" s="143" t="s">
        <v>203</v>
      </c>
      <c r="J91" s="143" t="s">
        <v>70</v>
      </c>
      <c r="K91" s="107" t="s">
        <v>3144</v>
      </c>
      <c r="L91" s="143"/>
      <c r="M91" s="159"/>
    </row>
    <row r="92" spans="2:13" s="112" customFormat="1" ht="35.1" customHeight="1" x14ac:dyDescent="0.35">
      <c r="B92" s="102"/>
      <c r="C92" s="253"/>
      <c r="D92" s="296">
        <v>1153</v>
      </c>
      <c r="E92" s="173"/>
      <c r="F92" s="141" t="s">
        <v>443</v>
      </c>
      <c r="G92" s="141" t="s">
        <v>6809</v>
      </c>
      <c r="H92" s="142">
        <v>42142</v>
      </c>
      <c r="I92" s="143" t="s">
        <v>203</v>
      </c>
      <c r="J92" s="143" t="s">
        <v>70</v>
      </c>
      <c r="K92" s="107" t="s">
        <v>3144</v>
      </c>
      <c r="L92" s="143"/>
      <c r="M92" s="159"/>
    </row>
    <row r="93" spans="2:13" s="112" customFormat="1" ht="35.1" customHeight="1" x14ac:dyDescent="0.35">
      <c r="B93" s="102"/>
      <c r="C93" s="253"/>
      <c r="D93" s="296"/>
      <c r="E93" s="173"/>
      <c r="F93" s="141"/>
      <c r="G93" s="141"/>
      <c r="H93" s="142"/>
      <c r="I93" s="143"/>
      <c r="J93" s="143"/>
      <c r="K93" s="141"/>
      <c r="L93" s="143"/>
      <c r="M93" s="159"/>
    </row>
    <row r="94" spans="2:13" s="112" customFormat="1" ht="35.1" customHeight="1" x14ac:dyDescent="0.35">
      <c r="B94" s="102"/>
      <c r="C94" s="253"/>
      <c r="D94" s="296">
        <v>1154</v>
      </c>
      <c r="E94" s="173"/>
      <c r="F94" s="141" t="s">
        <v>2209</v>
      </c>
      <c r="G94" s="141" t="s">
        <v>2213</v>
      </c>
      <c r="H94" s="142">
        <v>42142</v>
      </c>
      <c r="I94" s="143" t="s">
        <v>203</v>
      </c>
      <c r="J94" s="143" t="s">
        <v>70</v>
      </c>
      <c r="K94" s="141" t="s">
        <v>196</v>
      </c>
      <c r="L94" s="143"/>
      <c r="M94" s="159"/>
    </row>
    <row r="95" spans="2:13" s="112" customFormat="1" ht="35.1" customHeight="1" x14ac:dyDescent="0.35">
      <c r="B95" s="102"/>
      <c r="C95" s="253"/>
      <c r="D95" s="296"/>
      <c r="E95" s="173"/>
      <c r="F95" s="141"/>
      <c r="G95" s="141"/>
      <c r="H95" s="142"/>
      <c r="I95" s="143"/>
      <c r="J95" s="143"/>
      <c r="K95" s="141"/>
      <c r="L95" s="143"/>
      <c r="M95" s="159"/>
    </row>
    <row r="96" spans="2:13" s="112" customFormat="1" ht="35.1" customHeight="1" x14ac:dyDescent="0.35">
      <c r="B96" s="102"/>
      <c r="C96" s="253"/>
      <c r="D96" s="296">
        <v>1155</v>
      </c>
      <c r="E96" s="173"/>
      <c r="F96" s="141" t="s">
        <v>4973</v>
      </c>
      <c r="G96" s="141" t="s">
        <v>4977</v>
      </c>
      <c r="H96" s="142">
        <v>41750</v>
      </c>
      <c r="I96" s="143" t="s">
        <v>203</v>
      </c>
      <c r="J96" s="143" t="s">
        <v>70</v>
      </c>
      <c r="K96" s="141" t="s">
        <v>14</v>
      </c>
      <c r="L96" s="143" t="s">
        <v>25</v>
      </c>
      <c r="M96" s="159"/>
    </row>
    <row r="97" spans="2:13" s="112" customFormat="1" ht="35.1" customHeight="1" x14ac:dyDescent="0.35">
      <c r="B97" s="102"/>
      <c r="C97" s="253"/>
      <c r="D97" s="296">
        <v>1156</v>
      </c>
      <c r="E97" s="173"/>
      <c r="F97" s="141" t="s">
        <v>4973</v>
      </c>
      <c r="G97" s="141" t="s">
        <v>4979</v>
      </c>
      <c r="H97" s="142">
        <v>41715</v>
      </c>
      <c r="I97" s="143" t="s">
        <v>203</v>
      </c>
      <c r="J97" s="143" t="s">
        <v>70</v>
      </c>
      <c r="K97" s="141" t="s">
        <v>14</v>
      </c>
      <c r="L97" s="143"/>
      <c r="M97" s="159"/>
    </row>
    <row r="98" spans="2:13" s="112" customFormat="1" ht="35.1" customHeight="1" x14ac:dyDescent="0.35">
      <c r="B98" s="102"/>
      <c r="C98" s="253"/>
      <c r="D98" s="296">
        <v>1157</v>
      </c>
      <c r="E98" s="173"/>
      <c r="F98" s="141" t="s">
        <v>3697</v>
      </c>
      <c r="G98" s="141" t="s">
        <v>408</v>
      </c>
      <c r="H98" s="142">
        <v>41850</v>
      </c>
      <c r="I98" s="143" t="s">
        <v>203</v>
      </c>
      <c r="J98" s="143" t="s">
        <v>70</v>
      </c>
      <c r="K98" s="141" t="s">
        <v>14</v>
      </c>
      <c r="L98" s="143"/>
      <c r="M98" s="159"/>
    </row>
    <row r="99" spans="2:13" s="112" customFormat="1" ht="35.1" customHeight="1" x14ac:dyDescent="0.35">
      <c r="B99" s="102"/>
      <c r="C99" s="253"/>
      <c r="D99" s="296">
        <v>1158</v>
      </c>
      <c r="E99" s="173"/>
      <c r="F99" s="141" t="s">
        <v>4951</v>
      </c>
      <c r="G99" s="141" t="s">
        <v>4952</v>
      </c>
      <c r="H99" s="142">
        <v>41969</v>
      </c>
      <c r="I99" s="143" t="s">
        <v>203</v>
      </c>
      <c r="J99" s="143" t="s">
        <v>70</v>
      </c>
      <c r="K99" s="141" t="s">
        <v>14</v>
      </c>
      <c r="L99" s="157"/>
      <c r="M99" s="272"/>
    </row>
    <row r="100" spans="2:13" s="112" customFormat="1" ht="39.950000000000003" customHeight="1" x14ac:dyDescent="0.35">
      <c r="B100" s="102"/>
      <c r="C100" s="253"/>
      <c r="D100" s="296">
        <v>1159</v>
      </c>
      <c r="E100" s="173"/>
      <c r="F100" s="141" t="s">
        <v>4954</v>
      </c>
      <c r="G100" s="141" t="s">
        <v>2062</v>
      </c>
      <c r="H100" s="142">
        <v>42081</v>
      </c>
      <c r="I100" s="143" t="s">
        <v>203</v>
      </c>
      <c r="J100" s="143" t="s">
        <v>70</v>
      </c>
      <c r="K100" s="141" t="s">
        <v>14</v>
      </c>
      <c r="L100" s="143"/>
      <c r="M100" s="159"/>
    </row>
    <row r="101" spans="2:13" s="112" customFormat="1" ht="39.950000000000003" customHeight="1" x14ac:dyDescent="0.35">
      <c r="B101" s="102"/>
      <c r="C101" s="253"/>
      <c r="D101" s="296"/>
      <c r="E101" s="173"/>
      <c r="F101" s="141"/>
      <c r="G101" s="141"/>
      <c r="H101" s="142"/>
      <c r="I101" s="143"/>
      <c r="J101" s="143"/>
      <c r="K101" s="141"/>
      <c r="L101" s="143"/>
      <c r="M101" s="159"/>
    </row>
    <row r="102" spans="2:13" s="112" customFormat="1" ht="39.950000000000003" customHeight="1" x14ac:dyDescent="0.35">
      <c r="B102" s="102"/>
      <c r="C102" s="253"/>
      <c r="D102" s="296">
        <v>1161</v>
      </c>
      <c r="E102" s="173"/>
      <c r="F102" s="141" t="s">
        <v>6849</v>
      </c>
      <c r="G102" s="141" t="s">
        <v>6850</v>
      </c>
      <c r="H102" s="142" t="s">
        <v>6851</v>
      </c>
      <c r="I102" s="143" t="s">
        <v>203</v>
      </c>
      <c r="J102" s="143" t="s">
        <v>70</v>
      </c>
      <c r="K102" s="141" t="s">
        <v>5</v>
      </c>
      <c r="L102" s="143"/>
      <c r="M102" s="159"/>
    </row>
    <row r="103" spans="2:13" s="112" customFormat="1" ht="39.950000000000003" customHeight="1" x14ac:dyDescent="0.35">
      <c r="B103" s="102"/>
      <c r="C103" s="253"/>
      <c r="D103" s="296">
        <v>1160</v>
      </c>
      <c r="E103" s="173"/>
      <c r="F103" s="141" t="s">
        <v>6858</v>
      </c>
      <c r="G103" s="141" t="s">
        <v>6859</v>
      </c>
      <c r="H103" s="142">
        <v>41950</v>
      </c>
      <c r="I103" s="143" t="s">
        <v>203</v>
      </c>
      <c r="J103" s="143" t="s">
        <v>70</v>
      </c>
      <c r="K103" s="141" t="s">
        <v>5</v>
      </c>
      <c r="L103" s="143"/>
      <c r="M103" s="159"/>
    </row>
    <row r="104" spans="2:13" s="112" customFormat="1" ht="39.950000000000003" customHeight="1" x14ac:dyDescent="0.35">
      <c r="B104" s="102"/>
      <c r="C104" s="253"/>
      <c r="D104" s="296"/>
      <c r="E104" s="173"/>
      <c r="F104" s="141"/>
      <c r="G104" s="141"/>
      <c r="H104" s="142"/>
      <c r="I104" s="143"/>
      <c r="J104" s="143"/>
      <c r="K104" s="141"/>
      <c r="L104" s="143"/>
      <c r="M104" s="159"/>
    </row>
    <row r="105" spans="2:13" s="112" customFormat="1" ht="39.950000000000003" customHeight="1" x14ac:dyDescent="0.35">
      <c r="B105" s="102"/>
      <c r="C105" s="257"/>
      <c r="D105" s="157">
        <v>1176</v>
      </c>
      <c r="E105" s="173"/>
      <c r="F105" s="141" t="s">
        <v>7309</v>
      </c>
      <c r="G105" s="141" t="s">
        <v>7310</v>
      </c>
      <c r="H105" s="293">
        <v>41898</v>
      </c>
      <c r="I105" s="143" t="s">
        <v>203</v>
      </c>
      <c r="J105" s="143" t="s">
        <v>70</v>
      </c>
      <c r="K105" s="141" t="s">
        <v>7311</v>
      </c>
      <c r="L105" s="143"/>
      <c r="M105" s="159"/>
    </row>
    <row r="106" spans="2:13" s="112" customFormat="1" ht="39.950000000000003" customHeight="1" x14ac:dyDescent="0.35">
      <c r="B106" s="102"/>
      <c r="C106" s="255"/>
      <c r="D106" s="168"/>
      <c r="E106" s="166"/>
      <c r="F106" s="167"/>
      <c r="G106" s="167"/>
      <c r="H106" s="168"/>
      <c r="I106" s="168"/>
      <c r="J106" s="168"/>
      <c r="K106" s="167"/>
      <c r="L106" s="168"/>
      <c r="M106" s="169"/>
    </row>
    <row r="107" spans="2:13" s="112" customFormat="1" ht="39.950000000000003" customHeight="1" x14ac:dyDescent="0.35">
      <c r="B107" s="102"/>
      <c r="C107" s="255"/>
      <c r="D107" s="168"/>
      <c r="E107" s="166"/>
      <c r="F107" s="167"/>
      <c r="G107" s="167"/>
      <c r="H107" s="168"/>
      <c r="I107" s="168"/>
      <c r="J107" s="168"/>
      <c r="K107" s="167"/>
      <c r="L107" s="143"/>
      <c r="M107" s="159"/>
    </row>
    <row r="108" spans="2:13" s="112" customFormat="1" ht="39.950000000000003" customHeight="1" x14ac:dyDescent="0.35">
      <c r="B108" s="102"/>
      <c r="C108" s="253"/>
      <c r="D108" s="296"/>
      <c r="E108" s="173"/>
      <c r="F108" s="141"/>
      <c r="G108" s="141"/>
      <c r="H108" s="142"/>
      <c r="I108" s="143"/>
      <c r="J108" s="143"/>
      <c r="K108" s="141"/>
      <c r="L108" s="143"/>
      <c r="M108" s="159"/>
    </row>
    <row r="109" spans="2:13" s="112" customFormat="1" ht="39.950000000000003" customHeight="1" x14ac:dyDescent="0.35">
      <c r="B109" s="102"/>
      <c r="C109" s="254"/>
      <c r="D109" s="157"/>
      <c r="E109" s="166"/>
      <c r="F109" s="158"/>
      <c r="G109" s="158"/>
      <c r="H109" s="157"/>
      <c r="I109" s="157"/>
      <c r="J109" s="157"/>
      <c r="K109" s="158"/>
      <c r="L109" s="143"/>
      <c r="M109" s="159"/>
    </row>
    <row r="110" spans="2:13" s="112" customFormat="1" ht="39.950000000000003" customHeight="1" x14ac:dyDescent="0.35">
      <c r="B110" s="102"/>
      <c r="C110" s="253"/>
      <c r="D110" s="296"/>
      <c r="E110" s="173"/>
      <c r="F110" s="141"/>
      <c r="G110" s="141"/>
      <c r="H110" s="142"/>
      <c r="I110" s="143"/>
      <c r="J110" s="143"/>
      <c r="K110" s="141"/>
      <c r="L110" s="143"/>
      <c r="M110" s="144"/>
    </row>
    <row r="111" spans="2:13" s="112" customFormat="1" ht="39.950000000000003" customHeight="1" x14ac:dyDescent="0.35">
      <c r="B111" s="102"/>
      <c r="C111" s="253"/>
      <c r="D111" s="296"/>
      <c r="E111" s="173"/>
      <c r="F111" s="141"/>
      <c r="G111" s="141"/>
      <c r="H111" s="142"/>
      <c r="I111" s="143"/>
      <c r="J111" s="143"/>
      <c r="K111" s="141"/>
      <c r="L111" s="143"/>
      <c r="M111" s="159"/>
    </row>
    <row r="112" spans="2:13" s="112" customFormat="1" ht="39.950000000000003" customHeight="1" x14ac:dyDescent="0.35">
      <c r="B112" s="102"/>
      <c r="C112" s="253"/>
      <c r="D112" s="296"/>
      <c r="E112" s="173"/>
      <c r="F112" s="141"/>
      <c r="G112" s="141"/>
      <c r="H112" s="142"/>
      <c r="I112" s="143"/>
      <c r="J112" s="143"/>
      <c r="K112" s="141"/>
      <c r="L112" s="143"/>
      <c r="M112" s="159"/>
    </row>
    <row r="113" spans="2:13" s="112" customFormat="1" ht="39.950000000000003" customHeight="1" x14ac:dyDescent="0.35">
      <c r="B113" s="102"/>
      <c r="C113" s="253"/>
      <c r="D113" s="296"/>
      <c r="E113" s="173"/>
      <c r="F113" s="141"/>
      <c r="G113" s="141"/>
      <c r="H113" s="142"/>
      <c r="I113" s="143"/>
      <c r="J113" s="143"/>
      <c r="K113" s="141"/>
      <c r="L113" s="143"/>
      <c r="M113" s="159"/>
    </row>
    <row r="114" spans="2:13" s="112" customFormat="1" ht="39.950000000000003" customHeight="1" x14ac:dyDescent="0.35">
      <c r="B114" s="102"/>
      <c r="C114" s="253"/>
      <c r="D114" s="296"/>
      <c r="E114" s="173"/>
      <c r="F114" s="141"/>
      <c r="G114" s="141"/>
      <c r="H114" s="142"/>
      <c r="I114" s="143"/>
      <c r="J114" s="143"/>
      <c r="K114" s="141"/>
      <c r="L114" s="143"/>
      <c r="M114" s="159"/>
    </row>
    <row r="115" spans="2:13" s="112" customFormat="1" ht="39.950000000000003" customHeight="1" x14ac:dyDescent="0.35">
      <c r="B115" s="102"/>
      <c r="C115" s="253"/>
      <c r="D115" s="296"/>
      <c r="E115" s="173"/>
      <c r="F115" s="141"/>
      <c r="G115" s="141"/>
      <c r="H115" s="142"/>
      <c r="I115" s="143"/>
      <c r="J115" s="143"/>
      <c r="K115" s="141"/>
      <c r="L115" s="299"/>
      <c r="M115" s="300"/>
    </row>
    <row r="116" spans="2:13" s="112" customFormat="1" ht="39.950000000000003" customHeight="1" x14ac:dyDescent="0.35">
      <c r="B116" s="102"/>
      <c r="C116" s="253"/>
      <c r="D116" s="296"/>
      <c r="E116" s="173"/>
      <c r="F116" s="141"/>
      <c r="G116" s="141"/>
      <c r="H116" s="142"/>
      <c r="I116" s="143"/>
      <c r="J116" s="143"/>
      <c r="K116" s="141"/>
      <c r="L116" s="143"/>
      <c r="M116" s="159"/>
    </row>
    <row r="117" spans="2:13" s="112" customFormat="1" ht="39.950000000000003" customHeight="1" x14ac:dyDescent="0.35">
      <c r="B117" s="102"/>
      <c r="C117" s="253"/>
      <c r="D117" s="296"/>
      <c r="E117" s="173"/>
      <c r="F117" s="141"/>
      <c r="G117" s="141"/>
      <c r="H117" s="142"/>
      <c r="I117" s="143"/>
      <c r="J117" s="143"/>
      <c r="K117" s="141"/>
      <c r="L117" s="143"/>
      <c r="M117" s="159"/>
    </row>
    <row r="118" spans="2:13" s="112" customFormat="1" ht="39.950000000000003" customHeight="1" x14ac:dyDescent="0.35">
      <c r="B118" s="102"/>
      <c r="C118" s="253"/>
      <c r="D118" s="296"/>
      <c r="E118" s="173"/>
      <c r="F118" s="141"/>
      <c r="G118" s="141"/>
      <c r="H118" s="142"/>
      <c r="I118" s="143"/>
      <c r="J118" s="143"/>
      <c r="K118" s="141"/>
      <c r="L118" s="143"/>
      <c r="M118" s="159"/>
    </row>
    <row r="119" spans="2:13" s="112" customFormat="1" ht="39.950000000000003" customHeight="1" x14ac:dyDescent="0.35">
      <c r="B119" s="102"/>
      <c r="C119" s="253"/>
      <c r="D119" s="296"/>
      <c r="E119" s="173"/>
      <c r="F119" s="141"/>
      <c r="G119" s="141"/>
      <c r="H119" s="142"/>
      <c r="I119" s="143"/>
      <c r="J119" s="143"/>
      <c r="K119" s="141"/>
      <c r="L119" s="143"/>
      <c r="M119" s="159"/>
    </row>
    <row r="120" spans="2:13" s="112" customFormat="1" ht="39.950000000000003" customHeight="1" x14ac:dyDescent="0.35">
      <c r="B120" s="102"/>
      <c r="C120" s="253"/>
      <c r="D120" s="296"/>
      <c r="E120" s="173"/>
      <c r="F120" s="141"/>
      <c r="G120" s="141"/>
      <c r="H120" s="142"/>
      <c r="I120" s="143"/>
      <c r="J120" s="143"/>
      <c r="K120" s="141"/>
      <c r="L120" s="143"/>
      <c r="M120" s="159"/>
    </row>
    <row r="121" spans="2:13" s="112" customFormat="1" ht="39.950000000000003" customHeight="1" x14ac:dyDescent="0.35">
      <c r="B121" s="102"/>
      <c r="C121" s="253"/>
      <c r="D121" s="296"/>
      <c r="E121" s="173"/>
      <c r="F121" s="141"/>
      <c r="G121" s="141"/>
      <c r="H121" s="142"/>
      <c r="I121" s="143"/>
      <c r="J121" s="143"/>
      <c r="K121" s="141"/>
      <c r="L121" s="143"/>
      <c r="M121" s="159"/>
    </row>
    <row r="122" spans="2:13" s="112" customFormat="1" ht="39.950000000000003" customHeight="1" x14ac:dyDescent="0.35">
      <c r="B122" s="102"/>
      <c r="C122" s="253"/>
      <c r="D122" s="296"/>
      <c r="E122" s="173"/>
      <c r="F122" s="141"/>
      <c r="G122" s="141"/>
      <c r="H122" s="142"/>
      <c r="I122" s="143"/>
      <c r="J122" s="143"/>
      <c r="K122" s="141"/>
      <c r="L122" s="143"/>
      <c r="M122" s="159"/>
    </row>
    <row r="123" spans="2:13" s="112" customFormat="1" ht="39.950000000000003" customHeight="1" x14ac:dyDescent="0.35">
      <c r="B123" s="102"/>
      <c r="C123" s="253"/>
      <c r="D123" s="296"/>
      <c r="E123" s="173"/>
      <c r="F123" s="141"/>
      <c r="G123" s="141"/>
      <c r="H123" s="142"/>
      <c r="I123" s="143"/>
      <c r="J123" s="143"/>
      <c r="K123" s="141"/>
      <c r="L123" s="143"/>
      <c r="M123" s="159"/>
    </row>
    <row r="124" spans="2:13" s="112" customFormat="1" ht="39.950000000000003" customHeight="1" x14ac:dyDescent="0.35">
      <c r="B124" s="102"/>
      <c r="C124" s="253"/>
      <c r="D124" s="296"/>
      <c r="E124" s="173"/>
      <c r="F124" s="141"/>
      <c r="G124" s="141"/>
      <c r="H124" s="142"/>
      <c r="I124" s="143"/>
      <c r="J124" s="143"/>
      <c r="K124" s="141"/>
      <c r="L124" s="143"/>
      <c r="M124" s="159"/>
    </row>
    <row r="125" spans="2:13" s="112" customFormat="1" ht="39.950000000000003" customHeight="1" x14ac:dyDescent="0.35">
      <c r="B125" s="103"/>
      <c r="C125" s="253"/>
      <c r="D125" s="296"/>
      <c r="E125" s="173"/>
      <c r="F125" s="141"/>
      <c r="G125" s="141"/>
      <c r="H125" s="142"/>
      <c r="I125" s="143"/>
      <c r="J125" s="143"/>
      <c r="K125" s="141"/>
      <c r="L125" s="143"/>
      <c r="M125" s="159"/>
    </row>
    <row r="126" spans="2:13" s="112" customFormat="1" ht="39.950000000000003" customHeight="1" x14ac:dyDescent="0.35">
      <c r="B126" s="102"/>
      <c r="C126" s="253"/>
      <c r="D126" s="296"/>
      <c r="E126" s="173"/>
      <c r="F126" s="141"/>
      <c r="G126" s="141"/>
      <c r="H126" s="142"/>
      <c r="I126" s="143"/>
      <c r="J126" s="143"/>
      <c r="K126" s="141"/>
      <c r="L126" s="143"/>
      <c r="M126" s="159"/>
    </row>
    <row r="127" spans="2:13" s="112" customFormat="1" ht="39.950000000000003" customHeight="1" x14ac:dyDescent="0.35">
      <c r="B127" s="102"/>
      <c r="C127" s="253"/>
      <c r="D127" s="296"/>
      <c r="E127" s="173"/>
      <c r="F127" s="141"/>
      <c r="G127" s="141"/>
      <c r="H127" s="142"/>
      <c r="I127" s="143"/>
      <c r="J127" s="143"/>
      <c r="K127" s="141"/>
      <c r="L127" s="143"/>
      <c r="M127" s="159"/>
    </row>
    <row r="128" spans="2:13" s="112" customFormat="1" ht="39.950000000000003" customHeight="1" x14ac:dyDescent="0.35">
      <c r="B128" s="102"/>
      <c r="C128" s="253"/>
      <c r="D128" s="296"/>
      <c r="E128" s="173"/>
      <c r="F128" s="141"/>
      <c r="G128" s="141"/>
      <c r="H128" s="142"/>
      <c r="I128" s="143"/>
      <c r="J128" s="143"/>
      <c r="K128" s="141"/>
      <c r="L128" s="143"/>
      <c r="M128" s="144"/>
    </row>
    <row r="129" spans="2:13" s="112" customFormat="1" ht="39.950000000000003" customHeight="1" x14ac:dyDescent="0.35">
      <c r="B129" s="102"/>
      <c r="C129" s="253"/>
      <c r="D129" s="296"/>
      <c r="E129" s="173"/>
      <c r="F129" s="141"/>
      <c r="G129" s="141"/>
      <c r="H129" s="142"/>
      <c r="I129" s="143"/>
      <c r="J129" s="143"/>
      <c r="K129" s="141"/>
      <c r="L129" s="143"/>
      <c r="M129" s="159"/>
    </row>
    <row r="130" spans="2:13" s="112" customFormat="1" ht="39.950000000000003" customHeight="1" x14ac:dyDescent="0.35">
      <c r="B130" s="102"/>
      <c r="C130" s="253"/>
      <c r="D130" s="296"/>
      <c r="E130" s="173"/>
      <c r="F130" s="141"/>
      <c r="G130" s="141"/>
      <c r="H130" s="142"/>
      <c r="I130" s="143"/>
      <c r="J130" s="143"/>
      <c r="K130" s="141"/>
      <c r="L130" s="143"/>
      <c r="M130" s="159"/>
    </row>
    <row r="131" spans="2:13" s="112" customFormat="1" ht="39.950000000000003" customHeight="1" x14ac:dyDescent="0.35">
      <c r="B131" s="102"/>
      <c r="C131" s="253"/>
      <c r="D131" s="296"/>
      <c r="E131" s="173"/>
      <c r="F131" s="141"/>
      <c r="G131" s="141"/>
      <c r="H131" s="142"/>
      <c r="I131" s="143"/>
      <c r="J131" s="143"/>
      <c r="K131" s="141"/>
      <c r="L131" s="143"/>
      <c r="M131" s="159"/>
    </row>
    <row r="132" spans="2:13" s="112" customFormat="1" ht="39.950000000000003" customHeight="1" x14ac:dyDescent="0.35">
      <c r="B132" s="102"/>
      <c r="C132" s="253"/>
      <c r="D132" s="296"/>
      <c r="E132" s="173"/>
      <c r="F132" s="141"/>
      <c r="G132" s="141"/>
      <c r="H132" s="142"/>
      <c r="I132" s="143"/>
      <c r="J132" s="143"/>
      <c r="K132" s="141"/>
      <c r="L132" s="143"/>
      <c r="M132" s="159"/>
    </row>
    <row r="133" spans="2:13" s="112" customFormat="1" ht="39.950000000000003" customHeight="1" thickBot="1" x14ac:dyDescent="0.4">
      <c r="B133" s="102"/>
      <c r="C133" s="256"/>
      <c r="D133" s="298"/>
      <c r="E133" s="305"/>
      <c r="F133" s="145"/>
      <c r="G133" s="145"/>
      <c r="H133" s="146"/>
      <c r="I133" s="147"/>
      <c r="J133" s="147"/>
      <c r="K133" s="145"/>
      <c r="L133" s="187"/>
      <c r="M133" s="291"/>
    </row>
  </sheetData>
  <sortState xmlns:xlrd2="http://schemas.microsoft.com/office/spreadsheetml/2017/richdata2" ref="C102:M104">
    <sortCondition ref="F102:F104"/>
  </sortState>
  <mergeCells count="5">
    <mergeCell ref="C1:N2"/>
    <mergeCell ref="D3:N3"/>
    <mergeCell ref="D5:N5"/>
    <mergeCell ref="K6:L6"/>
    <mergeCell ref="K4:M4"/>
  </mergeCells>
  <printOptions horizontalCentered="1"/>
  <pageMargins left="0" right="0" top="0.74803149606299213" bottom="0.74803149606299213" header="0.31496062992125984" footer="0.31496062992125984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D4A0B9F-0A40-4DD6-A0C1-ED4E8A174359}">
          <x14:formula1>
            <xm:f>EVENT!$B$3:$B$5</xm:f>
          </x14:formula1>
          <xm:sqref>E34 E49 E56 E85:E88 E98 E100:E101 E108 E90:E92 E121:E123 E70:E81</xm:sqref>
        </x14:dataValidation>
        <x14:dataValidation type="list" showInputMessage="1" showErrorMessage="1" xr:uid="{145565EA-4F6C-4DF3-9FCF-B3183E7BF5BF}">
          <x14:formula1>
            <xm:f>EVENT!#REF!</xm:f>
          </x14:formula1>
          <xm:sqref>E86:E87 E9:E22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86A1-E5BA-40E5-96FE-D92D21D368AF}">
  <dimension ref="A1:N139"/>
  <sheetViews>
    <sheetView topLeftCell="C1" zoomScale="55" zoomScaleNormal="55" workbookViewId="0">
      <selection activeCell="C11" sqref="A11:XFD11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2.28515625" style="89" customWidth="1"/>
    <col min="4" max="4" width="10.85546875" style="89" customWidth="1"/>
    <col min="5" max="5" width="22.42578125" style="90" hidden="1" customWidth="1"/>
    <col min="6" max="6" width="15" style="90" hidden="1" customWidth="1"/>
    <col min="7" max="7" width="31" bestFit="1" customWidth="1"/>
    <col min="8" max="8" width="27.7109375" bestFit="1" customWidth="1"/>
    <col min="9" max="9" width="18.5703125" style="90" hidden="1" customWidth="1"/>
    <col min="10" max="10" width="24.140625" style="90" customWidth="1"/>
    <col min="11" max="11" width="24.7109375" style="90" customWidth="1"/>
    <col min="12" max="12" width="85.5703125" style="91" bestFit="1" customWidth="1"/>
    <col min="13" max="13" width="24.28515625" style="91" customWidth="1"/>
  </cols>
  <sheetData>
    <row r="1" spans="2:14" ht="50.25" customHeight="1" x14ac:dyDescent="0.8">
      <c r="C1" s="573" t="s">
        <v>7322</v>
      </c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338"/>
    </row>
    <row r="2" spans="2:14" ht="22.5" customHeight="1" x14ac:dyDescent="0.8">
      <c r="B2" s="27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2:14" ht="41.25" x14ac:dyDescent="0.8">
      <c r="B3" s="278"/>
      <c r="C3" s="573" t="s">
        <v>7327</v>
      </c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338"/>
    </row>
    <row r="4" spans="2:14" ht="30" customHeight="1" x14ac:dyDescent="0.8">
      <c r="B4" s="278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2:14" ht="41.25" customHeight="1" x14ac:dyDescent="0.8">
      <c r="B5" s="244"/>
      <c r="C5" s="576" t="s">
        <v>7323</v>
      </c>
      <c r="D5" s="576"/>
      <c r="E5" s="576"/>
      <c r="F5" s="576"/>
      <c r="G5" s="576"/>
      <c r="H5" s="576"/>
      <c r="I5" s="576"/>
      <c r="J5" s="576"/>
      <c r="K5" s="576"/>
      <c r="L5" s="575" t="s">
        <v>7324</v>
      </c>
      <c r="M5" s="575"/>
      <c r="N5" s="336"/>
    </row>
    <row r="6" spans="2:14" ht="33.75" customHeight="1" x14ac:dyDescent="0.8">
      <c r="B6" s="314"/>
      <c r="C6" s="337"/>
      <c r="D6" s="573" t="s">
        <v>7326</v>
      </c>
      <c r="E6" s="573"/>
      <c r="F6" s="573"/>
      <c r="G6" s="573"/>
      <c r="H6" s="573"/>
      <c r="I6" s="573"/>
      <c r="J6" s="573"/>
      <c r="K6" s="573"/>
      <c r="L6" s="573"/>
      <c r="M6" s="573"/>
      <c r="N6" s="573"/>
    </row>
    <row r="7" spans="2:14" ht="41.25" x14ac:dyDescent="0.8">
      <c r="B7" s="245"/>
      <c r="C7" s="337"/>
      <c r="D7" s="335"/>
      <c r="E7" s="335"/>
      <c r="F7" s="335"/>
      <c r="G7" s="335"/>
      <c r="H7" s="335"/>
      <c r="I7" s="335"/>
      <c r="J7" s="335"/>
      <c r="K7" s="574" t="s">
        <v>7325</v>
      </c>
      <c r="L7" s="574"/>
      <c r="M7" s="267" t="s">
        <v>7345</v>
      </c>
      <c r="N7" s="336"/>
    </row>
    <row r="8" spans="2:14" ht="24.75" customHeight="1" thickBot="1" x14ac:dyDescent="0.45">
      <c r="B8" s="76"/>
      <c r="C8" s="76"/>
      <c r="D8" s="77"/>
      <c r="E8" s="77"/>
      <c r="F8" s="77"/>
      <c r="G8" s="177"/>
      <c r="H8" s="177"/>
      <c r="I8" s="93"/>
      <c r="J8" s="93"/>
      <c r="K8" s="93"/>
      <c r="L8" s="294"/>
      <c r="M8" s="294"/>
    </row>
    <row r="9" spans="2:14" ht="25.5" customHeight="1" thickBot="1" x14ac:dyDescent="0.3">
      <c r="B9" s="79"/>
      <c r="C9" s="138"/>
      <c r="D9" s="292"/>
      <c r="E9" s="96"/>
      <c r="F9" s="96"/>
      <c r="G9" s="186"/>
      <c r="H9" s="186"/>
      <c r="I9" s="96"/>
      <c r="J9" s="96"/>
      <c r="K9" s="96"/>
      <c r="L9" s="97"/>
      <c r="M9" s="100"/>
    </row>
    <row r="10" spans="2:14" s="87" customFormat="1" ht="39.950000000000003" customHeight="1" thickBot="1" x14ac:dyDescent="0.4">
      <c r="B10" s="81" t="s">
        <v>199</v>
      </c>
      <c r="C10" s="154" t="s">
        <v>7099</v>
      </c>
      <c r="D10" s="149" t="s">
        <v>200</v>
      </c>
      <c r="E10" s="248" t="s">
        <v>68</v>
      </c>
      <c r="F10" s="150" t="s">
        <v>183</v>
      </c>
      <c r="G10" s="219" t="s">
        <v>0</v>
      </c>
      <c r="H10" s="220" t="s">
        <v>47</v>
      </c>
      <c r="I10" s="249" t="s">
        <v>49</v>
      </c>
      <c r="J10" s="249" t="s">
        <v>48</v>
      </c>
      <c r="K10" s="249" t="s">
        <v>1</v>
      </c>
      <c r="L10" s="250" t="s">
        <v>50</v>
      </c>
      <c r="M10" s="250" t="s">
        <v>7098</v>
      </c>
    </row>
    <row r="11" spans="2:14" s="349" customFormat="1" ht="39.950000000000003" customHeight="1" x14ac:dyDescent="0.45">
      <c r="B11" s="340"/>
      <c r="C11" s="341"/>
      <c r="D11" s="342">
        <v>2200</v>
      </c>
      <c r="E11" s="343" t="s">
        <v>244</v>
      </c>
      <c r="F11" s="343">
        <v>1628</v>
      </c>
      <c r="G11" s="344" t="s">
        <v>212</v>
      </c>
      <c r="H11" s="344" t="s">
        <v>2608</v>
      </c>
      <c r="I11" s="345">
        <v>40967</v>
      </c>
      <c r="J11" s="346" t="s">
        <v>203</v>
      </c>
      <c r="K11" s="346" t="s">
        <v>71</v>
      </c>
      <c r="L11" s="347" t="s">
        <v>7254</v>
      </c>
      <c r="M11" s="348"/>
    </row>
    <row r="12" spans="2:14" s="349" customFormat="1" ht="39.950000000000003" customHeight="1" x14ac:dyDescent="0.45">
      <c r="B12" s="340"/>
      <c r="C12" s="341"/>
      <c r="D12" s="342">
        <v>2201</v>
      </c>
      <c r="E12" s="343" t="s">
        <v>244</v>
      </c>
      <c r="F12" s="343">
        <v>1621</v>
      </c>
      <c r="G12" s="344" t="s">
        <v>2731</v>
      </c>
      <c r="H12" s="344" t="s">
        <v>972</v>
      </c>
      <c r="I12" s="345">
        <v>41473</v>
      </c>
      <c r="J12" s="346" t="s">
        <v>203</v>
      </c>
      <c r="K12" s="346" t="s">
        <v>71</v>
      </c>
      <c r="L12" s="347" t="s">
        <v>7254</v>
      </c>
      <c r="M12" s="348"/>
    </row>
    <row r="13" spans="2:14" s="349" customFormat="1" ht="39.950000000000003" customHeight="1" x14ac:dyDescent="0.45">
      <c r="B13" s="340"/>
      <c r="C13" s="350"/>
      <c r="D13" s="351">
        <v>2202</v>
      </c>
      <c r="E13" s="352" t="s">
        <v>244</v>
      </c>
      <c r="F13" s="352">
        <v>2472</v>
      </c>
      <c r="G13" s="353" t="s">
        <v>2393</v>
      </c>
      <c r="H13" s="353" t="s">
        <v>655</v>
      </c>
      <c r="I13" s="354">
        <v>41234</v>
      </c>
      <c r="J13" s="355" t="s">
        <v>203</v>
      </c>
      <c r="K13" s="355" t="s">
        <v>71</v>
      </c>
      <c r="L13" s="356" t="s">
        <v>7254</v>
      </c>
      <c r="M13" s="357"/>
    </row>
    <row r="14" spans="2:14" s="349" customFormat="1" ht="39.950000000000003" customHeight="1" x14ac:dyDescent="0.45">
      <c r="B14" s="340"/>
      <c r="C14" s="350"/>
      <c r="D14" s="351">
        <v>2203</v>
      </c>
      <c r="E14" s="352" t="s">
        <v>244</v>
      </c>
      <c r="F14" s="352">
        <v>1623</v>
      </c>
      <c r="G14" s="353" t="s">
        <v>2684</v>
      </c>
      <c r="H14" s="353" t="s">
        <v>294</v>
      </c>
      <c r="I14" s="354">
        <v>41422</v>
      </c>
      <c r="J14" s="355" t="s">
        <v>203</v>
      </c>
      <c r="K14" s="355" t="s">
        <v>71</v>
      </c>
      <c r="L14" s="356" t="s">
        <v>7254</v>
      </c>
      <c r="M14" s="358"/>
    </row>
    <row r="15" spans="2:14" s="349" customFormat="1" ht="39.950000000000003" customHeight="1" x14ac:dyDescent="0.45">
      <c r="B15" s="340"/>
      <c r="C15" s="350"/>
      <c r="D15" s="351">
        <v>2204</v>
      </c>
      <c r="E15" s="352" t="s">
        <v>244</v>
      </c>
      <c r="F15" s="352">
        <v>1611</v>
      </c>
      <c r="G15" s="353" t="s">
        <v>2688</v>
      </c>
      <c r="H15" s="353" t="s">
        <v>1260</v>
      </c>
      <c r="I15" s="354">
        <v>41116</v>
      </c>
      <c r="J15" s="355" t="s">
        <v>203</v>
      </c>
      <c r="K15" s="355" t="s">
        <v>71</v>
      </c>
      <c r="L15" s="356" t="s">
        <v>7254</v>
      </c>
      <c r="M15" s="357"/>
    </row>
    <row r="16" spans="2:14" s="349" customFormat="1" ht="39.950000000000003" customHeight="1" x14ac:dyDescent="0.45">
      <c r="B16" s="340"/>
      <c r="C16" s="359"/>
      <c r="D16" s="360"/>
      <c r="E16" s="361"/>
      <c r="F16" s="361"/>
      <c r="G16" s="362"/>
      <c r="H16" s="362"/>
      <c r="I16" s="360"/>
      <c r="J16" s="360"/>
      <c r="K16" s="360"/>
      <c r="L16" s="363"/>
      <c r="M16" s="358"/>
    </row>
    <row r="17" spans="2:13" s="349" customFormat="1" ht="39.950000000000003" customHeight="1" x14ac:dyDescent="0.45">
      <c r="B17" s="340"/>
      <c r="C17" s="350"/>
      <c r="D17" s="351">
        <v>2208</v>
      </c>
      <c r="E17" s="352" t="s">
        <v>244</v>
      </c>
      <c r="F17" s="352">
        <v>1369</v>
      </c>
      <c r="G17" s="353" t="s">
        <v>3608</v>
      </c>
      <c r="H17" s="353" t="s">
        <v>3609</v>
      </c>
      <c r="I17" s="354">
        <v>41113</v>
      </c>
      <c r="J17" s="355" t="s">
        <v>203</v>
      </c>
      <c r="K17" s="355" t="s">
        <v>71</v>
      </c>
      <c r="L17" s="356" t="s">
        <v>7272</v>
      </c>
      <c r="M17" s="357"/>
    </row>
    <row r="18" spans="2:13" s="349" customFormat="1" ht="39.950000000000003" customHeight="1" x14ac:dyDescent="0.45">
      <c r="B18" s="340"/>
      <c r="C18" s="350"/>
      <c r="D18" s="351">
        <v>2209</v>
      </c>
      <c r="E18" s="352" t="s">
        <v>244</v>
      </c>
      <c r="F18" s="352">
        <v>1044</v>
      </c>
      <c r="G18" s="353" t="s">
        <v>3617</v>
      </c>
      <c r="H18" s="353" t="s">
        <v>3618</v>
      </c>
      <c r="I18" s="354">
        <v>41374</v>
      </c>
      <c r="J18" s="355" t="s">
        <v>3619</v>
      </c>
      <c r="K18" s="355" t="s">
        <v>71</v>
      </c>
      <c r="L18" s="356" t="s">
        <v>7272</v>
      </c>
      <c r="M18" s="357"/>
    </row>
    <row r="19" spans="2:13" s="349" customFormat="1" ht="39.950000000000003" customHeight="1" x14ac:dyDescent="0.45">
      <c r="B19" s="340"/>
      <c r="C19" s="350"/>
      <c r="D19" s="351">
        <v>2210</v>
      </c>
      <c r="E19" s="352" t="s">
        <v>244</v>
      </c>
      <c r="F19" s="352">
        <v>1362</v>
      </c>
      <c r="G19" s="353" t="s">
        <v>3630</v>
      </c>
      <c r="H19" s="353" t="s">
        <v>3631</v>
      </c>
      <c r="I19" s="354">
        <v>41447</v>
      </c>
      <c r="J19" s="355" t="s">
        <v>203</v>
      </c>
      <c r="K19" s="355" t="s">
        <v>71</v>
      </c>
      <c r="L19" s="356" t="s">
        <v>7272</v>
      </c>
      <c r="M19" s="357"/>
    </row>
    <row r="20" spans="2:13" s="349" customFormat="1" ht="39.950000000000003" customHeight="1" x14ac:dyDescent="0.45">
      <c r="B20" s="340"/>
      <c r="C20" s="350"/>
      <c r="D20" s="351">
        <v>2214</v>
      </c>
      <c r="E20" s="352" t="s">
        <v>244</v>
      </c>
      <c r="F20" s="352">
        <v>3436</v>
      </c>
      <c r="G20" s="353" t="s">
        <v>3697</v>
      </c>
      <c r="H20" s="353" t="s">
        <v>3698</v>
      </c>
      <c r="I20" s="354">
        <v>41212</v>
      </c>
      <c r="J20" s="355" t="s">
        <v>203</v>
      </c>
      <c r="K20" s="355" t="s">
        <v>71</v>
      </c>
      <c r="L20" s="356" t="s">
        <v>7272</v>
      </c>
      <c r="M20" s="357"/>
    </row>
    <row r="21" spans="2:13" s="349" customFormat="1" ht="39.950000000000003" customHeight="1" x14ac:dyDescent="0.45">
      <c r="B21" s="340"/>
      <c r="C21" s="350"/>
      <c r="D21" s="351">
        <v>2216</v>
      </c>
      <c r="E21" s="352" t="s">
        <v>244</v>
      </c>
      <c r="F21" s="352">
        <v>1368</v>
      </c>
      <c r="G21" s="353" t="s">
        <v>3666</v>
      </c>
      <c r="H21" s="353" t="s">
        <v>3667</v>
      </c>
      <c r="I21" s="354">
        <v>41288</v>
      </c>
      <c r="J21" s="355" t="s">
        <v>203</v>
      </c>
      <c r="K21" s="355" t="s">
        <v>71</v>
      </c>
      <c r="L21" s="356" t="s">
        <v>7272</v>
      </c>
      <c r="M21" s="357"/>
    </row>
    <row r="22" spans="2:13" s="349" customFormat="1" ht="39.950000000000003" customHeight="1" x14ac:dyDescent="0.45">
      <c r="B22" s="340"/>
      <c r="C22" s="350"/>
      <c r="D22" s="351">
        <v>2217</v>
      </c>
      <c r="E22" s="352" t="s">
        <v>244</v>
      </c>
      <c r="F22" s="352">
        <v>4069</v>
      </c>
      <c r="G22" s="353" t="s">
        <v>6140</v>
      </c>
      <c r="H22" s="353" t="s">
        <v>6141</v>
      </c>
      <c r="I22" s="354">
        <v>40918</v>
      </c>
      <c r="J22" s="355" t="s">
        <v>203</v>
      </c>
      <c r="K22" s="355" t="s">
        <v>71</v>
      </c>
      <c r="L22" s="356" t="s">
        <v>7272</v>
      </c>
      <c r="M22" s="357"/>
    </row>
    <row r="23" spans="2:13" s="349" customFormat="1" ht="39.950000000000003" customHeight="1" x14ac:dyDescent="0.45">
      <c r="B23" s="340"/>
      <c r="C23" s="359"/>
      <c r="D23" s="360"/>
      <c r="E23" s="361"/>
      <c r="F23" s="361"/>
      <c r="G23" s="362"/>
      <c r="H23" s="362"/>
      <c r="I23" s="360"/>
      <c r="J23" s="360"/>
      <c r="K23" s="360"/>
      <c r="L23" s="363"/>
      <c r="M23" s="358"/>
    </row>
    <row r="24" spans="2:13" s="349" customFormat="1" ht="39.950000000000003" customHeight="1" x14ac:dyDescent="0.45">
      <c r="B24" s="340"/>
      <c r="C24" s="350"/>
      <c r="D24" s="351">
        <v>2205</v>
      </c>
      <c r="E24" s="352" t="s">
        <v>244</v>
      </c>
      <c r="F24" s="352">
        <v>1357</v>
      </c>
      <c r="G24" s="353" t="s">
        <v>3597</v>
      </c>
      <c r="H24" s="353" t="s">
        <v>3598</v>
      </c>
      <c r="I24" s="354">
        <v>41497</v>
      </c>
      <c r="J24" s="355" t="s">
        <v>203</v>
      </c>
      <c r="K24" s="355" t="s">
        <v>71</v>
      </c>
      <c r="L24" s="356" t="s">
        <v>24</v>
      </c>
      <c r="M24" s="357"/>
    </row>
    <row r="25" spans="2:13" s="349" customFormat="1" ht="39.950000000000003" customHeight="1" x14ac:dyDescent="0.45">
      <c r="B25" s="340"/>
      <c r="C25" s="350"/>
      <c r="D25" s="351">
        <v>2206</v>
      </c>
      <c r="E25" s="352" t="s">
        <v>244</v>
      </c>
      <c r="F25" s="352">
        <v>3994</v>
      </c>
      <c r="G25" s="353" t="s">
        <v>5924</v>
      </c>
      <c r="H25" s="353" t="s">
        <v>3667</v>
      </c>
      <c r="I25" s="354">
        <v>41155</v>
      </c>
      <c r="J25" s="355" t="s">
        <v>203</v>
      </c>
      <c r="K25" s="355" t="s">
        <v>71</v>
      </c>
      <c r="L25" s="356" t="s">
        <v>24</v>
      </c>
      <c r="M25" s="364"/>
    </row>
    <row r="26" spans="2:13" s="349" customFormat="1" ht="39.950000000000003" customHeight="1" x14ac:dyDescent="0.45">
      <c r="B26" s="340"/>
      <c r="C26" s="350"/>
      <c r="D26" s="351">
        <v>2207</v>
      </c>
      <c r="E26" s="352" t="s">
        <v>244</v>
      </c>
      <c r="F26" s="352">
        <v>1042</v>
      </c>
      <c r="G26" s="353" t="s">
        <v>3605</v>
      </c>
      <c r="H26" s="353" t="s">
        <v>3606</v>
      </c>
      <c r="I26" s="354">
        <v>41125</v>
      </c>
      <c r="J26" s="355" t="s">
        <v>203</v>
      </c>
      <c r="K26" s="355" t="s">
        <v>71</v>
      </c>
      <c r="L26" s="356" t="s">
        <v>24</v>
      </c>
      <c r="M26" s="364"/>
    </row>
    <row r="27" spans="2:13" s="349" customFormat="1" ht="39.950000000000003" customHeight="1" x14ac:dyDescent="0.45">
      <c r="B27" s="340"/>
      <c r="C27" s="350"/>
      <c r="D27" s="351">
        <v>2211</v>
      </c>
      <c r="E27" s="352" t="s">
        <v>244</v>
      </c>
      <c r="F27" s="352">
        <v>3478</v>
      </c>
      <c r="G27" s="353" t="s">
        <v>4008</v>
      </c>
      <c r="H27" s="353" t="s">
        <v>396</v>
      </c>
      <c r="I27" s="354">
        <v>40932</v>
      </c>
      <c r="J27" s="355" t="s">
        <v>203</v>
      </c>
      <c r="K27" s="355" t="s">
        <v>71</v>
      </c>
      <c r="L27" s="356" t="s">
        <v>24</v>
      </c>
      <c r="M27" s="357"/>
    </row>
    <row r="28" spans="2:13" s="349" customFormat="1" ht="39.950000000000003" customHeight="1" x14ac:dyDescent="0.45">
      <c r="B28" s="340"/>
      <c r="C28" s="350"/>
      <c r="D28" s="351">
        <v>2212</v>
      </c>
      <c r="E28" s="352" t="s">
        <v>244</v>
      </c>
      <c r="F28" s="352">
        <v>1372</v>
      </c>
      <c r="G28" s="353" t="s">
        <v>3642</v>
      </c>
      <c r="H28" s="353" t="s">
        <v>3643</v>
      </c>
      <c r="I28" s="354">
        <v>41456</v>
      </c>
      <c r="J28" s="355" t="s">
        <v>203</v>
      </c>
      <c r="K28" s="355" t="s">
        <v>71</v>
      </c>
      <c r="L28" s="356" t="s">
        <v>24</v>
      </c>
      <c r="M28" s="364"/>
    </row>
    <row r="29" spans="2:13" s="349" customFormat="1" ht="39.950000000000003" customHeight="1" x14ac:dyDescent="0.45">
      <c r="B29" s="340"/>
      <c r="C29" s="350"/>
      <c r="D29" s="351">
        <v>2213</v>
      </c>
      <c r="E29" s="352" t="s">
        <v>244</v>
      </c>
      <c r="F29" s="352">
        <v>1373</v>
      </c>
      <c r="G29" s="353" t="s">
        <v>3642</v>
      </c>
      <c r="H29" s="353" t="s">
        <v>3646</v>
      </c>
      <c r="I29" s="354">
        <v>41456</v>
      </c>
      <c r="J29" s="355" t="s">
        <v>203</v>
      </c>
      <c r="K29" s="355" t="s">
        <v>71</v>
      </c>
      <c r="L29" s="356" t="s">
        <v>24</v>
      </c>
      <c r="M29" s="364"/>
    </row>
    <row r="30" spans="2:13" s="349" customFormat="1" ht="39.950000000000003" customHeight="1" x14ac:dyDescent="0.45">
      <c r="B30" s="340"/>
      <c r="C30" s="350"/>
      <c r="D30" s="351">
        <v>2215</v>
      </c>
      <c r="E30" s="352" t="s">
        <v>244</v>
      </c>
      <c r="F30" s="352">
        <v>3476</v>
      </c>
      <c r="G30" s="353" t="s">
        <v>4000</v>
      </c>
      <c r="H30" s="353" t="s">
        <v>4001</v>
      </c>
      <c r="I30" s="354">
        <v>40927</v>
      </c>
      <c r="J30" s="355" t="s">
        <v>203</v>
      </c>
      <c r="K30" s="355" t="s">
        <v>71</v>
      </c>
      <c r="L30" s="356" t="s">
        <v>24</v>
      </c>
      <c r="M30" s="364"/>
    </row>
    <row r="31" spans="2:13" s="349" customFormat="1" ht="39.950000000000003" customHeight="1" x14ac:dyDescent="0.45">
      <c r="B31" s="340"/>
      <c r="C31" s="359"/>
      <c r="D31" s="360"/>
      <c r="E31" s="361"/>
      <c r="F31" s="361"/>
      <c r="G31" s="362"/>
      <c r="H31" s="362"/>
      <c r="I31" s="360"/>
      <c r="J31" s="360"/>
      <c r="K31" s="360"/>
      <c r="L31" s="363"/>
      <c r="M31" s="358"/>
    </row>
    <row r="32" spans="2:13" s="349" customFormat="1" ht="39.950000000000003" customHeight="1" x14ac:dyDescent="0.45">
      <c r="B32" s="340"/>
      <c r="C32" s="350"/>
      <c r="D32" s="351">
        <v>2218</v>
      </c>
      <c r="E32" s="352" t="s">
        <v>244</v>
      </c>
      <c r="F32" s="352">
        <v>3008</v>
      </c>
      <c r="G32" s="353" t="s">
        <v>1022</v>
      </c>
      <c r="H32" s="353" t="s">
        <v>4143</v>
      </c>
      <c r="I32" s="354">
        <v>41391</v>
      </c>
      <c r="J32" s="355" t="s">
        <v>203</v>
      </c>
      <c r="K32" s="355" t="s">
        <v>71</v>
      </c>
      <c r="L32" s="356" t="s">
        <v>4</v>
      </c>
      <c r="M32" s="357"/>
    </row>
    <row r="33" spans="2:13" s="349" customFormat="1" ht="39.950000000000003" customHeight="1" x14ac:dyDescent="0.45">
      <c r="B33" s="340"/>
      <c r="C33" s="350"/>
      <c r="D33" s="351">
        <v>2276</v>
      </c>
      <c r="E33" s="352"/>
      <c r="F33" s="352">
        <v>4258</v>
      </c>
      <c r="G33" s="353" t="s">
        <v>6762</v>
      </c>
      <c r="H33" s="353" t="s">
        <v>6763</v>
      </c>
      <c r="I33" s="354">
        <v>41502</v>
      </c>
      <c r="J33" s="355" t="s">
        <v>203</v>
      </c>
      <c r="K33" s="355" t="s">
        <v>71</v>
      </c>
      <c r="L33" s="356" t="s">
        <v>4</v>
      </c>
      <c r="M33" s="357"/>
    </row>
    <row r="34" spans="2:13" s="349" customFormat="1" ht="39.950000000000003" customHeight="1" x14ac:dyDescent="0.45">
      <c r="B34" s="340"/>
      <c r="C34" s="350"/>
      <c r="D34" s="351">
        <v>2219</v>
      </c>
      <c r="E34" s="352" t="s">
        <v>244</v>
      </c>
      <c r="F34" s="352">
        <v>1456</v>
      </c>
      <c r="G34" s="353" t="s">
        <v>1042</v>
      </c>
      <c r="H34" s="353" t="s">
        <v>3829</v>
      </c>
      <c r="I34" s="354">
        <v>41095</v>
      </c>
      <c r="J34" s="355" t="s">
        <v>203</v>
      </c>
      <c r="K34" s="355" t="s">
        <v>71</v>
      </c>
      <c r="L34" s="356" t="s">
        <v>4</v>
      </c>
      <c r="M34" s="357"/>
    </row>
    <row r="35" spans="2:13" s="349" customFormat="1" ht="39.950000000000003" customHeight="1" x14ac:dyDescent="0.45">
      <c r="B35" s="340"/>
      <c r="C35" s="350"/>
      <c r="D35" s="351">
        <v>2220</v>
      </c>
      <c r="E35" s="352" t="s">
        <v>244</v>
      </c>
      <c r="F35" s="352">
        <v>1467</v>
      </c>
      <c r="G35" s="353" t="s">
        <v>3834</v>
      </c>
      <c r="H35" s="353" t="s">
        <v>3835</v>
      </c>
      <c r="I35" s="354">
        <v>41391</v>
      </c>
      <c r="J35" s="355" t="s">
        <v>203</v>
      </c>
      <c r="K35" s="355" t="s">
        <v>71</v>
      </c>
      <c r="L35" s="356" t="s">
        <v>4</v>
      </c>
      <c r="M35" s="364"/>
    </row>
    <row r="36" spans="2:13" s="349" customFormat="1" ht="39.950000000000003" customHeight="1" x14ac:dyDescent="0.45">
      <c r="B36" s="340"/>
      <c r="C36" s="350"/>
      <c r="D36" s="351">
        <v>2221</v>
      </c>
      <c r="E36" s="352" t="s">
        <v>244</v>
      </c>
      <c r="F36" s="352">
        <v>1457</v>
      </c>
      <c r="G36" s="353" t="s">
        <v>4157</v>
      </c>
      <c r="H36" s="353" t="s">
        <v>1586</v>
      </c>
      <c r="I36" s="354">
        <v>41145</v>
      </c>
      <c r="J36" s="355" t="s">
        <v>203</v>
      </c>
      <c r="K36" s="355" t="s">
        <v>71</v>
      </c>
      <c r="L36" s="356" t="s">
        <v>4</v>
      </c>
      <c r="M36" s="364"/>
    </row>
    <row r="37" spans="2:13" s="349" customFormat="1" ht="39.950000000000003" customHeight="1" x14ac:dyDescent="0.45">
      <c r="B37" s="340"/>
      <c r="C37" s="350"/>
      <c r="D37" s="351">
        <v>2273</v>
      </c>
      <c r="E37" s="352"/>
      <c r="F37" s="352"/>
      <c r="G37" s="353" t="s">
        <v>1418</v>
      </c>
      <c r="H37" s="353" t="s">
        <v>3829</v>
      </c>
      <c r="I37" s="354"/>
      <c r="J37" s="355" t="s">
        <v>203</v>
      </c>
      <c r="K37" s="355" t="s">
        <v>71</v>
      </c>
      <c r="L37" s="356" t="s">
        <v>4</v>
      </c>
      <c r="M37" s="357"/>
    </row>
    <row r="38" spans="2:13" s="349" customFormat="1" ht="39.950000000000003" customHeight="1" x14ac:dyDescent="0.45">
      <c r="B38" s="340"/>
      <c r="C38" s="350"/>
      <c r="D38" s="351">
        <v>2222</v>
      </c>
      <c r="E38" s="352" t="s">
        <v>244</v>
      </c>
      <c r="F38" s="352">
        <v>1461</v>
      </c>
      <c r="G38" s="353" t="s">
        <v>905</v>
      </c>
      <c r="H38" s="353" t="s">
        <v>849</v>
      </c>
      <c r="I38" s="354">
        <v>41124</v>
      </c>
      <c r="J38" s="355" t="s">
        <v>203</v>
      </c>
      <c r="K38" s="355" t="s">
        <v>71</v>
      </c>
      <c r="L38" s="356" t="s">
        <v>4</v>
      </c>
      <c r="M38" s="357"/>
    </row>
    <row r="39" spans="2:13" s="349" customFormat="1" ht="39.950000000000003" customHeight="1" x14ac:dyDescent="0.45">
      <c r="B39" s="340"/>
      <c r="C39" s="359"/>
      <c r="D39" s="360"/>
      <c r="E39" s="361"/>
      <c r="F39" s="361"/>
      <c r="G39" s="362"/>
      <c r="H39" s="362"/>
      <c r="I39" s="360"/>
      <c r="J39" s="360"/>
      <c r="K39" s="360"/>
      <c r="L39" s="363"/>
      <c r="M39" s="358"/>
    </row>
    <row r="40" spans="2:13" s="349" customFormat="1" ht="39.950000000000003" customHeight="1" x14ac:dyDescent="0.45">
      <c r="B40" s="340"/>
      <c r="C40" s="350"/>
      <c r="D40" s="351">
        <v>2277</v>
      </c>
      <c r="E40" s="352"/>
      <c r="F40" s="352">
        <v>3942</v>
      </c>
      <c r="G40" s="353" t="s">
        <v>1553</v>
      </c>
      <c r="H40" s="353" t="s">
        <v>5739</v>
      </c>
      <c r="I40" s="354">
        <v>40933</v>
      </c>
      <c r="J40" s="355" t="s">
        <v>203</v>
      </c>
      <c r="K40" s="355" t="s">
        <v>71</v>
      </c>
      <c r="L40" s="356" t="s">
        <v>7</v>
      </c>
      <c r="M40" s="364"/>
    </row>
    <row r="41" spans="2:13" s="349" customFormat="1" ht="39.950000000000003" customHeight="1" x14ac:dyDescent="0.45">
      <c r="B41" s="340"/>
      <c r="C41" s="350"/>
      <c r="D41" s="351">
        <v>2278</v>
      </c>
      <c r="E41" s="352"/>
      <c r="F41" s="352">
        <v>3943</v>
      </c>
      <c r="G41" s="353" t="s">
        <v>5741</v>
      </c>
      <c r="H41" s="353" t="s">
        <v>1213</v>
      </c>
      <c r="I41" s="354">
        <v>40917</v>
      </c>
      <c r="J41" s="355" t="s">
        <v>203</v>
      </c>
      <c r="K41" s="355" t="s">
        <v>71</v>
      </c>
      <c r="L41" s="356" t="s">
        <v>7</v>
      </c>
      <c r="M41" s="364"/>
    </row>
    <row r="42" spans="2:13" s="349" customFormat="1" ht="39.950000000000003" customHeight="1" x14ac:dyDescent="0.45">
      <c r="B42" s="340"/>
      <c r="C42" s="359"/>
      <c r="D42" s="360"/>
      <c r="E42" s="361"/>
      <c r="F42" s="361"/>
      <c r="G42" s="362"/>
      <c r="H42" s="362"/>
      <c r="I42" s="360"/>
      <c r="J42" s="360"/>
      <c r="K42" s="360"/>
      <c r="L42" s="363"/>
      <c r="M42" s="358"/>
    </row>
    <row r="43" spans="2:13" s="349" customFormat="1" ht="39.950000000000003" customHeight="1" x14ac:dyDescent="0.45">
      <c r="B43" s="340"/>
      <c r="C43" s="350"/>
      <c r="D43" s="351">
        <v>2223</v>
      </c>
      <c r="E43" s="352" t="s">
        <v>244</v>
      </c>
      <c r="F43" s="352">
        <v>4217</v>
      </c>
      <c r="G43" s="353" t="s">
        <v>6653</v>
      </c>
      <c r="H43" s="353" t="s">
        <v>6654</v>
      </c>
      <c r="I43" s="354">
        <v>41042</v>
      </c>
      <c r="J43" s="355" t="s">
        <v>203</v>
      </c>
      <c r="K43" s="355" t="s">
        <v>71</v>
      </c>
      <c r="L43" s="356" t="s">
        <v>7271</v>
      </c>
      <c r="M43" s="364"/>
    </row>
    <row r="44" spans="2:13" s="349" customFormat="1" ht="39.950000000000003" customHeight="1" x14ac:dyDescent="0.45">
      <c r="B44" s="340"/>
      <c r="C44" s="350"/>
      <c r="D44" s="351">
        <v>2224</v>
      </c>
      <c r="E44" s="352" t="s">
        <v>244</v>
      </c>
      <c r="F44" s="352">
        <v>4216</v>
      </c>
      <c r="G44" s="353" t="s">
        <v>5359</v>
      </c>
      <c r="H44" s="353" t="s">
        <v>6652</v>
      </c>
      <c r="I44" s="354">
        <v>41609</v>
      </c>
      <c r="J44" s="355" t="s">
        <v>203</v>
      </c>
      <c r="K44" s="355" t="s">
        <v>71</v>
      </c>
      <c r="L44" s="356" t="s">
        <v>7271</v>
      </c>
      <c r="M44" s="364"/>
    </row>
    <row r="45" spans="2:13" s="366" customFormat="1" ht="39.950000000000003" customHeight="1" x14ac:dyDescent="0.45">
      <c r="B45" s="365"/>
      <c r="C45" s="350"/>
      <c r="D45" s="351">
        <v>2225</v>
      </c>
      <c r="E45" s="352" t="s">
        <v>244</v>
      </c>
      <c r="F45" s="352">
        <v>4215</v>
      </c>
      <c r="G45" s="353" t="s">
        <v>5359</v>
      </c>
      <c r="H45" s="353" t="s">
        <v>6650</v>
      </c>
      <c r="I45" s="354">
        <v>40971</v>
      </c>
      <c r="J45" s="355" t="s">
        <v>203</v>
      </c>
      <c r="K45" s="355" t="s">
        <v>71</v>
      </c>
      <c r="L45" s="356" t="s">
        <v>7271</v>
      </c>
      <c r="M45" s="364"/>
    </row>
    <row r="46" spans="2:13" s="366" customFormat="1" ht="39.950000000000003" customHeight="1" x14ac:dyDescent="0.45">
      <c r="B46" s="365"/>
      <c r="C46" s="350"/>
      <c r="D46" s="351">
        <v>2279</v>
      </c>
      <c r="E46" s="352" t="s">
        <v>244</v>
      </c>
      <c r="F46" s="352">
        <v>4421</v>
      </c>
      <c r="G46" s="353" t="s">
        <v>7188</v>
      </c>
      <c r="H46" s="353" t="s">
        <v>7189</v>
      </c>
      <c r="I46" s="354">
        <v>40985</v>
      </c>
      <c r="J46" s="355" t="s">
        <v>203</v>
      </c>
      <c r="K46" s="355" t="s">
        <v>71</v>
      </c>
      <c r="L46" s="356" t="s">
        <v>7271</v>
      </c>
      <c r="M46" s="357"/>
    </row>
    <row r="47" spans="2:13" s="366" customFormat="1" ht="39.950000000000003" customHeight="1" x14ac:dyDescent="0.45">
      <c r="B47" s="365"/>
      <c r="C47" s="359"/>
      <c r="D47" s="360"/>
      <c r="E47" s="361"/>
      <c r="F47" s="361"/>
      <c r="G47" s="362"/>
      <c r="H47" s="362"/>
      <c r="I47" s="360"/>
      <c r="J47" s="360"/>
      <c r="K47" s="360"/>
      <c r="L47" s="363"/>
      <c r="M47" s="358"/>
    </row>
    <row r="48" spans="2:13" s="366" customFormat="1" ht="39.950000000000003" customHeight="1" x14ac:dyDescent="0.45">
      <c r="B48" s="365"/>
      <c r="C48" s="350"/>
      <c r="D48" s="351">
        <v>2275</v>
      </c>
      <c r="E48" s="352" t="s">
        <v>242</v>
      </c>
      <c r="F48" s="352">
        <v>1834</v>
      </c>
      <c r="G48" s="353" t="s">
        <v>1259</v>
      </c>
      <c r="H48" s="353" t="s">
        <v>1263</v>
      </c>
      <c r="I48" s="354">
        <v>41579</v>
      </c>
      <c r="J48" s="355" t="s">
        <v>203</v>
      </c>
      <c r="K48" s="355" t="s">
        <v>71</v>
      </c>
      <c r="L48" s="356" t="s">
        <v>60</v>
      </c>
      <c r="M48" s="357"/>
    </row>
    <row r="49" spans="2:13" s="366" customFormat="1" ht="39.950000000000003" customHeight="1" x14ac:dyDescent="0.45">
      <c r="B49" s="365"/>
      <c r="C49" s="350"/>
      <c r="D49" s="351">
        <v>2226</v>
      </c>
      <c r="E49" s="352" t="s">
        <v>244</v>
      </c>
      <c r="F49" s="352">
        <v>3365</v>
      </c>
      <c r="G49" s="353" t="s">
        <v>3099</v>
      </c>
      <c r="H49" s="353" t="s">
        <v>420</v>
      </c>
      <c r="I49" s="354">
        <v>41196</v>
      </c>
      <c r="J49" s="355" t="s">
        <v>203</v>
      </c>
      <c r="K49" s="355" t="s">
        <v>71</v>
      </c>
      <c r="L49" s="356" t="s">
        <v>60</v>
      </c>
      <c r="M49" s="357"/>
    </row>
    <row r="50" spans="2:13" s="366" customFormat="1" ht="39.950000000000003" customHeight="1" x14ac:dyDescent="0.45">
      <c r="B50" s="365"/>
      <c r="C50" s="359"/>
      <c r="D50" s="360"/>
      <c r="E50" s="361"/>
      <c r="F50" s="361"/>
      <c r="G50" s="362"/>
      <c r="H50" s="362"/>
      <c r="I50" s="360"/>
      <c r="J50" s="360"/>
      <c r="K50" s="360"/>
      <c r="L50" s="363"/>
      <c r="M50" s="358"/>
    </row>
    <row r="51" spans="2:13" s="366" customFormat="1" ht="39.950000000000003" customHeight="1" x14ac:dyDescent="0.45">
      <c r="B51" s="365"/>
      <c r="C51" s="350"/>
      <c r="D51" s="351">
        <v>2227</v>
      </c>
      <c r="E51" s="352" t="s">
        <v>244</v>
      </c>
      <c r="F51" s="352">
        <v>3472</v>
      </c>
      <c r="G51" s="353" t="s">
        <v>2986</v>
      </c>
      <c r="H51" s="353" t="s">
        <v>755</v>
      </c>
      <c r="I51" s="354">
        <v>41079</v>
      </c>
      <c r="J51" s="355" t="s">
        <v>203</v>
      </c>
      <c r="K51" s="355" t="s">
        <v>71</v>
      </c>
      <c r="L51" s="356" t="s">
        <v>18</v>
      </c>
      <c r="M51" s="357"/>
    </row>
    <row r="52" spans="2:13" s="366" customFormat="1" ht="39.950000000000003" customHeight="1" x14ac:dyDescent="0.45">
      <c r="B52" s="365"/>
      <c r="C52" s="350"/>
      <c r="D52" s="351">
        <v>2228</v>
      </c>
      <c r="E52" s="352" t="s">
        <v>244</v>
      </c>
      <c r="F52" s="352">
        <v>2033</v>
      </c>
      <c r="G52" s="353" t="s">
        <v>3933</v>
      </c>
      <c r="H52" s="353" t="s">
        <v>3934</v>
      </c>
      <c r="I52" s="354">
        <v>41309</v>
      </c>
      <c r="J52" s="355" t="s">
        <v>203</v>
      </c>
      <c r="K52" s="355" t="s">
        <v>71</v>
      </c>
      <c r="L52" s="356" t="s">
        <v>18</v>
      </c>
      <c r="M52" s="357"/>
    </row>
    <row r="53" spans="2:13" s="366" customFormat="1" ht="39.950000000000003" customHeight="1" x14ac:dyDescent="0.45">
      <c r="B53" s="365"/>
      <c r="C53" s="350"/>
      <c r="D53" s="351">
        <v>2229</v>
      </c>
      <c r="E53" s="352" t="s">
        <v>244</v>
      </c>
      <c r="F53" s="352">
        <v>1500</v>
      </c>
      <c r="G53" s="353" t="s">
        <v>2989</v>
      </c>
      <c r="H53" s="353" t="s">
        <v>2993</v>
      </c>
      <c r="I53" s="354">
        <v>41005</v>
      </c>
      <c r="J53" s="355" t="s">
        <v>203</v>
      </c>
      <c r="K53" s="355" t="s">
        <v>71</v>
      </c>
      <c r="L53" s="356" t="s">
        <v>18</v>
      </c>
      <c r="M53" s="357"/>
    </row>
    <row r="54" spans="2:13" s="366" customFormat="1" ht="39.950000000000003" customHeight="1" x14ac:dyDescent="0.45">
      <c r="B54" s="365"/>
      <c r="C54" s="350"/>
      <c r="D54" s="351">
        <v>2230</v>
      </c>
      <c r="E54" s="352" t="s">
        <v>244</v>
      </c>
      <c r="F54" s="352">
        <v>3913</v>
      </c>
      <c r="G54" s="353" t="s">
        <v>5668</v>
      </c>
      <c r="H54" s="353" t="s">
        <v>5669</v>
      </c>
      <c r="I54" s="354">
        <v>41274</v>
      </c>
      <c r="J54" s="355" t="s">
        <v>203</v>
      </c>
      <c r="K54" s="355" t="s">
        <v>71</v>
      </c>
      <c r="L54" s="356" t="s">
        <v>18</v>
      </c>
      <c r="M54" s="357"/>
    </row>
    <row r="55" spans="2:13" s="366" customFormat="1" ht="39.950000000000003" customHeight="1" x14ac:dyDescent="0.45">
      <c r="B55" s="365"/>
      <c r="C55" s="350"/>
      <c r="D55" s="351">
        <v>2231</v>
      </c>
      <c r="E55" s="352" t="s">
        <v>244</v>
      </c>
      <c r="F55" s="352">
        <v>1493</v>
      </c>
      <c r="G55" s="353" t="s">
        <v>2956</v>
      </c>
      <c r="H55" s="353" t="s">
        <v>1014</v>
      </c>
      <c r="I55" s="354">
        <v>41463</v>
      </c>
      <c r="J55" s="355" t="s">
        <v>203</v>
      </c>
      <c r="K55" s="355" t="s">
        <v>71</v>
      </c>
      <c r="L55" s="356" t="s">
        <v>18</v>
      </c>
      <c r="M55" s="364"/>
    </row>
    <row r="56" spans="2:13" s="366" customFormat="1" ht="39.950000000000003" customHeight="1" x14ac:dyDescent="0.45">
      <c r="B56" s="365"/>
      <c r="C56" s="359"/>
      <c r="D56" s="360"/>
      <c r="E56" s="361"/>
      <c r="F56" s="361"/>
      <c r="G56" s="362"/>
      <c r="H56" s="362"/>
      <c r="I56" s="360"/>
      <c r="J56" s="360"/>
      <c r="K56" s="360"/>
      <c r="L56" s="363"/>
      <c r="M56" s="358"/>
    </row>
    <row r="57" spans="2:13" s="366" customFormat="1" ht="39.950000000000003" customHeight="1" x14ac:dyDescent="0.45">
      <c r="B57" s="365"/>
      <c r="C57" s="367"/>
      <c r="D57" s="360">
        <v>2280</v>
      </c>
      <c r="E57" s="352" t="s">
        <v>244</v>
      </c>
      <c r="F57" s="368">
        <v>4164</v>
      </c>
      <c r="G57" s="353" t="s">
        <v>6468</v>
      </c>
      <c r="H57" s="353" t="s">
        <v>6469</v>
      </c>
      <c r="I57" s="355">
        <v>40951</v>
      </c>
      <c r="J57" s="355" t="s">
        <v>203</v>
      </c>
      <c r="K57" s="355" t="s">
        <v>71</v>
      </c>
      <c r="L57" s="356" t="s">
        <v>55</v>
      </c>
      <c r="M57" s="357"/>
    </row>
    <row r="58" spans="2:13" s="366" customFormat="1" ht="39.950000000000003" customHeight="1" x14ac:dyDescent="0.45">
      <c r="B58" s="365"/>
      <c r="C58" s="350"/>
      <c r="D58" s="351">
        <v>2234</v>
      </c>
      <c r="E58" s="352" t="s">
        <v>244</v>
      </c>
      <c r="F58" s="352">
        <v>1291</v>
      </c>
      <c r="G58" s="353" t="s">
        <v>293</v>
      </c>
      <c r="H58" s="353" t="s">
        <v>610</v>
      </c>
      <c r="I58" s="354">
        <v>41289</v>
      </c>
      <c r="J58" s="355" t="s">
        <v>203</v>
      </c>
      <c r="K58" s="355" t="s">
        <v>71</v>
      </c>
      <c r="L58" s="356" t="s">
        <v>55</v>
      </c>
      <c r="M58" s="364"/>
    </row>
    <row r="59" spans="2:13" s="366" customFormat="1" ht="39.950000000000003" customHeight="1" x14ac:dyDescent="0.45">
      <c r="B59" s="365"/>
      <c r="C59" s="350"/>
      <c r="D59" s="351">
        <v>2233</v>
      </c>
      <c r="E59" s="352" t="s">
        <v>244</v>
      </c>
      <c r="F59" s="352">
        <v>3976</v>
      </c>
      <c r="G59" s="353" t="s">
        <v>5842</v>
      </c>
      <c r="H59" s="353" t="s">
        <v>5843</v>
      </c>
      <c r="I59" s="354">
        <v>41049</v>
      </c>
      <c r="J59" s="355" t="s">
        <v>203</v>
      </c>
      <c r="K59" s="355" t="s">
        <v>71</v>
      </c>
      <c r="L59" s="356" t="s">
        <v>55</v>
      </c>
      <c r="M59" s="364"/>
    </row>
    <row r="60" spans="2:13" s="366" customFormat="1" ht="39.950000000000003" customHeight="1" x14ac:dyDescent="0.45">
      <c r="B60" s="365"/>
      <c r="C60" s="350"/>
      <c r="D60" s="351">
        <v>2281</v>
      </c>
      <c r="E60" s="352" t="s">
        <v>244</v>
      </c>
      <c r="F60" s="352"/>
      <c r="G60" s="353" t="s">
        <v>1274</v>
      </c>
      <c r="H60" s="353" t="s">
        <v>7229</v>
      </c>
      <c r="I60" s="354"/>
      <c r="J60" s="355" t="s">
        <v>203</v>
      </c>
      <c r="K60" s="355" t="s">
        <v>71</v>
      </c>
      <c r="L60" s="356" t="s">
        <v>55</v>
      </c>
      <c r="M60" s="364"/>
    </row>
    <row r="61" spans="2:13" s="366" customFormat="1" ht="39.950000000000003" customHeight="1" x14ac:dyDescent="0.45">
      <c r="B61" s="365"/>
      <c r="C61" s="350"/>
      <c r="D61" s="351">
        <v>2232</v>
      </c>
      <c r="E61" s="352" t="s">
        <v>244</v>
      </c>
      <c r="F61" s="352">
        <v>3133</v>
      </c>
      <c r="G61" s="353" t="s">
        <v>1754</v>
      </c>
      <c r="H61" s="353" t="s">
        <v>396</v>
      </c>
      <c r="I61" s="354">
        <v>41269</v>
      </c>
      <c r="J61" s="355" t="s">
        <v>203</v>
      </c>
      <c r="K61" s="355" t="s">
        <v>71</v>
      </c>
      <c r="L61" s="356" t="s">
        <v>55</v>
      </c>
      <c r="M61" s="357"/>
    </row>
    <row r="62" spans="2:13" s="366" customFormat="1" ht="39.950000000000003" customHeight="1" x14ac:dyDescent="0.45">
      <c r="B62" s="365"/>
      <c r="C62" s="359"/>
      <c r="D62" s="360"/>
      <c r="E62" s="361"/>
      <c r="F62" s="361"/>
      <c r="G62" s="362"/>
      <c r="H62" s="362"/>
      <c r="I62" s="360"/>
      <c r="J62" s="360"/>
      <c r="K62" s="360"/>
      <c r="L62" s="363"/>
      <c r="M62" s="358"/>
    </row>
    <row r="63" spans="2:13" s="366" customFormat="1" ht="39.950000000000003" customHeight="1" x14ac:dyDescent="0.45">
      <c r="B63" s="365"/>
      <c r="C63" s="350"/>
      <c r="D63" s="351">
        <v>2235</v>
      </c>
      <c r="E63" s="352" t="s">
        <v>244</v>
      </c>
      <c r="F63" s="352">
        <v>1713</v>
      </c>
      <c r="G63" s="353" t="s">
        <v>687</v>
      </c>
      <c r="H63" s="353" t="s">
        <v>3387</v>
      </c>
      <c r="I63" s="354">
        <v>41080</v>
      </c>
      <c r="J63" s="355" t="s">
        <v>203</v>
      </c>
      <c r="K63" s="355" t="s">
        <v>71</v>
      </c>
      <c r="L63" s="356" t="s">
        <v>40</v>
      </c>
      <c r="M63" s="364"/>
    </row>
    <row r="64" spans="2:13" s="366" customFormat="1" ht="39.950000000000003" customHeight="1" x14ac:dyDescent="0.45">
      <c r="B64" s="365"/>
      <c r="C64" s="350"/>
      <c r="D64" s="351">
        <v>2236</v>
      </c>
      <c r="E64" s="352" t="s">
        <v>244</v>
      </c>
      <c r="F64" s="352">
        <v>3411</v>
      </c>
      <c r="G64" s="353" t="s">
        <v>3452</v>
      </c>
      <c r="H64" s="353" t="s">
        <v>625</v>
      </c>
      <c r="I64" s="354">
        <v>41387</v>
      </c>
      <c r="J64" s="355" t="s">
        <v>203</v>
      </c>
      <c r="K64" s="355" t="s">
        <v>71</v>
      </c>
      <c r="L64" s="356" t="s">
        <v>40</v>
      </c>
      <c r="M64" s="364"/>
    </row>
    <row r="65" spans="2:13" s="366" customFormat="1" ht="39.950000000000003" customHeight="1" x14ac:dyDescent="0.45">
      <c r="B65" s="365"/>
      <c r="C65" s="350"/>
      <c r="D65" s="351">
        <v>2237</v>
      </c>
      <c r="E65" s="352" t="s">
        <v>244</v>
      </c>
      <c r="F65" s="352">
        <v>2565</v>
      </c>
      <c r="G65" s="353" t="s">
        <v>3439</v>
      </c>
      <c r="H65" s="353" t="s">
        <v>342</v>
      </c>
      <c r="I65" s="354">
        <v>41505</v>
      </c>
      <c r="J65" s="355" t="s">
        <v>203</v>
      </c>
      <c r="K65" s="355" t="s">
        <v>71</v>
      </c>
      <c r="L65" s="356" t="s">
        <v>40</v>
      </c>
      <c r="M65" s="364"/>
    </row>
    <row r="66" spans="2:13" s="366" customFormat="1" ht="39.950000000000003" customHeight="1" x14ac:dyDescent="0.45">
      <c r="B66" s="365"/>
      <c r="C66" s="350"/>
      <c r="D66" s="351">
        <v>2238</v>
      </c>
      <c r="E66" s="352" t="s">
        <v>244</v>
      </c>
      <c r="F66" s="352">
        <v>3236</v>
      </c>
      <c r="G66" s="353" t="s">
        <v>1216</v>
      </c>
      <c r="H66" s="353" t="s">
        <v>2320</v>
      </c>
      <c r="I66" s="354">
        <v>41199</v>
      </c>
      <c r="J66" s="355" t="s">
        <v>203</v>
      </c>
      <c r="K66" s="355" t="s">
        <v>71</v>
      </c>
      <c r="L66" s="356" t="s">
        <v>40</v>
      </c>
      <c r="M66" s="364"/>
    </row>
    <row r="67" spans="2:13" s="366" customFormat="1" ht="39.950000000000003" customHeight="1" x14ac:dyDescent="0.45">
      <c r="B67" s="365"/>
      <c r="C67" s="359"/>
      <c r="D67" s="360"/>
      <c r="E67" s="361"/>
      <c r="F67" s="361"/>
      <c r="G67" s="362"/>
      <c r="H67" s="362"/>
      <c r="I67" s="360"/>
      <c r="J67" s="360"/>
      <c r="K67" s="360"/>
      <c r="L67" s="363"/>
      <c r="M67" s="358"/>
    </row>
    <row r="68" spans="2:13" s="366" customFormat="1" ht="39.950000000000003" customHeight="1" x14ac:dyDescent="0.45">
      <c r="B68" s="365"/>
      <c r="C68" s="350"/>
      <c r="D68" s="351">
        <v>2239</v>
      </c>
      <c r="E68" s="352" t="s">
        <v>244</v>
      </c>
      <c r="F68" s="352">
        <v>2842</v>
      </c>
      <c r="G68" s="353" t="s">
        <v>1835</v>
      </c>
      <c r="H68" s="353" t="s">
        <v>420</v>
      </c>
      <c r="I68" s="354">
        <v>41225</v>
      </c>
      <c r="J68" s="355" t="s">
        <v>203</v>
      </c>
      <c r="K68" s="355" t="s">
        <v>71</v>
      </c>
      <c r="L68" s="356" t="s">
        <v>7256</v>
      </c>
      <c r="M68" s="364"/>
    </row>
    <row r="69" spans="2:13" s="366" customFormat="1" ht="39.950000000000003" customHeight="1" x14ac:dyDescent="0.45">
      <c r="B69" s="365"/>
      <c r="C69" s="350"/>
      <c r="D69" s="351">
        <v>2241</v>
      </c>
      <c r="E69" s="352" t="s">
        <v>244</v>
      </c>
      <c r="F69" s="352">
        <v>1519</v>
      </c>
      <c r="G69" s="353" t="s">
        <v>957</v>
      </c>
      <c r="H69" s="353" t="s">
        <v>958</v>
      </c>
      <c r="I69" s="354">
        <v>41556</v>
      </c>
      <c r="J69" s="355" t="s">
        <v>203</v>
      </c>
      <c r="K69" s="355" t="s">
        <v>71</v>
      </c>
      <c r="L69" s="356" t="s">
        <v>7256</v>
      </c>
      <c r="M69" s="357"/>
    </row>
    <row r="70" spans="2:13" s="366" customFormat="1" ht="39.950000000000003" customHeight="1" x14ac:dyDescent="0.45">
      <c r="B70" s="365"/>
      <c r="C70" s="350"/>
      <c r="D70" s="351">
        <v>2242</v>
      </c>
      <c r="E70" s="352" t="s">
        <v>244</v>
      </c>
      <c r="F70" s="352">
        <v>1520</v>
      </c>
      <c r="G70" s="353" t="s">
        <v>6305</v>
      </c>
      <c r="H70" s="353" t="s">
        <v>6306</v>
      </c>
      <c r="I70" s="354">
        <v>41197</v>
      </c>
      <c r="J70" s="355" t="s">
        <v>203</v>
      </c>
      <c r="K70" s="355" t="s">
        <v>71</v>
      </c>
      <c r="L70" s="356" t="s">
        <v>7256</v>
      </c>
      <c r="M70" s="364"/>
    </row>
    <row r="71" spans="2:13" s="366" customFormat="1" ht="39.950000000000003" customHeight="1" x14ac:dyDescent="0.45">
      <c r="B71" s="365"/>
      <c r="C71" s="350"/>
      <c r="D71" s="351">
        <v>2243</v>
      </c>
      <c r="E71" s="352" t="s">
        <v>244</v>
      </c>
      <c r="F71" s="352">
        <v>3338</v>
      </c>
      <c r="G71" s="353" t="s">
        <v>206</v>
      </c>
      <c r="H71" s="353" t="s">
        <v>213</v>
      </c>
      <c r="I71" s="354">
        <v>41201</v>
      </c>
      <c r="J71" s="355" t="s">
        <v>203</v>
      </c>
      <c r="K71" s="355" t="s">
        <v>71</v>
      </c>
      <c r="L71" s="356" t="s">
        <v>7256</v>
      </c>
      <c r="M71" s="357"/>
    </row>
    <row r="72" spans="2:13" s="366" customFormat="1" ht="39.950000000000003" customHeight="1" x14ac:dyDescent="0.45">
      <c r="B72" s="365"/>
      <c r="C72" s="350"/>
      <c r="D72" s="351">
        <v>2249</v>
      </c>
      <c r="E72" s="352" t="s">
        <v>244</v>
      </c>
      <c r="F72" s="352">
        <v>1549</v>
      </c>
      <c r="G72" s="353" t="s">
        <v>4200</v>
      </c>
      <c r="H72" s="353" t="s">
        <v>1346</v>
      </c>
      <c r="I72" s="354">
        <v>41034</v>
      </c>
      <c r="J72" s="355" t="s">
        <v>203</v>
      </c>
      <c r="K72" s="355" t="s">
        <v>71</v>
      </c>
      <c r="L72" s="356" t="s">
        <v>7256</v>
      </c>
      <c r="M72" s="364"/>
    </row>
    <row r="73" spans="2:13" s="366" customFormat="1" ht="39.950000000000003" customHeight="1" x14ac:dyDescent="0.45">
      <c r="B73" s="365"/>
      <c r="C73" s="359"/>
      <c r="D73" s="360"/>
      <c r="E73" s="361"/>
      <c r="F73" s="361"/>
      <c r="G73" s="362"/>
      <c r="H73" s="362"/>
      <c r="I73" s="360"/>
      <c r="J73" s="360"/>
      <c r="K73" s="360"/>
      <c r="L73" s="363"/>
      <c r="M73" s="358"/>
    </row>
    <row r="74" spans="2:13" s="366" customFormat="1" ht="39.950000000000003" customHeight="1" x14ac:dyDescent="0.45">
      <c r="B74" s="365"/>
      <c r="C74" s="350"/>
      <c r="D74" s="351">
        <v>2240</v>
      </c>
      <c r="E74" s="352" t="s">
        <v>244</v>
      </c>
      <c r="F74" s="352">
        <v>4163</v>
      </c>
      <c r="G74" s="353" t="s">
        <v>1624</v>
      </c>
      <c r="H74" s="353" t="s">
        <v>6462</v>
      </c>
      <c r="I74" s="354">
        <v>41229</v>
      </c>
      <c r="J74" s="355" t="s">
        <v>203</v>
      </c>
      <c r="K74" s="355" t="s">
        <v>71</v>
      </c>
      <c r="L74" s="356" t="s">
        <v>7259</v>
      </c>
      <c r="M74" s="364"/>
    </row>
    <row r="75" spans="2:13" s="366" customFormat="1" ht="39.950000000000003" customHeight="1" x14ac:dyDescent="0.45">
      <c r="B75" s="365"/>
      <c r="C75" s="350"/>
      <c r="D75" s="351">
        <v>2244</v>
      </c>
      <c r="E75" s="352" t="s">
        <v>244</v>
      </c>
      <c r="F75" s="352">
        <v>3337</v>
      </c>
      <c r="G75" s="353" t="s">
        <v>2862</v>
      </c>
      <c r="H75" s="353" t="s">
        <v>2867</v>
      </c>
      <c r="I75" s="354">
        <v>41015</v>
      </c>
      <c r="J75" s="355" t="s">
        <v>203</v>
      </c>
      <c r="K75" s="355" t="s">
        <v>71</v>
      </c>
      <c r="L75" s="356" t="s">
        <v>7259</v>
      </c>
      <c r="M75" s="364"/>
    </row>
    <row r="76" spans="2:13" s="366" customFormat="1" ht="39.950000000000003" customHeight="1" x14ac:dyDescent="0.45">
      <c r="B76" s="365"/>
      <c r="C76" s="350"/>
      <c r="D76" s="351">
        <v>2245</v>
      </c>
      <c r="E76" s="352" t="s">
        <v>244</v>
      </c>
      <c r="F76" s="352">
        <v>2978</v>
      </c>
      <c r="G76" s="353" t="s">
        <v>1963</v>
      </c>
      <c r="H76" s="353" t="s">
        <v>1964</v>
      </c>
      <c r="I76" s="354">
        <v>41407</v>
      </c>
      <c r="J76" s="355" t="s">
        <v>203</v>
      </c>
      <c r="K76" s="355" t="s">
        <v>71</v>
      </c>
      <c r="L76" s="356" t="s">
        <v>7259</v>
      </c>
      <c r="M76" s="357"/>
    </row>
    <row r="77" spans="2:13" s="366" customFormat="1" ht="39.950000000000003" customHeight="1" x14ac:dyDescent="0.45">
      <c r="B77" s="365"/>
      <c r="C77" s="350"/>
      <c r="D77" s="351">
        <v>2246</v>
      </c>
      <c r="E77" s="352" t="s">
        <v>244</v>
      </c>
      <c r="F77" s="352">
        <v>4123</v>
      </c>
      <c r="G77" s="353" t="s">
        <v>647</v>
      </c>
      <c r="H77" s="353" t="s">
        <v>3838</v>
      </c>
      <c r="I77" s="354">
        <v>40920</v>
      </c>
      <c r="J77" s="355" t="s">
        <v>203</v>
      </c>
      <c r="K77" s="355" t="s">
        <v>71</v>
      </c>
      <c r="L77" s="356" t="s">
        <v>7259</v>
      </c>
      <c r="M77" s="364"/>
    </row>
    <row r="78" spans="2:13" s="366" customFormat="1" ht="39.950000000000003" customHeight="1" x14ac:dyDescent="0.45">
      <c r="B78" s="365"/>
      <c r="C78" s="350"/>
      <c r="D78" s="351">
        <v>2247</v>
      </c>
      <c r="E78" s="352" t="s">
        <v>244</v>
      </c>
      <c r="F78" s="352">
        <v>4358</v>
      </c>
      <c r="G78" s="353" t="s">
        <v>7009</v>
      </c>
      <c r="H78" s="353" t="s">
        <v>7010</v>
      </c>
      <c r="I78" s="354">
        <v>41139</v>
      </c>
      <c r="J78" s="355" t="s">
        <v>203</v>
      </c>
      <c r="K78" s="355" t="s">
        <v>71</v>
      </c>
      <c r="L78" s="356" t="s">
        <v>7259</v>
      </c>
      <c r="M78" s="364"/>
    </row>
    <row r="79" spans="2:13" s="366" customFormat="1" ht="39.950000000000003" customHeight="1" x14ac:dyDescent="0.45">
      <c r="B79" s="365"/>
      <c r="C79" s="350"/>
      <c r="D79" s="351">
        <v>2248</v>
      </c>
      <c r="E79" s="352" t="s">
        <v>244</v>
      </c>
      <c r="F79" s="352">
        <v>4125</v>
      </c>
      <c r="G79" s="353" t="s">
        <v>4540</v>
      </c>
      <c r="H79" s="353" t="s">
        <v>6347</v>
      </c>
      <c r="I79" s="354">
        <v>41178</v>
      </c>
      <c r="J79" s="355" t="s">
        <v>203</v>
      </c>
      <c r="K79" s="355" t="s">
        <v>71</v>
      </c>
      <c r="L79" s="356" t="s">
        <v>7259</v>
      </c>
      <c r="M79" s="357"/>
    </row>
    <row r="80" spans="2:13" s="366" customFormat="1" ht="39.950000000000003" customHeight="1" x14ac:dyDescent="0.45">
      <c r="B80" s="365"/>
      <c r="C80" s="359"/>
      <c r="D80" s="360"/>
      <c r="E80" s="361"/>
      <c r="F80" s="361"/>
      <c r="G80" s="362"/>
      <c r="H80" s="362"/>
      <c r="I80" s="360"/>
      <c r="J80" s="360"/>
      <c r="K80" s="360"/>
      <c r="L80" s="363"/>
      <c r="M80" s="358"/>
    </row>
    <row r="81" spans="2:13" s="366" customFormat="1" ht="39.950000000000003" customHeight="1" x14ac:dyDescent="0.45">
      <c r="B81" s="365"/>
      <c r="C81" s="350"/>
      <c r="D81" s="351">
        <v>2282</v>
      </c>
      <c r="E81" s="352" t="s">
        <v>244</v>
      </c>
      <c r="F81" s="352">
        <v>4402</v>
      </c>
      <c r="G81" s="353" t="s">
        <v>7119</v>
      </c>
      <c r="H81" s="353" t="s">
        <v>7120</v>
      </c>
      <c r="I81" s="354">
        <v>41241</v>
      </c>
      <c r="J81" s="355" t="s">
        <v>203</v>
      </c>
      <c r="K81" s="355" t="s">
        <v>71</v>
      </c>
      <c r="L81" s="356" t="s">
        <v>41</v>
      </c>
      <c r="M81" s="357"/>
    </row>
    <row r="82" spans="2:13" s="366" customFormat="1" ht="39.950000000000003" customHeight="1" x14ac:dyDescent="0.45">
      <c r="B82" s="365"/>
      <c r="C82" s="350"/>
      <c r="D82" s="351"/>
      <c r="E82" s="352"/>
      <c r="F82" s="352"/>
      <c r="G82" s="353"/>
      <c r="H82" s="353"/>
      <c r="I82" s="354"/>
      <c r="J82" s="355"/>
      <c r="K82" s="355"/>
      <c r="L82" s="356"/>
      <c r="M82" s="364"/>
    </row>
    <row r="83" spans="2:13" s="366" customFormat="1" ht="39.950000000000003" customHeight="1" x14ac:dyDescent="0.45">
      <c r="B83" s="365"/>
      <c r="C83" s="350"/>
      <c r="D83" s="351">
        <v>2250</v>
      </c>
      <c r="E83" s="352" t="s">
        <v>244</v>
      </c>
      <c r="F83" s="352">
        <v>4336</v>
      </c>
      <c r="G83" s="353" t="s">
        <v>210</v>
      </c>
      <c r="H83" s="353" t="s">
        <v>229</v>
      </c>
      <c r="I83" s="354">
        <v>40961</v>
      </c>
      <c r="J83" s="355" t="s">
        <v>203</v>
      </c>
      <c r="K83" s="355" t="s">
        <v>71</v>
      </c>
      <c r="L83" s="356" t="s">
        <v>7094</v>
      </c>
      <c r="M83" s="357"/>
    </row>
    <row r="84" spans="2:13" s="366" customFormat="1" ht="39.950000000000003" customHeight="1" x14ac:dyDescent="0.45">
      <c r="B84" s="365"/>
      <c r="C84" s="350"/>
      <c r="D84" s="351">
        <v>2251</v>
      </c>
      <c r="E84" s="352" t="s">
        <v>244</v>
      </c>
      <c r="F84" s="352">
        <v>4335</v>
      </c>
      <c r="G84" s="353" t="s">
        <v>211</v>
      </c>
      <c r="H84" s="353" t="s">
        <v>228</v>
      </c>
      <c r="I84" s="354">
        <v>41005</v>
      </c>
      <c r="J84" s="355" t="s">
        <v>203</v>
      </c>
      <c r="K84" s="355" t="s">
        <v>71</v>
      </c>
      <c r="L84" s="356" t="s">
        <v>7094</v>
      </c>
      <c r="M84" s="357"/>
    </row>
    <row r="85" spans="2:13" s="366" customFormat="1" ht="39.950000000000003" customHeight="1" x14ac:dyDescent="0.45">
      <c r="B85" s="365"/>
      <c r="C85" s="350"/>
      <c r="D85" s="351">
        <v>2252</v>
      </c>
      <c r="E85" s="352" t="s">
        <v>244</v>
      </c>
      <c r="F85" s="352">
        <v>4333</v>
      </c>
      <c r="G85" s="353" t="s">
        <v>216</v>
      </c>
      <c r="H85" s="353" t="s">
        <v>227</v>
      </c>
      <c r="I85" s="354">
        <v>41161</v>
      </c>
      <c r="J85" s="355" t="s">
        <v>203</v>
      </c>
      <c r="K85" s="355" t="s">
        <v>71</v>
      </c>
      <c r="L85" s="356" t="s">
        <v>7094</v>
      </c>
      <c r="M85" s="357"/>
    </row>
    <row r="86" spans="2:13" s="366" customFormat="1" ht="39.950000000000003" customHeight="1" x14ac:dyDescent="0.45">
      <c r="B86" s="365"/>
      <c r="C86" s="350"/>
      <c r="D86" s="351">
        <v>2256</v>
      </c>
      <c r="E86" s="352" t="s">
        <v>244</v>
      </c>
      <c r="F86" s="352">
        <v>3770</v>
      </c>
      <c r="G86" s="353" t="s">
        <v>5259</v>
      </c>
      <c r="H86" s="353" t="s">
        <v>5260</v>
      </c>
      <c r="I86" s="354">
        <v>41032</v>
      </c>
      <c r="J86" s="355" t="s">
        <v>203</v>
      </c>
      <c r="K86" s="355" t="s">
        <v>71</v>
      </c>
      <c r="L86" s="356" t="s">
        <v>67</v>
      </c>
      <c r="M86" s="357"/>
    </row>
    <row r="87" spans="2:13" s="366" customFormat="1" ht="39.950000000000003" customHeight="1" x14ac:dyDescent="0.45">
      <c r="B87" s="365"/>
      <c r="C87" s="350"/>
      <c r="D87" s="351"/>
      <c r="E87" s="352"/>
      <c r="F87" s="352"/>
      <c r="G87" s="353"/>
      <c r="H87" s="353"/>
      <c r="I87" s="354"/>
      <c r="J87" s="355"/>
      <c r="K87" s="355"/>
      <c r="L87" s="356"/>
      <c r="M87" s="364"/>
    </row>
    <row r="88" spans="2:13" s="366" customFormat="1" ht="39.950000000000003" customHeight="1" x14ac:dyDescent="0.45">
      <c r="B88" s="365"/>
      <c r="C88" s="350"/>
      <c r="D88" s="351">
        <v>2253</v>
      </c>
      <c r="E88" s="352" t="s">
        <v>244</v>
      </c>
      <c r="F88" s="352">
        <v>1617</v>
      </c>
      <c r="G88" s="353" t="s">
        <v>471</v>
      </c>
      <c r="H88" s="353" t="s">
        <v>1071</v>
      </c>
      <c r="I88" s="354">
        <v>41339</v>
      </c>
      <c r="J88" s="355" t="s">
        <v>203</v>
      </c>
      <c r="K88" s="355" t="s">
        <v>71</v>
      </c>
      <c r="L88" s="356" t="s">
        <v>67</v>
      </c>
      <c r="M88" s="364"/>
    </row>
    <row r="89" spans="2:13" s="366" customFormat="1" ht="39.950000000000003" customHeight="1" x14ac:dyDescent="0.45">
      <c r="B89" s="365"/>
      <c r="C89" s="350"/>
      <c r="D89" s="351">
        <v>2254</v>
      </c>
      <c r="E89" s="352" t="s">
        <v>244</v>
      </c>
      <c r="F89" s="352">
        <v>2039</v>
      </c>
      <c r="G89" s="353" t="s">
        <v>4237</v>
      </c>
      <c r="H89" s="353" t="s">
        <v>4238</v>
      </c>
      <c r="I89" s="354">
        <v>41503</v>
      </c>
      <c r="J89" s="355" t="s">
        <v>203</v>
      </c>
      <c r="K89" s="355" t="s">
        <v>71</v>
      </c>
      <c r="L89" s="356" t="s">
        <v>67</v>
      </c>
      <c r="M89" s="364"/>
    </row>
    <row r="90" spans="2:13" s="366" customFormat="1" ht="39.950000000000003" customHeight="1" x14ac:dyDescent="0.45">
      <c r="B90" s="365"/>
      <c r="C90" s="350"/>
      <c r="D90" s="351">
        <v>2255</v>
      </c>
      <c r="E90" s="352" t="s">
        <v>244</v>
      </c>
      <c r="F90" s="352">
        <v>4079</v>
      </c>
      <c r="G90" s="353" t="s">
        <v>6176</v>
      </c>
      <c r="H90" s="353" t="s">
        <v>6177</v>
      </c>
      <c r="I90" s="354">
        <v>41592</v>
      </c>
      <c r="J90" s="355" t="s">
        <v>203</v>
      </c>
      <c r="K90" s="355" t="s">
        <v>71</v>
      </c>
      <c r="L90" s="356" t="s">
        <v>67</v>
      </c>
      <c r="M90" s="369"/>
    </row>
    <row r="91" spans="2:13" s="366" customFormat="1" ht="39.950000000000003" customHeight="1" x14ac:dyDescent="0.45">
      <c r="B91" s="365"/>
      <c r="C91" s="350"/>
      <c r="D91" s="351">
        <v>2257</v>
      </c>
      <c r="E91" s="352" t="s">
        <v>244</v>
      </c>
      <c r="F91" s="352">
        <v>4102</v>
      </c>
      <c r="G91" s="353" t="s">
        <v>4506</v>
      </c>
      <c r="H91" s="353" t="s">
        <v>6267</v>
      </c>
      <c r="I91" s="354">
        <v>41180</v>
      </c>
      <c r="J91" s="355" t="s">
        <v>203</v>
      </c>
      <c r="K91" s="355" t="s">
        <v>71</v>
      </c>
      <c r="L91" s="356" t="s">
        <v>67</v>
      </c>
      <c r="M91" s="357"/>
    </row>
    <row r="92" spans="2:13" s="366" customFormat="1" ht="39.950000000000003" customHeight="1" x14ac:dyDescent="0.45">
      <c r="B92" s="365"/>
      <c r="C92" s="350"/>
      <c r="D92" s="351"/>
      <c r="E92" s="352"/>
      <c r="F92" s="352"/>
      <c r="G92" s="353"/>
      <c r="H92" s="353"/>
      <c r="I92" s="354"/>
      <c r="J92" s="355"/>
      <c r="K92" s="355"/>
      <c r="L92" s="356"/>
      <c r="M92" s="364"/>
    </row>
    <row r="93" spans="2:13" s="366" customFormat="1" ht="39.950000000000003" customHeight="1" x14ac:dyDescent="0.45">
      <c r="B93" s="365"/>
      <c r="C93" s="350"/>
      <c r="D93" s="351">
        <v>2258</v>
      </c>
      <c r="E93" s="352" t="s">
        <v>244</v>
      </c>
      <c r="F93" s="352">
        <v>4243</v>
      </c>
      <c r="G93" s="353" t="s">
        <v>754</v>
      </c>
      <c r="H93" s="353" t="s">
        <v>6717</v>
      </c>
      <c r="I93" s="354">
        <v>41241</v>
      </c>
      <c r="J93" s="355" t="s">
        <v>203</v>
      </c>
      <c r="K93" s="355" t="s">
        <v>71</v>
      </c>
      <c r="L93" s="356" t="s">
        <v>63</v>
      </c>
      <c r="M93" s="357"/>
    </row>
    <row r="94" spans="2:13" s="366" customFormat="1" ht="39.950000000000003" customHeight="1" x14ac:dyDescent="0.45">
      <c r="B94" s="365"/>
      <c r="C94" s="350"/>
      <c r="D94" s="351">
        <v>2259</v>
      </c>
      <c r="E94" s="352" t="s">
        <v>244</v>
      </c>
      <c r="F94" s="352">
        <v>3701</v>
      </c>
      <c r="G94" s="353" t="s">
        <v>4982</v>
      </c>
      <c r="H94" s="353" t="s">
        <v>4983</v>
      </c>
      <c r="I94" s="354">
        <v>41030</v>
      </c>
      <c r="J94" s="355" t="s">
        <v>203</v>
      </c>
      <c r="K94" s="355" t="s">
        <v>71</v>
      </c>
      <c r="L94" s="356" t="s">
        <v>63</v>
      </c>
      <c r="M94" s="357"/>
    </row>
    <row r="95" spans="2:13" s="366" customFormat="1" ht="39.950000000000003" customHeight="1" x14ac:dyDescent="0.45">
      <c r="B95" s="365"/>
      <c r="C95" s="350"/>
      <c r="D95" s="351">
        <v>2260</v>
      </c>
      <c r="E95" s="352" t="s">
        <v>244</v>
      </c>
      <c r="F95" s="352">
        <v>3845</v>
      </c>
      <c r="G95" s="353" t="s">
        <v>5505</v>
      </c>
      <c r="H95" s="353" t="s">
        <v>5507</v>
      </c>
      <c r="I95" s="354">
        <v>40933</v>
      </c>
      <c r="J95" s="355" t="s">
        <v>203</v>
      </c>
      <c r="K95" s="355" t="s">
        <v>71</v>
      </c>
      <c r="L95" s="356" t="s">
        <v>63</v>
      </c>
      <c r="M95" s="357"/>
    </row>
    <row r="96" spans="2:13" s="366" customFormat="1" ht="39.950000000000003" customHeight="1" x14ac:dyDescent="0.45">
      <c r="B96" s="370"/>
      <c r="C96" s="350"/>
      <c r="D96" s="351"/>
      <c r="E96" s="352"/>
      <c r="F96" s="352"/>
      <c r="G96" s="353"/>
      <c r="H96" s="353"/>
      <c r="I96" s="354"/>
      <c r="J96" s="355"/>
      <c r="K96" s="355"/>
      <c r="L96" s="356"/>
      <c r="M96" s="364"/>
    </row>
    <row r="97" spans="2:13" s="366" customFormat="1" ht="39.950000000000003" customHeight="1" x14ac:dyDescent="0.45">
      <c r="B97" s="370"/>
      <c r="C97" s="350"/>
      <c r="D97" s="351">
        <v>2261</v>
      </c>
      <c r="E97" s="352" t="s">
        <v>244</v>
      </c>
      <c r="F97" s="352">
        <v>1474</v>
      </c>
      <c r="G97" s="353" t="s">
        <v>3148</v>
      </c>
      <c r="H97" s="353" t="s">
        <v>3149</v>
      </c>
      <c r="I97" s="354">
        <v>41289</v>
      </c>
      <c r="J97" s="355" t="s">
        <v>203</v>
      </c>
      <c r="K97" s="355" t="s">
        <v>71</v>
      </c>
      <c r="L97" s="356" t="s">
        <v>7316</v>
      </c>
      <c r="M97" s="357"/>
    </row>
    <row r="98" spans="2:13" s="366" customFormat="1" ht="39.950000000000003" customHeight="1" x14ac:dyDescent="0.45">
      <c r="B98" s="370"/>
      <c r="C98" s="350"/>
      <c r="D98" s="351">
        <v>2262</v>
      </c>
      <c r="E98" s="352" t="s">
        <v>244</v>
      </c>
      <c r="F98" s="352">
        <v>4265</v>
      </c>
      <c r="G98" s="353" t="s">
        <v>6778</v>
      </c>
      <c r="H98" s="353" t="s">
        <v>6779</v>
      </c>
      <c r="I98" s="354">
        <v>41143</v>
      </c>
      <c r="J98" s="355" t="s">
        <v>203</v>
      </c>
      <c r="K98" s="355" t="s">
        <v>71</v>
      </c>
      <c r="L98" s="356" t="s">
        <v>7316</v>
      </c>
      <c r="M98" s="357"/>
    </row>
    <row r="99" spans="2:13" s="366" customFormat="1" ht="39.950000000000003" customHeight="1" x14ac:dyDescent="0.45">
      <c r="B99" s="365"/>
      <c r="C99" s="350"/>
      <c r="D99" s="351">
        <v>2263</v>
      </c>
      <c r="E99" s="352" t="s">
        <v>244</v>
      </c>
      <c r="F99" s="352">
        <v>4003</v>
      </c>
      <c r="G99" s="353" t="s">
        <v>5944</v>
      </c>
      <c r="H99" s="353" t="s">
        <v>5945</v>
      </c>
      <c r="I99" s="354">
        <v>41459</v>
      </c>
      <c r="J99" s="355" t="s">
        <v>203</v>
      </c>
      <c r="K99" s="355" t="s">
        <v>71</v>
      </c>
      <c r="L99" s="356" t="s">
        <v>7316</v>
      </c>
      <c r="M99" s="357"/>
    </row>
    <row r="100" spans="2:13" s="366" customFormat="1" ht="39.950000000000003" customHeight="1" x14ac:dyDescent="0.45">
      <c r="B100" s="365"/>
      <c r="C100" s="350"/>
      <c r="D100" s="351">
        <v>2264</v>
      </c>
      <c r="E100" s="352" t="s">
        <v>244</v>
      </c>
      <c r="F100" s="352">
        <v>1090</v>
      </c>
      <c r="G100" s="353" t="s">
        <v>3170</v>
      </c>
      <c r="H100" s="353" t="s">
        <v>3171</v>
      </c>
      <c r="I100" s="354">
        <v>41156</v>
      </c>
      <c r="J100" s="355" t="s">
        <v>203</v>
      </c>
      <c r="K100" s="355" t="s">
        <v>71</v>
      </c>
      <c r="L100" s="356" t="s">
        <v>7316</v>
      </c>
      <c r="M100" s="357"/>
    </row>
    <row r="101" spans="2:13" s="366" customFormat="1" ht="39.950000000000003" customHeight="1" x14ac:dyDescent="0.45">
      <c r="B101" s="365"/>
      <c r="C101" s="350"/>
      <c r="D101" s="351">
        <v>2265</v>
      </c>
      <c r="E101" s="352" t="s">
        <v>244</v>
      </c>
      <c r="F101" s="352">
        <v>1475</v>
      </c>
      <c r="G101" s="353" t="s">
        <v>3173</v>
      </c>
      <c r="H101" s="353" t="s">
        <v>3174</v>
      </c>
      <c r="I101" s="354">
        <v>40997</v>
      </c>
      <c r="J101" s="355" t="s">
        <v>203</v>
      </c>
      <c r="K101" s="355" t="s">
        <v>71</v>
      </c>
      <c r="L101" s="356" t="s">
        <v>7316</v>
      </c>
      <c r="M101" s="357"/>
    </row>
    <row r="102" spans="2:13" s="366" customFormat="1" ht="39.950000000000003" customHeight="1" x14ac:dyDescent="0.45">
      <c r="B102" s="365"/>
      <c r="C102" s="350"/>
      <c r="D102" s="351"/>
      <c r="E102" s="352"/>
      <c r="F102" s="352"/>
      <c r="G102" s="353"/>
      <c r="H102" s="353"/>
      <c r="I102" s="354"/>
      <c r="J102" s="355"/>
      <c r="K102" s="355"/>
      <c r="L102" s="356"/>
      <c r="M102" s="364"/>
    </row>
    <row r="103" spans="2:13" s="366" customFormat="1" ht="39.950000000000003" customHeight="1" x14ac:dyDescent="0.45">
      <c r="B103" s="365"/>
      <c r="C103" s="350"/>
      <c r="D103" s="351">
        <v>2266</v>
      </c>
      <c r="E103" s="352" t="s">
        <v>244</v>
      </c>
      <c r="F103" s="352">
        <v>3691</v>
      </c>
      <c r="G103" s="353" t="s">
        <v>4956</v>
      </c>
      <c r="H103" s="353" t="s">
        <v>4957</v>
      </c>
      <c r="I103" s="354">
        <v>41009</v>
      </c>
      <c r="J103" s="355" t="s">
        <v>203</v>
      </c>
      <c r="K103" s="355" t="s">
        <v>71</v>
      </c>
      <c r="L103" s="356" t="s">
        <v>14</v>
      </c>
      <c r="M103" s="357"/>
    </row>
    <row r="104" spans="2:13" s="366" customFormat="1" ht="39.950000000000003" customHeight="1" x14ac:dyDescent="0.45">
      <c r="B104" s="365"/>
      <c r="C104" s="350"/>
      <c r="D104" s="351">
        <v>2267</v>
      </c>
      <c r="E104" s="352" t="s">
        <v>244</v>
      </c>
      <c r="F104" s="352">
        <v>3692</v>
      </c>
      <c r="G104" s="353" t="s">
        <v>4939</v>
      </c>
      <c r="H104" s="353" t="s">
        <v>4959</v>
      </c>
      <c r="I104" s="354">
        <v>41369</v>
      </c>
      <c r="J104" s="355" t="s">
        <v>203</v>
      </c>
      <c r="K104" s="355" t="s">
        <v>71</v>
      </c>
      <c r="L104" s="356" t="s">
        <v>14</v>
      </c>
      <c r="M104" s="358"/>
    </row>
    <row r="105" spans="2:13" s="366" customFormat="1" ht="39.950000000000003" customHeight="1" x14ac:dyDescent="0.45">
      <c r="B105" s="365"/>
      <c r="C105" s="350"/>
      <c r="D105" s="351"/>
      <c r="E105" s="352"/>
      <c r="F105" s="352"/>
      <c r="G105" s="353"/>
      <c r="H105" s="353"/>
      <c r="I105" s="354"/>
      <c r="J105" s="355"/>
      <c r="K105" s="355"/>
      <c r="L105" s="356"/>
      <c r="M105" s="364"/>
    </row>
    <row r="106" spans="2:13" s="366" customFormat="1" ht="39.950000000000003" customHeight="1" x14ac:dyDescent="0.45">
      <c r="B106" s="365"/>
      <c r="C106" s="350"/>
      <c r="D106" s="351">
        <v>2268</v>
      </c>
      <c r="E106" s="352" t="s">
        <v>244</v>
      </c>
      <c r="F106" s="352">
        <v>4035</v>
      </c>
      <c r="G106" s="353" t="s">
        <v>1336</v>
      </c>
      <c r="H106" s="353" t="s">
        <v>6057</v>
      </c>
      <c r="I106" s="354">
        <v>41219</v>
      </c>
      <c r="J106" s="355" t="s">
        <v>203</v>
      </c>
      <c r="K106" s="355" t="s">
        <v>71</v>
      </c>
      <c r="L106" s="356" t="s">
        <v>3</v>
      </c>
      <c r="M106" s="364"/>
    </row>
    <row r="107" spans="2:13" s="366" customFormat="1" ht="39.950000000000003" customHeight="1" x14ac:dyDescent="0.45">
      <c r="B107" s="365"/>
      <c r="C107" s="350"/>
      <c r="D107" s="351">
        <v>2269</v>
      </c>
      <c r="E107" s="352" t="s">
        <v>244</v>
      </c>
      <c r="F107" s="352">
        <v>3141</v>
      </c>
      <c r="G107" s="353" t="s">
        <v>2039</v>
      </c>
      <c r="H107" s="353" t="s">
        <v>444</v>
      </c>
      <c r="I107" s="354">
        <v>41605</v>
      </c>
      <c r="J107" s="355" t="s">
        <v>203</v>
      </c>
      <c r="K107" s="355" t="s">
        <v>71</v>
      </c>
      <c r="L107" s="356" t="s">
        <v>3</v>
      </c>
      <c r="M107" s="364"/>
    </row>
    <row r="108" spans="2:13" s="366" customFormat="1" ht="39.950000000000003" customHeight="1" x14ac:dyDescent="0.45">
      <c r="B108" s="365"/>
      <c r="C108" s="350"/>
      <c r="D108" s="351">
        <v>2270</v>
      </c>
      <c r="E108" s="352" t="s">
        <v>244</v>
      </c>
      <c r="F108" s="352">
        <v>2973</v>
      </c>
      <c r="G108" s="353" t="s">
        <v>1950</v>
      </c>
      <c r="H108" s="353" t="s">
        <v>1951</v>
      </c>
      <c r="I108" s="354">
        <v>41042</v>
      </c>
      <c r="J108" s="355" t="s">
        <v>203</v>
      </c>
      <c r="K108" s="355" t="s">
        <v>71</v>
      </c>
      <c r="L108" s="356" t="s">
        <v>3</v>
      </c>
      <c r="M108" s="364"/>
    </row>
    <row r="109" spans="2:13" s="366" customFormat="1" ht="39.950000000000003" customHeight="1" x14ac:dyDescent="0.45">
      <c r="B109" s="365"/>
      <c r="C109" s="350"/>
      <c r="D109" s="351">
        <v>2271</v>
      </c>
      <c r="E109" s="352" t="s">
        <v>244</v>
      </c>
      <c r="F109" s="352">
        <v>4036</v>
      </c>
      <c r="G109" s="353" t="s">
        <v>4939</v>
      </c>
      <c r="H109" s="353" t="s">
        <v>636</v>
      </c>
      <c r="I109" s="354">
        <v>40930</v>
      </c>
      <c r="J109" s="355" t="s">
        <v>203</v>
      </c>
      <c r="K109" s="355" t="s">
        <v>71</v>
      </c>
      <c r="L109" s="356" t="s">
        <v>3</v>
      </c>
      <c r="M109" s="364"/>
    </row>
    <row r="110" spans="2:13" s="366" customFormat="1" ht="39.950000000000003" customHeight="1" x14ac:dyDescent="0.45">
      <c r="B110" s="365"/>
      <c r="C110" s="350"/>
      <c r="D110" s="351"/>
      <c r="E110" s="352"/>
      <c r="F110" s="352"/>
      <c r="G110" s="353"/>
      <c r="H110" s="353"/>
      <c r="I110" s="354"/>
      <c r="J110" s="355"/>
      <c r="K110" s="355"/>
      <c r="L110" s="356"/>
      <c r="M110" s="364"/>
    </row>
    <row r="111" spans="2:13" s="366" customFormat="1" ht="39.950000000000003" customHeight="1" x14ac:dyDescent="0.45">
      <c r="B111" s="365"/>
      <c r="C111" s="350"/>
      <c r="D111" s="351">
        <v>2272</v>
      </c>
      <c r="E111" s="352" t="s">
        <v>244</v>
      </c>
      <c r="F111" s="352">
        <v>1389</v>
      </c>
      <c r="G111" s="353" t="s">
        <v>728</v>
      </c>
      <c r="H111" s="353" t="s">
        <v>729</v>
      </c>
      <c r="I111" s="354">
        <v>41599</v>
      </c>
      <c r="J111" s="355" t="s">
        <v>203</v>
      </c>
      <c r="K111" s="355" t="s">
        <v>71</v>
      </c>
      <c r="L111" s="356" t="s">
        <v>22</v>
      </c>
      <c r="M111" s="357"/>
    </row>
    <row r="112" spans="2:13" s="366" customFormat="1" ht="39.950000000000003" customHeight="1" x14ac:dyDescent="0.45">
      <c r="B112" s="365"/>
      <c r="C112" s="350"/>
      <c r="D112" s="351">
        <v>2274</v>
      </c>
      <c r="E112" s="352" t="s">
        <v>244</v>
      </c>
      <c r="F112" s="352">
        <v>2730</v>
      </c>
      <c r="G112" s="353" t="s">
        <v>3305</v>
      </c>
      <c r="H112" s="353" t="s">
        <v>3306</v>
      </c>
      <c r="I112" s="354">
        <v>41347</v>
      </c>
      <c r="J112" s="355" t="s">
        <v>203</v>
      </c>
      <c r="K112" s="355" t="s">
        <v>71</v>
      </c>
      <c r="L112" s="356" t="s">
        <v>22</v>
      </c>
      <c r="M112" s="357"/>
    </row>
    <row r="113" spans="2:13" s="366" customFormat="1" ht="39.950000000000003" customHeight="1" x14ac:dyDescent="0.45">
      <c r="B113" s="365"/>
      <c r="C113" s="350"/>
      <c r="D113" s="351"/>
      <c r="E113" s="352"/>
      <c r="F113" s="352"/>
      <c r="G113" s="353"/>
      <c r="H113" s="353"/>
      <c r="I113" s="354"/>
      <c r="J113" s="355"/>
      <c r="K113" s="355"/>
      <c r="L113" s="356"/>
      <c r="M113" s="364"/>
    </row>
    <row r="114" spans="2:13" s="366" customFormat="1" ht="39.950000000000003" customHeight="1" x14ac:dyDescent="0.45">
      <c r="B114" s="365"/>
      <c r="C114" s="359"/>
      <c r="D114" s="360"/>
      <c r="E114" s="361"/>
      <c r="F114" s="361"/>
      <c r="G114" s="362"/>
      <c r="H114" s="362"/>
      <c r="I114" s="360"/>
      <c r="J114" s="360"/>
      <c r="K114" s="360"/>
      <c r="L114" s="363"/>
      <c r="M114" s="358"/>
    </row>
    <row r="115" spans="2:13" s="366" customFormat="1" ht="39.950000000000003" customHeight="1" x14ac:dyDescent="0.45">
      <c r="B115" s="365"/>
      <c r="C115" s="359"/>
      <c r="D115" s="360"/>
      <c r="E115" s="361"/>
      <c r="F115" s="361"/>
      <c r="G115" s="362"/>
      <c r="H115" s="362"/>
      <c r="I115" s="360"/>
      <c r="J115" s="360"/>
      <c r="K115" s="360"/>
      <c r="L115" s="363"/>
      <c r="M115" s="358"/>
    </row>
    <row r="116" spans="2:13" s="366" customFormat="1" ht="39.950000000000003" customHeight="1" x14ac:dyDescent="0.45">
      <c r="B116" s="365"/>
      <c r="C116" s="359"/>
      <c r="D116" s="360"/>
      <c r="E116" s="361"/>
      <c r="F116" s="361"/>
      <c r="G116" s="362"/>
      <c r="H116" s="362"/>
      <c r="I116" s="360"/>
      <c r="J116" s="360"/>
      <c r="K116" s="360"/>
      <c r="L116" s="363"/>
      <c r="M116" s="357"/>
    </row>
    <row r="117" spans="2:13" s="366" customFormat="1" ht="39.950000000000003" customHeight="1" x14ac:dyDescent="0.45">
      <c r="B117" s="365"/>
      <c r="C117" s="359"/>
      <c r="D117" s="360"/>
      <c r="E117" s="361"/>
      <c r="F117" s="361"/>
      <c r="G117" s="362"/>
      <c r="H117" s="362"/>
      <c r="I117" s="360"/>
      <c r="J117" s="360"/>
      <c r="K117" s="360"/>
      <c r="L117" s="363"/>
      <c r="M117" s="358"/>
    </row>
    <row r="118" spans="2:13" s="366" customFormat="1" ht="39.950000000000003" customHeight="1" x14ac:dyDescent="0.45">
      <c r="B118" s="365"/>
      <c r="C118" s="359"/>
      <c r="D118" s="360"/>
      <c r="E118" s="361"/>
      <c r="F118" s="361"/>
      <c r="G118" s="362"/>
      <c r="H118" s="362"/>
      <c r="I118" s="360"/>
      <c r="J118" s="360"/>
      <c r="K118" s="360"/>
      <c r="L118" s="363"/>
      <c r="M118" s="357"/>
    </row>
    <row r="119" spans="2:13" s="366" customFormat="1" ht="39.950000000000003" customHeight="1" x14ac:dyDescent="0.45">
      <c r="B119" s="365"/>
      <c r="C119" s="359"/>
      <c r="D119" s="360"/>
      <c r="E119" s="361"/>
      <c r="F119" s="361"/>
      <c r="G119" s="362"/>
      <c r="H119" s="362"/>
      <c r="I119" s="360"/>
      <c r="J119" s="360"/>
      <c r="K119" s="360"/>
      <c r="L119" s="363"/>
      <c r="M119" s="358"/>
    </row>
    <row r="120" spans="2:13" s="366" customFormat="1" ht="39.950000000000003" customHeight="1" x14ac:dyDescent="0.45">
      <c r="B120" s="365"/>
      <c r="C120" s="359"/>
      <c r="D120" s="360"/>
      <c r="E120" s="361"/>
      <c r="F120" s="361"/>
      <c r="G120" s="362"/>
      <c r="H120" s="362"/>
      <c r="I120" s="360"/>
      <c r="J120" s="360"/>
      <c r="K120" s="360"/>
      <c r="L120" s="363"/>
      <c r="M120" s="358"/>
    </row>
    <row r="121" spans="2:13" s="366" customFormat="1" ht="39.950000000000003" customHeight="1" x14ac:dyDescent="0.45">
      <c r="B121" s="365"/>
      <c r="C121" s="350"/>
      <c r="D121" s="351"/>
      <c r="E121" s="352"/>
      <c r="F121" s="352"/>
      <c r="G121" s="353"/>
      <c r="H121" s="353"/>
      <c r="I121" s="354"/>
      <c r="J121" s="355"/>
      <c r="K121" s="355"/>
      <c r="L121" s="356"/>
      <c r="M121" s="357"/>
    </row>
    <row r="122" spans="2:13" s="366" customFormat="1" ht="39.950000000000003" customHeight="1" x14ac:dyDescent="0.45">
      <c r="B122" s="365"/>
      <c r="C122" s="350"/>
      <c r="D122" s="351"/>
      <c r="E122" s="352"/>
      <c r="F122" s="352"/>
      <c r="G122" s="353"/>
      <c r="H122" s="353"/>
      <c r="I122" s="354"/>
      <c r="J122" s="355"/>
      <c r="K122" s="355"/>
      <c r="L122" s="356"/>
      <c r="M122" s="357"/>
    </row>
    <row r="123" spans="2:13" s="366" customFormat="1" ht="39.950000000000003" customHeight="1" x14ac:dyDescent="0.45">
      <c r="B123" s="365"/>
      <c r="C123" s="350"/>
      <c r="D123" s="351"/>
      <c r="E123" s="352"/>
      <c r="F123" s="352"/>
      <c r="G123" s="353"/>
      <c r="H123" s="353"/>
      <c r="I123" s="354"/>
      <c r="J123" s="355"/>
      <c r="K123" s="355"/>
      <c r="L123" s="356"/>
      <c r="M123" s="357"/>
    </row>
    <row r="124" spans="2:13" s="366" customFormat="1" ht="39.950000000000003" customHeight="1" x14ac:dyDescent="0.45">
      <c r="B124" s="365"/>
      <c r="C124" s="350"/>
      <c r="D124" s="351"/>
      <c r="E124" s="352"/>
      <c r="F124" s="352"/>
      <c r="G124" s="353"/>
      <c r="H124" s="353"/>
      <c r="I124" s="354"/>
      <c r="J124" s="355"/>
      <c r="K124" s="355"/>
      <c r="L124" s="356"/>
      <c r="M124" s="357"/>
    </row>
    <row r="125" spans="2:13" s="366" customFormat="1" ht="39.950000000000003" customHeight="1" x14ac:dyDescent="0.45">
      <c r="B125" s="365"/>
      <c r="C125" s="350"/>
      <c r="D125" s="351"/>
      <c r="E125" s="352"/>
      <c r="F125" s="352"/>
      <c r="G125" s="353"/>
      <c r="H125" s="353"/>
      <c r="I125" s="354"/>
      <c r="J125" s="355"/>
      <c r="K125" s="355"/>
      <c r="L125" s="356"/>
      <c r="M125" s="357"/>
    </row>
    <row r="126" spans="2:13" s="366" customFormat="1" ht="39.950000000000003" customHeight="1" x14ac:dyDescent="0.45">
      <c r="B126" s="365"/>
      <c r="C126" s="350"/>
      <c r="D126" s="351"/>
      <c r="E126" s="352"/>
      <c r="F126" s="352"/>
      <c r="G126" s="353"/>
      <c r="H126" s="353"/>
      <c r="I126" s="354"/>
      <c r="J126" s="355"/>
      <c r="K126" s="355"/>
      <c r="L126" s="356"/>
      <c r="M126" s="357"/>
    </row>
    <row r="127" spans="2:13" s="366" customFormat="1" ht="39.950000000000003" customHeight="1" x14ac:dyDescent="0.45">
      <c r="B127" s="365"/>
      <c r="C127" s="350"/>
      <c r="D127" s="351"/>
      <c r="E127" s="352"/>
      <c r="F127" s="352"/>
      <c r="G127" s="353"/>
      <c r="H127" s="353"/>
      <c r="I127" s="354"/>
      <c r="J127" s="355"/>
      <c r="K127" s="355"/>
      <c r="L127" s="356"/>
      <c r="M127" s="364"/>
    </row>
    <row r="128" spans="2:13" s="366" customFormat="1" ht="39.950000000000003" customHeight="1" x14ac:dyDescent="0.45">
      <c r="B128" s="365"/>
      <c r="C128" s="350"/>
      <c r="D128" s="351"/>
      <c r="E128" s="352"/>
      <c r="F128" s="352"/>
      <c r="G128" s="353"/>
      <c r="H128" s="353"/>
      <c r="I128" s="354"/>
      <c r="J128" s="355"/>
      <c r="K128" s="355"/>
      <c r="L128" s="356"/>
      <c r="M128" s="364"/>
    </row>
    <row r="129" spans="2:13" s="366" customFormat="1" ht="39.950000000000003" customHeight="1" x14ac:dyDescent="0.45">
      <c r="B129" s="365"/>
      <c r="C129" s="350"/>
      <c r="D129" s="351"/>
      <c r="E129" s="352"/>
      <c r="F129" s="352"/>
      <c r="G129" s="353"/>
      <c r="H129" s="353"/>
      <c r="I129" s="354"/>
      <c r="J129" s="355"/>
      <c r="K129" s="355"/>
      <c r="L129" s="356"/>
      <c r="M129" s="357"/>
    </row>
    <row r="130" spans="2:13" s="366" customFormat="1" ht="39.950000000000003" customHeight="1" x14ac:dyDescent="0.45">
      <c r="B130" s="365"/>
      <c r="C130" s="350"/>
      <c r="D130" s="351"/>
      <c r="E130" s="352"/>
      <c r="F130" s="352"/>
      <c r="G130" s="353"/>
      <c r="H130" s="353"/>
      <c r="I130" s="354"/>
      <c r="J130" s="355"/>
      <c r="K130" s="355"/>
      <c r="L130" s="356"/>
      <c r="M130" s="357"/>
    </row>
    <row r="131" spans="2:13" s="366" customFormat="1" ht="39.950000000000003" customHeight="1" x14ac:dyDescent="0.45">
      <c r="B131" s="365"/>
      <c r="C131" s="350"/>
      <c r="D131" s="351"/>
      <c r="E131" s="352"/>
      <c r="F131" s="352"/>
      <c r="G131" s="353"/>
      <c r="H131" s="353"/>
      <c r="I131" s="354"/>
      <c r="J131" s="355"/>
      <c r="K131" s="355"/>
      <c r="L131" s="356"/>
      <c r="M131" s="357"/>
    </row>
    <row r="132" spans="2:13" s="366" customFormat="1" ht="39.950000000000003" customHeight="1" x14ac:dyDescent="0.45">
      <c r="B132" s="365"/>
      <c r="C132" s="350"/>
      <c r="D132" s="351"/>
      <c r="E132" s="352"/>
      <c r="F132" s="352"/>
      <c r="G132" s="353"/>
      <c r="H132" s="353"/>
      <c r="I132" s="354"/>
      <c r="J132" s="355"/>
      <c r="K132" s="355"/>
      <c r="L132" s="356"/>
      <c r="M132" s="357"/>
    </row>
    <row r="133" spans="2:13" s="366" customFormat="1" ht="39.950000000000003" customHeight="1" x14ac:dyDescent="0.45">
      <c r="B133" s="365"/>
      <c r="C133" s="350"/>
      <c r="D133" s="351"/>
      <c r="E133" s="352"/>
      <c r="F133" s="352"/>
      <c r="G133" s="353"/>
      <c r="H133" s="353"/>
      <c r="I133" s="354"/>
      <c r="J133" s="355"/>
      <c r="K133" s="355"/>
      <c r="L133" s="356"/>
      <c r="M133" s="357"/>
    </row>
    <row r="134" spans="2:13" s="366" customFormat="1" ht="39.950000000000003" customHeight="1" x14ac:dyDescent="0.45">
      <c r="B134" s="365"/>
      <c r="C134" s="359"/>
      <c r="D134" s="360"/>
      <c r="E134" s="361"/>
      <c r="F134" s="361"/>
      <c r="G134" s="362"/>
      <c r="H134" s="362"/>
      <c r="I134" s="360"/>
      <c r="J134" s="360"/>
      <c r="K134" s="360"/>
      <c r="L134" s="363"/>
      <c r="M134" s="358"/>
    </row>
    <row r="135" spans="2:13" s="366" customFormat="1" ht="39.950000000000003" customHeight="1" x14ac:dyDescent="0.45">
      <c r="B135" s="365"/>
      <c r="C135" s="350"/>
      <c r="D135" s="351"/>
      <c r="E135" s="352"/>
      <c r="F135" s="352"/>
      <c r="G135" s="353"/>
      <c r="H135" s="353"/>
      <c r="I135" s="354"/>
      <c r="J135" s="355"/>
      <c r="K135" s="355"/>
      <c r="L135" s="356"/>
      <c r="M135" s="357"/>
    </row>
    <row r="136" spans="2:13" s="366" customFormat="1" ht="39.950000000000003" customHeight="1" x14ac:dyDescent="0.45">
      <c r="B136" s="365"/>
      <c r="C136" s="359"/>
      <c r="D136" s="360"/>
      <c r="E136" s="361"/>
      <c r="F136" s="361"/>
      <c r="G136" s="362"/>
      <c r="H136" s="362"/>
      <c r="I136" s="360"/>
      <c r="J136" s="360"/>
      <c r="K136" s="360"/>
      <c r="L136" s="363"/>
      <c r="M136" s="358"/>
    </row>
    <row r="137" spans="2:13" s="366" customFormat="1" ht="39.950000000000003" customHeight="1" x14ac:dyDescent="0.45">
      <c r="B137" s="365"/>
      <c r="C137" s="350"/>
      <c r="D137" s="351"/>
      <c r="E137" s="352"/>
      <c r="F137" s="352"/>
      <c r="G137" s="353"/>
      <c r="H137" s="353"/>
      <c r="I137" s="354"/>
      <c r="J137" s="355"/>
      <c r="K137" s="355"/>
      <c r="L137" s="356"/>
      <c r="M137" s="364"/>
    </row>
    <row r="138" spans="2:13" s="366" customFormat="1" ht="39.950000000000003" customHeight="1" thickBot="1" x14ac:dyDescent="0.5">
      <c r="B138" s="365"/>
      <c r="C138" s="371"/>
      <c r="D138" s="372"/>
      <c r="E138" s="373"/>
      <c r="F138" s="373"/>
      <c r="G138" s="374"/>
      <c r="H138" s="374"/>
      <c r="I138" s="375"/>
      <c r="J138" s="376"/>
      <c r="K138" s="376"/>
      <c r="L138" s="377"/>
      <c r="M138" s="378"/>
    </row>
    <row r="139" spans="2:13" ht="23.25" x14ac:dyDescent="0.35">
      <c r="M139" s="177"/>
    </row>
  </sheetData>
  <sortState xmlns:xlrd2="http://schemas.microsoft.com/office/spreadsheetml/2017/richdata2" ref="C111:M113">
    <sortCondition ref="G111:G113"/>
  </sortState>
  <mergeCells count="6">
    <mergeCell ref="D6:N6"/>
    <mergeCell ref="K7:L7"/>
    <mergeCell ref="C3:M3"/>
    <mergeCell ref="C1:M1"/>
    <mergeCell ref="L5:M5"/>
    <mergeCell ref="C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DF0B399-64CA-4F83-BA8E-4EFDF0B24874}">
          <x14:formula1>
            <xm:f>EVENT!#REF!</xm:f>
          </x14:formula1>
          <xm:sqref>E24:E44 E10:E20</xm:sqref>
        </x14:dataValidation>
        <x14:dataValidation type="list" showInputMessage="1" showErrorMessage="1" xr:uid="{04389739-663C-4EC6-BBAC-BFE4095AD0A4}">
          <x14:formula1>
            <xm:f>EVENT!$B$3:$B$5</xm:f>
          </x14:formula1>
          <xm:sqref>E21:E23 E45:E138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30BA-7F05-497B-BF39-9D749143205E}">
  <sheetPr>
    <tabColor rgb="FFC00000"/>
  </sheetPr>
  <dimension ref="A1:N198"/>
  <sheetViews>
    <sheetView topLeftCell="C1" zoomScale="70" zoomScaleNormal="70" workbookViewId="0">
      <selection activeCell="F11" sqref="F11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2.42578125" style="89" customWidth="1"/>
    <col min="4" max="4" width="10.85546875" style="89" customWidth="1"/>
    <col min="5" max="5" width="28" bestFit="1" customWidth="1"/>
    <col min="6" max="6" width="33.42578125" bestFit="1" customWidth="1"/>
    <col min="7" max="7" width="8.7109375" style="90"/>
    <col min="8" max="8" width="11.7109375" style="90" bestFit="1" customWidth="1"/>
    <col min="9" max="9" width="50.28515625" bestFit="1" customWidth="1"/>
    <col min="10" max="10" width="7.140625" style="90" hidden="1" customWidth="1"/>
    <col min="11" max="11" width="26.85546875" style="91" customWidth="1"/>
  </cols>
  <sheetData>
    <row r="1" spans="2:14" ht="36.75" x14ac:dyDescent="0.7">
      <c r="C1" s="568" t="s">
        <v>7322</v>
      </c>
      <c r="D1" s="568"/>
      <c r="E1" s="568"/>
      <c r="F1" s="568"/>
      <c r="G1" s="568"/>
      <c r="H1" s="568"/>
      <c r="I1" s="568"/>
      <c r="J1" s="568"/>
      <c r="K1" s="568"/>
      <c r="L1" s="389"/>
      <c r="M1" s="389"/>
      <c r="N1" s="389"/>
    </row>
    <row r="2" spans="2:14" ht="14.45" customHeight="1" x14ac:dyDescent="0.7">
      <c r="B2" s="390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</row>
    <row r="3" spans="2:14" ht="36.75" x14ac:dyDescent="0.6">
      <c r="B3" s="390"/>
      <c r="C3" s="571" t="s">
        <v>7321</v>
      </c>
      <c r="D3" s="571"/>
      <c r="E3" s="571"/>
      <c r="F3" s="571"/>
      <c r="G3" s="571"/>
      <c r="H3" s="571"/>
      <c r="I3" s="571"/>
      <c r="J3" s="571"/>
      <c r="K3" s="571"/>
      <c r="L3" s="391"/>
      <c r="M3" s="391"/>
      <c r="N3" s="391"/>
    </row>
    <row r="4" spans="2:14" ht="36" customHeight="1" x14ac:dyDescent="0.55000000000000004">
      <c r="B4" s="92"/>
      <c r="C4" s="314" t="s">
        <v>7323</v>
      </c>
      <c r="D4" s="314"/>
      <c r="E4" s="314"/>
      <c r="F4" s="314"/>
      <c r="G4" s="314"/>
      <c r="H4" s="314"/>
      <c r="I4" s="577" t="s">
        <v>7324</v>
      </c>
      <c r="J4" s="577"/>
      <c r="K4" s="577"/>
    </row>
    <row r="5" spans="2:14" ht="29.25" customHeight="1" x14ac:dyDescent="0.5">
      <c r="B5" s="393"/>
      <c r="C5" s="570" t="s">
        <v>7326</v>
      </c>
      <c r="D5" s="570"/>
      <c r="E5" s="570"/>
      <c r="F5" s="570"/>
      <c r="G5" s="570"/>
      <c r="H5" s="570"/>
      <c r="I5" s="570"/>
      <c r="J5" s="570"/>
      <c r="K5" s="570"/>
      <c r="L5" s="279"/>
      <c r="M5" s="279"/>
      <c r="N5" s="279"/>
    </row>
    <row r="6" spans="2:14" ht="24.75" customHeight="1" x14ac:dyDescent="0.5">
      <c r="B6" s="394"/>
      <c r="C6" s="245"/>
      <c r="D6" s="244"/>
      <c r="E6" s="244"/>
      <c r="F6" s="244"/>
      <c r="G6" s="244"/>
      <c r="H6" s="244"/>
      <c r="I6" s="567" t="s">
        <v>7325</v>
      </c>
      <c r="J6" s="567"/>
      <c r="K6" s="395" t="s">
        <v>7346</v>
      </c>
      <c r="M6" s="91"/>
    </row>
    <row r="7" spans="2:14" ht="32.25" thickBot="1" x14ac:dyDescent="0.55000000000000004">
      <c r="B7" s="76"/>
      <c r="C7" s="76"/>
      <c r="D7" s="76"/>
      <c r="E7" s="396"/>
      <c r="F7" s="177"/>
      <c r="G7" s="93"/>
      <c r="H7" s="93"/>
      <c r="I7" s="397"/>
      <c r="J7" s="397"/>
      <c r="K7" s="397"/>
      <c r="L7" s="268"/>
    </row>
    <row r="8" spans="2:14" ht="15.75" thickBot="1" x14ac:dyDescent="0.3">
      <c r="B8" s="79"/>
      <c r="C8" s="138"/>
      <c r="D8" s="292"/>
      <c r="E8" s="186"/>
      <c r="F8" s="186"/>
      <c r="G8" s="96"/>
      <c r="H8" s="96"/>
      <c r="I8" s="137"/>
      <c r="J8" s="96"/>
      <c r="K8" s="100"/>
    </row>
    <row r="9" spans="2:14" s="87" customFormat="1" ht="38.450000000000003" customHeight="1" thickBot="1" x14ac:dyDescent="0.4">
      <c r="B9" s="81" t="s">
        <v>199</v>
      </c>
      <c r="C9" s="154" t="s">
        <v>7099</v>
      </c>
      <c r="D9" s="154" t="s">
        <v>200</v>
      </c>
      <c r="E9" s="219" t="s">
        <v>0</v>
      </c>
      <c r="F9" s="220" t="s">
        <v>47</v>
      </c>
      <c r="G9" s="149" t="s">
        <v>48</v>
      </c>
      <c r="H9" s="398" t="s">
        <v>1</v>
      </c>
      <c r="I9" s="399" t="s">
        <v>50</v>
      </c>
      <c r="J9" s="400" t="s">
        <v>51</v>
      </c>
      <c r="K9" s="401" t="s">
        <v>7098</v>
      </c>
    </row>
    <row r="10" spans="2:14" s="87" customFormat="1" ht="38.450000000000003" customHeight="1" x14ac:dyDescent="0.35">
      <c r="B10" s="139"/>
      <c r="C10" s="251"/>
      <c r="D10" s="295">
        <v>1400</v>
      </c>
      <c r="E10" s="402" t="s">
        <v>2776</v>
      </c>
      <c r="F10" s="402" t="s">
        <v>2777</v>
      </c>
      <c r="G10" s="153" t="s">
        <v>203</v>
      </c>
      <c r="H10" s="153" t="s">
        <v>202</v>
      </c>
      <c r="I10" s="402" t="s">
        <v>64</v>
      </c>
      <c r="J10" s="153"/>
      <c r="K10" s="252"/>
    </row>
    <row r="11" spans="2:14" s="87" customFormat="1" ht="38.450000000000003" customHeight="1" x14ac:dyDescent="0.35">
      <c r="B11" s="139"/>
      <c r="C11" s="251"/>
      <c r="D11" s="295"/>
      <c r="E11" s="402"/>
      <c r="F11" s="402"/>
      <c r="G11" s="153"/>
      <c r="H11" s="153"/>
      <c r="I11" s="402"/>
      <c r="J11" s="153"/>
      <c r="K11" s="252"/>
    </row>
    <row r="12" spans="2:14" s="87" customFormat="1" ht="38.450000000000003" customHeight="1" x14ac:dyDescent="0.35">
      <c r="B12" s="139"/>
      <c r="C12" s="251"/>
      <c r="D12" s="295">
        <v>1401</v>
      </c>
      <c r="E12" s="402" t="s">
        <v>2563</v>
      </c>
      <c r="F12" s="402" t="s">
        <v>3564</v>
      </c>
      <c r="G12" s="153" t="s">
        <v>203</v>
      </c>
      <c r="H12" s="153" t="s">
        <v>202</v>
      </c>
      <c r="I12" s="402" t="s">
        <v>24</v>
      </c>
      <c r="J12" s="153"/>
      <c r="K12" s="252"/>
    </row>
    <row r="13" spans="2:14" s="87" customFormat="1" ht="38.450000000000003" customHeight="1" x14ac:dyDescent="0.35">
      <c r="B13" s="139"/>
      <c r="C13" s="253"/>
      <c r="D13" s="296">
        <v>1402</v>
      </c>
      <c r="E13" s="403" t="s">
        <v>5032</v>
      </c>
      <c r="F13" s="403" t="s">
        <v>4614</v>
      </c>
      <c r="G13" s="143" t="s">
        <v>203</v>
      </c>
      <c r="H13" s="143" t="s">
        <v>202</v>
      </c>
      <c r="I13" s="403" t="s">
        <v>24</v>
      </c>
      <c r="J13" s="143"/>
      <c r="K13" s="159"/>
    </row>
    <row r="14" spans="2:14" s="87" customFormat="1" ht="38.450000000000003" customHeight="1" x14ac:dyDescent="0.35">
      <c r="B14" s="139"/>
      <c r="C14" s="253"/>
      <c r="D14" s="296">
        <v>1403</v>
      </c>
      <c r="E14" s="403" t="s">
        <v>3996</v>
      </c>
      <c r="F14" s="403" t="s">
        <v>3997</v>
      </c>
      <c r="G14" s="143" t="s">
        <v>203</v>
      </c>
      <c r="H14" s="143" t="s">
        <v>202</v>
      </c>
      <c r="I14" s="403" t="s">
        <v>24</v>
      </c>
      <c r="J14" s="143"/>
      <c r="K14" s="159"/>
    </row>
    <row r="15" spans="2:14" s="87" customFormat="1" ht="39.950000000000003" customHeight="1" x14ac:dyDescent="0.35">
      <c r="B15" s="139"/>
      <c r="C15" s="253"/>
      <c r="D15" s="296">
        <v>1404</v>
      </c>
      <c r="E15" s="403" t="s">
        <v>6499</v>
      </c>
      <c r="F15" s="403" t="s">
        <v>6503</v>
      </c>
      <c r="G15" s="143" t="s">
        <v>203</v>
      </c>
      <c r="H15" s="143" t="s">
        <v>202</v>
      </c>
      <c r="I15" s="403" t="s">
        <v>24</v>
      </c>
      <c r="J15" s="143"/>
      <c r="K15" s="159"/>
    </row>
    <row r="16" spans="2:14" s="87" customFormat="1" ht="39.950000000000003" customHeight="1" x14ac:dyDescent="0.35">
      <c r="B16" s="139"/>
      <c r="C16" s="253"/>
      <c r="D16" s="296">
        <v>1405</v>
      </c>
      <c r="E16" s="403" t="s">
        <v>1764</v>
      </c>
      <c r="F16" s="403" t="s">
        <v>3994</v>
      </c>
      <c r="G16" s="143" t="s">
        <v>203</v>
      </c>
      <c r="H16" s="143" t="s">
        <v>202</v>
      </c>
      <c r="I16" s="403" t="s">
        <v>24</v>
      </c>
      <c r="J16" s="143"/>
      <c r="K16" s="159"/>
    </row>
    <row r="17" spans="2:11" s="87" customFormat="1" ht="39.950000000000003" customHeight="1" x14ac:dyDescent="0.35">
      <c r="B17" s="139"/>
      <c r="C17" s="253"/>
      <c r="D17" s="296"/>
      <c r="E17" s="403"/>
      <c r="F17" s="403"/>
      <c r="G17" s="143"/>
      <c r="H17" s="143"/>
      <c r="I17" s="403"/>
      <c r="J17" s="143"/>
      <c r="K17" s="159"/>
    </row>
    <row r="18" spans="2:11" s="87" customFormat="1" ht="39.950000000000003" customHeight="1" x14ac:dyDescent="0.35">
      <c r="B18" s="139"/>
      <c r="C18" s="404"/>
      <c r="D18" s="296">
        <v>1718</v>
      </c>
      <c r="E18" s="403" t="s">
        <v>7353</v>
      </c>
      <c r="F18" s="403" t="s">
        <v>7354</v>
      </c>
      <c r="G18" s="143" t="s">
        <v>203</v>
      </c>
      <c r="H18" s="143" t="s">
        <v>202</v>
      </c>
      <c r="I18" s="403" t="s">
        <v>4</v>
      </c>
      <c r="J18" s="143"/>
      <c r="K18" s="159"/>
    </row>
    <row r="19" spans="2:11" s="87" customFormat="1" ht="39.950000000000003" customHeight="1" x14ac:dyDescent="0.35">
      <c r="B19" s="139"/>
      <c r="C19" s="404"/>
      <c r="D19" s="296">
        <v>1406</v>
      </c>
      <c r="E19" s="403" t="s">
        <v>6772</v>
      </c>
      <c r="F19" s="403" t="s">
        <v>408</v>
      </c>
      <c r="G19" s="143" t="s">
        <v>203</v>
      </c>
      <c r="H19" s="143" t="s">
        <v>202</v>
      </c>
      <c r="I19" s="403" t="s">
        <v>4</v>
      </c>
      <c r="J19" s="143"/>
      <c r="K19" s="159"/>
    </row>
    <row r="20" spans="2:11" s="87" customFormat="1" ht="39.950000000000003" customHeight="1" x14ac:dyDescent="0.35">
      <c r="B20" s="139"/>
      <c r="C20" s="404"/>
      <c r="D20" s="296">
        <v>1407</v>
      </c>
      <c r="E20" s="403" t="s">
        <v>5332</v>
      </c>
      <c r="F20" s="403" t="s">
        <v>5333</v>
      </c>
      <c r="G20" s="143" t="s">
        <v>203</v>
      </c>
      <c r="H20" s="143" t="s">
        <v>202</v>
      </c>
      <c r="I20" s="403" t="s">
        <v>4</v>
      </c>
      <c r="J20" s="143"/>
      <c r="K20" s="144"/>
    </row>
    <row r="21" spans="2:11" s="87" customFormat="1" ht="39.950000000000003" customHeight="1" x14ac:dyDescent="0.35">
      <c r="B21" s="139"/>
      <c r="C21" s="404"/>
      <c r="D21" s="296">
        <v>1408</v>
      </c>
      <c r="E21" s="403" t="s">
        <v>3827</v>
      </c>
      <c r="F21" s="403" t="s">
        <v>412</v>
      </c>
      <c r="G21" s="143" t="s">
        <v>203</v>
      </c>
      <c r="H21" s="143" t="s">
        <v>202</v>
      </c>
      <c r="I21" s="403" t="s">
        <v>4</v>
      </c>
      <c r="J21" s="143"/>
      <c r="K21" s="144"/>
    </row>
    <row r="22" spans="2:11" s="87" customFormat="1" ht="39.950000000000003" customHeight="1" x14ac:dyDescent="0.35">
      <c r="B22" s="139"/>
      <c r="C22" s="404"/>
      <c r="D22" s="296">
        <v>1409</v>
      </c>
      <c r="E22" s="403" t="s">
        <v>4171</v>
      </c>
      <c r="F22" s="403" t="s">
        <v>1346</v>
      </c>
      <c r="G22" s="143" t="s">
        <v>203</v>
      </c>
      <c r="H22" s="143" t="s">
        <v>202</v>
      </c>
      <c r="I22" s="403" t="s">
        <v>4</v>
      </c>
      <c r="J22" s="143"/>
      <c r="K22" s="144"/>
    </row>
    <row r="23" spans="2:11" s="87" customFormat="1" ht="39.950000000000003" customHeight="1" x14ac:dyDescent="0.35">
      <c r="B23" s="139"/>
      <c r="C23" s="405"/>
      <c r="D23" s="295">
        <v>1410</v>
      </c>
      <c r="E23" s="402" t="s">
        <v>1418</v>
      </c>
      <c r="F23" s="402" t="s">
        <v>4149</v>
      </c>
      <c r="G23" s="153" t="s">
        <v>203</v>
      </c>
      <c r="H23" s="153" t="s">
        <v>202</v>
      </c>
      <c r="I23" s="402" t="s">
        <v>4</v>
      </c>
      <c r="J23" s="153"/>
      <c r="K23" s="252"/>
    </row>
    <row r="24" spans="2:11" s="87" customFormat="1" ht="39.950000000000003" customHeight="1" x14ac:dyDescent="0.35">
      <c r="B24" s="139"/>
      <c r="C24" s="253"/>
      <c r="D24" s="296">
        <v>1411</v>
      </c>
      <c r="E24" s="403" t="s">
        <v>254</v>
      </c>
      <c r="F24" s="403" t="s">
        <v>257</v>
      </c>
      <c r="G24" s="143" t="s">
        <v>203</v>
      </c>
      <c r="H24" s="143" t="s">
        <v>202</v>
      </c>
      <c r="I24" s="403" t="s">
        <v>4</v>
      </c>
      <c r="J24" s="143"/>
      <c r="K24" s="144"/>
    </row>
    <row r="25" spans="2:11" s="87" customFormat="1" ht="39.950000000000003" customHeight="1" x14ac:dyDescent="0.35">
      <c r="B25" s="139"/>
      <c r="C25" s="253"/>
      <c r="D25" s="296">
        <v>1412</v>
      </c>
      <c r="E25" s="403" t="s">
        <v>4683</v>
      </c>
      <c r="F25" s="403" t="s">
        <v>3414</v>
      </c>
      <c r="G25" s="143" t="s">
        <v>203</v>
      </c>
      <c r="H25" s="143" t="s">
        <v>202</v>
      </c>
      <c r="I25" s="403" t="s">
        <v>4</v>
      </c>
      <c r="J25" s="143"/>
      <c r="K25" s="159"/>
    </row>
    <row r="26" spans="2:11" s="87" customFormat="1" ht="39.950000000000003" customHeight="1" x14ac:dyDescent="0.35">
      <c r="B26" s="139"/>
      <c r="C26" s="251"/>
      <c r="D26" s="295">
        <v>1413</v>
      </c>
      <c r="E26" s="402" t="s">
        <v>1893</v>
      </c>
      <c r="F26" s="402" t="s">
        <v>1894</v>
      </c>
      <c r="G26" s="153" t="s">
        <v>203</v>
      </c>
      <c r="H26" s="153" t="s">
        <v>202</v>
      </c>
      <c r="I26" s="402" t="s">
        <v>4</v>
      </c>
      <c r="J26" s="143"/>
      <c r="K26" s="159"/>
    </row>
    <row r="27" spans="2:11" s="87" customFormat="1" ht="39.950000000000003" customHeight="1" x14ac:dyDescent="0.35">
      <c r="B27" s="139"/>
      <c r="C27" s="251"/>
      <c r="D27" s="295">
        <v>1414</v>
      </c>
      <c r="E27" s="402" t="s">
        <v>1339</v>
      </c>
      <c r="F27" s="402" t="s">
        <v>1340</v>
      </c>
      <c r="G27" s="153" t="s">
        <v>203</v>
      </c>
      <c r="H27" s="153" t="s">
        <v>202</v>
      </c>
      <c r="I27" s="402" t="s">
        <v>4</v>
      </c>
      <c r="J27" s="143"/>
      <c r="K27" s="159"/>
    </row>
    <row r="28" spans="2:11" s="87" customFormat="1" ht="39.950000000000003" customHeight="1" x14ac:dyDescent="0.35">
      <c r="B28" s="139"/>
      <c r="C28" s="251"/>
      <c r="D28" s="295"/>
      <c r="E28" s="402"/>
      <c r="F28" s="402"/>
      <c r="G28" s="153"/>
      <c r="H28" s="153"/>
      <c r="I28" s="402"/>
      <c r="J28" s="143"/>
      <c r="K28" s="159"/>
    </row>
    <row r="29" spans="2:11" s="87" customFormat="1" ht="39.950000000000003" customHeight="1" x14ac:dyDescent="0.35">
      <c r="B29" s="139"/>
      <c r="C29" s="253"/>
      <c r="D29" s="296">
        <v>1493</v>
      </c>
      <c r="E29" s="403" t="s">
        <v>1013</v>
      </c>
      <c r="F29" s="403" t="s">
        <v>1014</v>
      </c>
      <c r="G29" s="143" t="s">
        <v>203</v>
      </c>
      <c r="H29" s="143" t="s">
        <v>202</v>
      </c>
      <c r="I29" s="403" t="s">
        <v>7</v>
      </c>
      <c r="J29" s="143"/>
      <c r="K29" s="159"/>
    </row>
    <row r="30" spans="2:11" s="112" customFormat="1" ht="39.950000000000003" customHeight="1" x14ac:dyDescent="0.35">
      <c r="B30" s="102"/>
      <c r="C30" s="253"/>
      <c r="D30" s="296">
        <v>1495</v>
      </c>
      <c r="E30" s="403" t="s">
        <v>1638</v>
      </c>
      <c r="F30" s="403" t="s">
        <v>1639</v>
      </c>
      <c r="G30" s="143" t="s">
        <v>203</v>
      </c>
      <c r="H30" s="143" t="s">
        <v>202</v>
      </c>
      <c r="I30" s="403" t="s">
        <v>7</v>
      </c>
      <c r="J30" s="143" t="s">
        <v>27</v>
      </c>
      <c r="K30" s="144"/>
    </row>
    <row r="31" spans="2:11" s="112" customFormat="1" ht="39.950000000000003" customHeight="1" x14ac:dyDescent="0.35">
      <c r="B31" s="102"/>
      <c r="C31" s="253"/>
      <c r="D31" s="296">
        <v>1496</v>
      </c>
      <c r="E31" s="403" t="s">
        <v>863</v>
      </c>
      <c r="F31" s="403" t="s">
        <v>3489</v>
      </c>
      <c r="G31" s="143" t="s">
        <v>203</v>
      </c>
      <c r="H31" s="143" t="s">
        <v>202</v>
      </c>
      <c r="I31" s="403" t="s">
        <v>7</v>
      </c>
      <c r="J31" s="143"/>
      <c r="K31" s="159"/>
    </row>
    <row r="32" spans="2:11" s="112" customFormat="1" ht="39.950000000000003" customHeight="1" x14ac:dyDescent="0.35">
      <c r="B32" s="102"/>
      <c r="C32" s="253"/>
      <c r="D32" s="296">
        <v>1497</v>
      </c>
      <c r="E32" s="403" t="s">
        <v>5731</v>
      </c>
      <c r="F32" s="403" t="s">
        <v>670</v>
      </c>
      <c r="G32" s="143" t="s">
        <v>203</v>
      </c>
      <c r="H32" s="143" t="s">
        <v>202</v>
      </c>
      <c r="I32" s="403" t="s">
        <v>7</v>
      </c>
      <c r="J32" s="143" t="s">
        <v>27</v>
      </c>
      <c r="K32" s="159"/>
    </row>
    <row r="33" spans="2:11" s="112" customFormat="1" ht="39.950000000000003" customHeight="1" x14ac:dyDescent="0.35">
      <c r="B33" s="102"/>
      <c r="C33" s="253"/>
      <c r="D33" s="296"/>
      <c r="E33" s="403"/>
      <c r="F33" s="403"/>
      <c r="G33" s="143"/>
      <c r="H33" s="143"/>
      <c r="I33" s="403"/>
      <c r="J33" s="143"/>
      <c r="K33" s="159"/>
    </row>
    <row r="34" spans="2:11" s="112" customFormat="1" ht="39.950000000000003" customHeight="1" x14ac:dyDescent="0.35">
      <c r="B34" s="102"/>
      <c r="C34" s="253"/>
      <c r="D34" s="296">
        <v>1415</v>
      </c>
      <c r="E34" s="403" t="s">
        <v>5612</v>
      </c>
      <c r="F34" s="403" t="s">
        <v>5613</v>
      </c>
      <c r="G34" s="143" t="s">
        <v>203</v>
      </c>
      <c r="H34" s="143" t="s">
        <v>202</v>
      </c>
      <c r="I34" s="403" t="s">
        <v>7273</v>
      </c>
      <c r="J34" s="143"/>
      <c r="K34" s="159"/>
    </row>
    <row r="35" spans="2:11" s="112" customFormat="1" ht="39.950000000000003" customHeight="1" x14ac:dyDescent="0.35">
      <c r="B35" s="102"/>
      <c r="C35" s="253"/>
      <c r="D35" s="296">
        <v>1416</v>
      </c>
      <c r="E35" s="403" t="s">
        <v>1137</v>
      </c>
      <c r="F35" s="403" t="s">
        <v>6787</v>
      </c>
      <c r="G35" s="143" t="s">
        <v>203</v>
      </c>
      <c r="H35" s="143" t="s">
        <v>202</v>
      </c>
      <c r="I35" s="403" t="s">
        <v>7273</v>
      </c>
      <c r="J35" s="143"/>
      <c r="K35" s="159"/>
    </row>
    <row r="36" spans="2:11" s="112" customFormat="1" ht="39.950000000000003" customHeight="1" x14ac:dyDescent="0.35">
      <c r="B36" s="102"/>
      <c r="C36" s="253"/>
      <c r="D36" s="296">
        <v>1417</v>
      </c>
      <c r="E36" s="403" t="s">
        <v>4045</v>
      </c>
      <c r="F36" s="403" t="s">
        <v>928</v>
      </c>
      <c r="G36" s="143" t="s">
        <v>203</v>
      </c>
      <c r="H36" s="143" t="s">
        <v>202</v>
      </c>
      <c r="I36" s="403" t="s">
        <v>7273</v>
      </c>
      <c r="J36" s="143"/>
      <c r="K36" s="159"/>
    </row>
    <row r="37" spans="2:11" s="112" customFormat="1" ht="39.950000000000003" customHeight="1" x14ac:dyDescent="0.35">
      <c r="B37" s="102"/>
      <c r="C37" s="253"/>
      <c r="D37" s="296">
        <v>1418</v>
      </c>
      <c r="E37" s="403" t="s">
        <v>528</v>
      </c>
      <c r="F37" s="403" t="s">
        <v>529</v>
      </c>
      <c r="G37" s="143" t="s">
        <v>203</v>
      </c>
      <c r="H37" s="143" t="s">
        <v>202</v>
      </c>
      <c r="I37" s="403" t="s">
        <v>7273</v>
      </c>
      <c r="J37" s="143"/>
      <c r="K37" s="159"/>
    </row>
    <row r="38" spans="2:11" s="112" customFormat="1" ht="39.950000000000003" customHeight="1" x14ac:dyDescent="0.35">
      <c r="B38" s="102"/>
      <c r="C38" s="253"/>
      <c r="D38" s="296">
        <v>1419</v>
      </c>
      <c r="E38" s="403" t="s">
        <v>1053</v>
      </c>
      <c r="F38" s="403" t="s">
        <v>1785</v>
      </c>
      <c r="G38" s="143" t="s">
        <v>203</v>
      </c>
      <c r="H38" s="143" t="s">
        <v>202</v>
      </c>
      <c r="I38" s="403" t="s">
        <v>7273</v>
      </c>
      <c r="J38" s="143"/>
      <c r="K38" s="159"/>
    </row>
    <row r="39" spans="2:11" s="112" customFormat="1" ht="39.950000000000003" customHeight="1" x14ac:dyDescent="0.35">
      <c r="B39" s="102"/>
      <c r="C39" s="253"/>
      <c r="D39" s="296"/>
      <c r="E39" s="403"/>
      <c r="F39" s="403"/>
      <c r="G39" s="143"/>
      <c r="H39" s="143"/>
      <c r="I39" s="403"/>
      <c r="J39" s="143"/>
      <c r="K39" s="159"/>
    </row>
    <row r="40" spans="2:11" s="112" customFormat="1" ht="39.950000000000003" customHeight="1" x14ac:dyDescent="0.35">
      <c r="B40" s="102"/>
      <c r="C40" s="253"/>
      <c r="D40" s="296">
        <v>1421</v>
      </c>
      <c r="E40" s="403" t="s">
        <v>6671</v>
      </c>
      <c r="F40" s="403" t="s">
        <v>6672</v>
      </c>
      <c r="G40" s="143" t="s">
        <v>203</v>
      </c>
      <c r="H40" s="143" t="s">
        <v>202</v>
      </c>
      <c r="I40" s="403" t="s">
        <v>7270</v>
      </c>
      <c r="J40" s="143"/>
      <c r="K40" s="159"/>
    </row>
    <row r="41" spans="2:11" s="112" customFormat="1" ht="39.950000000000003" customHeight="1" x14ac:dyDescent="0.35">
      <c r="B41" s="102"/>
      <c r="C41" s="253"/>
      <c r="D41" s="296">
        <v>1423</v>
      </c>
      <c r="E41" s="403" t="s">
        <v>6676</v>
      </c>
      <c r="F41" s="403" t="s">
        <v>6677</v>
      </c>
      <c r="G41" s="143" t="s">
        <v>203</v>
      </c>
      <c r="H41" s="143" t="s">
        <v>202</v>
      </c>
      <c r="I41" s="403" t="s">
        <v>7270</v>
      </c>
      <c r="J41" s="143"/>
      <c r="K41" s="159"/>
    </row>
    <row r="42" spans="2:11" s="112" customFormat="1" ht="39.950000000000003" customHeight="1" x14ac:dyDescent="0.35">
      <c r="B42" s="102"/>
      <c r="C42" s="253"/>
      <c r="D42" s="296">
        <v>1427</v>
      </c>
      <c r="E42" s="403" t="s">
        <v>6668</v>
      </c>
      <c r="F42" s="403" t="s">
        <v>6669</v>
      </c>
      <c r="G42" s="143" t="s">
        <v>203</v>
      </c>
      <c r="H42" s="143" t="s">
        <v>202</v>
      </c>
      <c r="I42" s="403" t="s">
        <v>7270</v>
      </c>
      <c r="J42" s="143"/>
      <c r="K42" s="159"/>
    </row>
    <row r="43" spans="2:11" s="112" customFormat="1" ht="39.950000000000003" customHeight="1" x14ac:dyDescent="0.35">
      <c r="B43" s="102"/>
      <c r="C43" s="253"/>
      <c r="D43" s="296">
        <v>1428</v>
      </c>
      <c r="E43" s="403" t="s">
        <v>5745</v>
      </c>
      <c r="F43" s="403" t="s">
        <v>408</v>
      </c>
      <c r="G43" s="143" t="s">
        <v>203</v>
      </c>
      <c r="H43" s="143" t="s">
        <v>202</v>
      </c>
      <c r="I43" s="403" t="s">
        <v>7270</v>
      </c>
      <c r="J43" s="143"/>
      <c r="K43" s="159"/>
    </row>
    <row r="44" spans="2:11" s="112" customFormat="1" ht="39.950000000000003" customHeight="1" x14ac:dyDescent="0.35">
      <c r="B44" s="102"/>
      <c r="C44" s="253"/>
      <c r="D44" s="296">
        <v>1429</v>
      </c>
      <c r="E44" s="403" t="s">
        <v>5101</v>
      </c>
      <c r="F44" s="403" t="s">
        <v>5102</v>
      </c>
      <c r="G44" s="143" t="s">
        <v>203</v>
      </c>
      <c r="H44" s="143" t="s">
        <v>202</v>
      </c>
      <c r="I44" s="403" t="s">
        <v>7270</v>
      </c>
      <c r="J44" s="143"/>
      <c r="K44" s="159"/>
    </row>
    <row r="45" spans="2:11" s="112" customFormat="1" ht="39.950000000000003" customHeight="1" x14ac:dyDescent="0.35">
      <c r="B45" s="102"/>
      <c r="C45" s="253"/>
      <c r="D45" s="296"/>
      <c r="E45" s="403"/>
      <c r="F45" s="403"/>
      <c r="G45" s="143"/>
      <c r="H45" s="143"/>
      <c r="I45" s="403"/>
      <c r="J45" s="143"/>
      <c r="K45" s="159"/>
    </row>
    <row r="46" spans="2:11" s="112" customFormat="1" ht="39.950000000000003" customHeight="1" x14ac:dyDescent="0.35">
      <c r="B46" s="102"/>
      <c r="C46" s="253"/>
      <c r="D46" s="296">
        <v>1420</v>
      </c>
      <c r="E46" s="403" t="s">
        <v>6674</v>
      </c>
      <c r="F46" s="403" t="s">
        <v>6675</v>
      </c>
      <c r="G46" s="143" t="s">
        <v>203</v>
      </c>
      <c r="H46" s="143" t="s">
        <v>202</v>
      </c>
      <c r="I46" s="403" t="s">
        <v>7313</v>
      </c>
      <c r="J46" s="143"/>
      <c r="K46" s="144"/>
    </row>
    <row r="47" spans="2:11" s="112" customFormat="1" ht="39.950000000000003" customHeight="1" x14ac:dyDescent="0.35">
      <c r="B47" s="102"/>
      <c r="C47" s="253"/>
      <c r="D47" s="296">
        <v>1422</v>
      </c>
      <c r="E47" s="403" t="s">
        <v>5747</v>
      </c>
      <c r="F47" s="403" t="s">
        <v>5748</v>
      </c>
      <c r="G47" s="143" t="s">
        <v>203</v>
      </c>
      <c r="H47" s="143" t="s">
        <v>202</v>
      </c>
      <c r="I47" s="403" t="s">
        <v>7313</v>
      </c>
      <c r="J47" s="143"/>
      <c r="K47" s="144"/>
    </row>
    <row r="48" spans="2:11" s="112" customFormat="1" ht="39.950000000000003" customHeight="1" x14ac:dyDescent="0.35">
      <c r="B48" s="102"/>
      <c r="C48" s="253"/>
      <c r="D48" s="296">
        <v>1424</v>
      </c>
      <c r="E48" s="403" t="s">
        <v>5104</v>
      </c>
      <c r="F48" s="403" t="s">
        <v>5105</v>
      </c>
      <c r="G48" s="143" t="s">
        <v>203</v>
      </c>
      <c r="H48" s="143" t="s">
        <v>202</v>
      </c>
      <c r="I48" s="403" t="s">
        <v>7313</v>
      </c>
      <c r="J48" s="143"/>
      <c r="K48" s="144"/>
    </row>
    <row r="49" spans="2:11" s="112" customFormat="1" ht="39.950000000000003" customHeight="1" x14ac:dyDescent="0.35">
      <c r="B49" s="102"/>
      <c r="C49" s="253"/>
      <c r="D49" s="296">
        <v>1425</v>
      </c>
      <c r="E49" s="403" t="s">
        <v>1091</v>
      </c>
      <c r="F49" s="403" t="s">
        <v>1680</v>
      </c>
      <c r="G49" s="143" t="s">
        <v>203</v>
      </c>
      <c r="H49" s="143" t="s">
        <v>202</v>
      </c>
      <c r="I49" s="403" t="s">
        <v>7313</v>
      </c>
      <c r="J49" s="143"/>
      <c r="K49" s="159"/>
    </row>
    <row r="50" spans="2:11" s="112" customFormat="1" ht="39.950000000000003" customHeight="1" x14ac:dyDescent="0.35">
      <c r="B50" s="102"/>
      <c r="C50" s="253"/>
      <c r="D50" s="296">
        <v>1426</v>
      </c>
      <c r="E50" s="403" t="s">
        <v>5107</v>
      </c>
      <c r="F50" s="403" t="s">
        <v>5108</v>
      </c>
      <c r="G50" s="143" t="s">
        <v>203</v>
      </c>
      <c r="H50" s="143" t="s">
        <v>202</v>
      </c>
      <c r="I50" s="403" t="s">
        <v>7313</v>
      </c>
      <c r="J50" s="143"/>
      <c r="K50" s="159"/>
    </row>
    <row r="51" spans="2:11" s="112" customFormat="1" ht="39.950000000000003" customHeight="1" x14ac:dyDescent="0.35">
      <c r="B51" s="102"/>
      <c r="C51" s="253"/>
      <c r="D51" s="296"/>
      <c r="E51" s="403"/>
      <c r="F51" s="403"/>
      <c r="G51" s="143"/>
      <c r="H51" s="143"/>
      <c r="I51" s="403"/>
      <c r="J51" s="143"/>
      <c r="K51" s="159"/>
    </row>
    <row r="52" spans="2:11" s="112" customFormat="1" ht="39.950000000000003" customHeight="1" x14ac:dyDescent="0.35">
      <c r="B52" s="102"/>
      <c r="C52" s="253"/>
      <c r="D52" s="296">
        <v>1430</v>
      </c>
      <c r="E52" s="403" t="s">
        <v>1267</v>
      </c>
      <c r="F52" s="403" t="s">
        <v>1268</v>
      </c>
      <c r="G52" s="143" t="s">
        <v>203</v>
      </c>
      <c r="H52" s="143" t="s">
        <v>202</v>
      </c>
      <c r="I52" s="403" t="s">
        <v>60</v>
      </c>
      <c r="J52" s="143"/>
      <c r="K52" s="144"/>
    </row>
    <row r="53" spans="2:11" s="112" customFormat="1" ht="39.950000000000003" customHeight="1" x14ac:dyDescent="0.35">
      <c r="B53" s="102"/>
      <c r="C53" s="253"/>
      <c r="D53" s="296">
        <v>1431</v>
      </c>
      <c r="E53" s="403" t="s">
        <v>4739</v>
      </c>
      <c r="F53" s="403" t="s">
        <v>4740</v>
      </c>
      <c r="G53" s="143" t="s">
        <v>203</v>
      </c>
      <c r="H53" s="143" t="s">
        <v>202</v>
      </c>
      <c r="I53" s="403" t="s">
        <v>60</v>
      </c>
      <c r="J53" s="143"/>
      <c r="K53" s="159"/>
    </row>
    <row r="54" spans="2:11" s="112" customFormat="1" ht="39.950000000000003" customHeight="1" x14ac:dyDescent="0.35">
      <c r="B54" s="102"/>
      <c r="C54" s="253"/>
      <c r="D54" s="296">
        <v>1498</v>
      </c>
      <c r="E54" s="403" t="s">
        <v>6201</v>
      </c>
      <c r="F54" s="403" t="s">
        <v>1886</v>
      </c>
      <c r="G54" s="143" t="s">
        <v>203</v>
      </c>
      <c r="H54" s="143" t="s">
        <v>202</v>
      </c>
      <c r="I54" s="403" t="s">
        <v>60</v>
      </c>
      <c r="J54" s="143"/>
      <c r="K54" s="159"/>
    </row>
    <row r="55" spans="2:11" s="112" customFormat="1" ht="39.950000000000003" customHeight="1" x14ac:dyDescent="0.35">
      <c r="B55" s="102"/>
      <c r="C55" s="253"/>
      <c r="D55" s="296">
        <v>1432</v>
      </c>
      <c r="E55" s="403" t="s">
        <v>1782</v>
      </c>
      <c r="F55" s="403" t="s">
        <v>1783</v>
      </c>
      <c r="G55" s="143" t="s">
        <v>203</v>
      </c>
      <c r="H55" s="143" t="s">
        <v>202</v>
      </c>
      <c r="I55" s="403" t="s">
        <v>60</v>
      </c>
      <c r="J55" s="143"/>
      <c r="K55" s="144"/>
    </row>
    <row r="56" spans="2:11" s="112" customFormat="1" ht="39.950000000000003" customHeight="1" x14ac:dyDescent="0.35">
      <c r="B56" s="102"/>
      <c r="C56" s="253"/>
      <c r="D56" s="296">
        <v>1499</v>
      </c>
      <c r="E56" s="403" t="s">
        <v>6016</v>
      </c>
      <c r="F56" s="403" t="s">
        <v>6020</v>
      </c>
      <c r="G56" s="143" t="s">
        <v>203</v>
      </c>
      <c r="H56" s="143" t="s">
        <v>202</v>
      </c>
      <c r="I56" s="403" t="s">
        <v>60</v>
      </c>
      <c r="J56" s="143"/>
      <c r="K56" s="159"/>
    </row>
    <row r="57" spans="2:11" s="112" customFormat="1" ht="39.950000000000003" customHeight="1" x14ac:dyDescent="0.35">
      <c r="B57" s="102"/>
      <c r="C57" s="253"/>
      <c r="D57" s="296"/>
      <c r="E57" s="403"/>
      <c r="F57" s="403"/>
      <c r="G57" s="143"/>
      <c r="H57" s="143"/>
      <c r="I57" s="403"/>
      <c r="J57" s="143"/>
      <c r="K57" s="159"/>
    </row>
    <row r="58" spans="2:11" s="112" customFormat="1" ht="39.950000000000003" customHeight="1" x14ac:dyDescent="0.35">
      <c r="B58" s="102"/>
      <c r="C58" s="253"/>
      <c r="D58" s="296">
        <v>1433</v>
      </c>
      <c r="E58" s="403" t="s">
        <v>443</v>
      </c>
      <c r="F58" s="403" t="s">
        <v>2474</v>
      </c>
      <c r="G58" s="143" t="s">
        <v>203</v>
      </c>
      <c r="H58" s="143" t="s">
        <v>202</v>
      </c>
      <c r="I58" s="403" t="s">
        <v>18</v>
      </c>
      <c r="J58" s="143"/>
      <c r="K58" s="159"/>
    </row>
    <row r="59" spans="2:11" s="112" customFormat="1" ht="39.950000000000003" customHeight="1" x14ac:dyDescent="0.35">
      <c r="B59" s="102"/>
      <c r="C59" s="253"/>
      <c r="D59" s="296">
        <v>1434</v>
      </c>
      <c r="E59" s="403" t="s">
        <v>3933</v>
      </c>
      <c r="F59" s="403" t="s">
        <v>3938</v>
      </c>
      <c r="G59" s="143" t="s">
        <v>203</v>
      </c>
      <c r="H59" s="143" t="s">
        <v>202</v>
      </c>
      <c r="I59" s="403" t="s">
        <v>18</v>
      </c>
      <c r="J59" s="143"/>
      <c r="K59" s="159"/>
    </row>
    <row r="60" spans="2:11" s="112" customFormat="1" ht="39.950000000000003" customHeight="1" x14ac:dyDescent="0.35">
      <c r="B60" s="102"/>
      <c r="C60" s="253"/>
      <c r="D60" s="296">
        <v>1435</v>
      </c>
      <c r="E60" s="403" t="s">
        <v>2989</v>
      </c>
      <c r="F60" s="403" t="s">
        <v>2996</v>
      </c>
      <c r="G60" s="143" t="s">
        <v>203</v>
      </c>
      <c r="H60" s="143" t="s">
        <v>202</v>
      </c>
      <c r="I60" s="403" t="s">
        <v>18</v>
      </c>
      <c r="J60" s="143"/>
      <c r="K60" s="159"/>
    </row>
    <row r="61" spans="2:11" s="112" customFormat="1" ht="39.950000000000003" customHeight="1" x14ac:dyDescent="0.35">
      <c r="B61" s="102"/>
      <c r="C61" s="253"/>
      <c r="D61" s="296"/>
      <c r="E61" s="403"/>
      <c r="F61" s="403"/>
      <c r="G61" s="143"/>
      <c r="H61" s="143"/>
      <c r="I61" s="403"/>
      <c r="J61" s="143"/>
      <c r="K61" s="159"/>
    </row>
    <row r="62" spans="2:11" s="112" customFormat="1" ht="39.950000000000003" customHeight="1" x14ac:dyDescent="0.35">
      <c r="B62" s="102"/>
      <c r="C62" s="253"/>
      <c r="D62" s="296">
        <v>1437</v>
      </c>
      <c r="E62" s="403" t="s">
        <v>586</v>
      </c>
      <c r="F62" s="403" t="s">
        <v>602</v>
      </c>
      <c r="G62" s="143" t="s">
        <v>203</v>
      </c>
      <c r="H62" s="143" t="s">
        <v>202</v>
      </c>
      <c r="I62" s="403" t="s">
        <v>7258</v>
      </c>
      <c r="J62" s="143"/>
      <c r="K62" s="159"/>
    </row>
    <row r="63" spans="2:11" s="112" customFormat="1" ht="39.950000000000003" customHeight="1" x14ac:dyDescent="0.35">
      <c r="B63" s="102"/>
      <c r="C63" s="253"/>
      <c r="D63" s="296">
        <v>1439</v>
      </c>
      <c r="E63" s="403" t="s">
        <v>282</v>
      </c>
      <c r="F63" s="403" t="s">
        <v>283</v>
      </c>
      <c r="G63" s="143" t="s">
        <v>203</v>
      </c>
      <c r="H63" s="143" t="s">
        <v>202</v>
      </c>
      <c r="I63" s="403" t="s">
        <v>7258</v>
      </c>
      <c r="J63" s="143"/>
      <c r="K63" s="159"/>
    </row>
    <row r="64" spans="2:11" s="112" customFormat="1" ht="39.950000000000003" customHeight="1" x14ac:dyDescent="0.35">
      <c r="B64" s="102"/>
      <c r="C64" s="253"/>
      <c r="D64" s="296">
        <v>1443</v>
      </c>
      <c r="E64" s="403" t="s">
        <v>276</v>
      </c>
      <c r="F64" s="403" t="s">
        <v>277</v>
      </c>
      <c r="G64" s="143" t="s">
        <v>203</v>
      </c>
      <c r="H64" s="143" t="s">
        <v>202</v>
      </c>
      <c r="I64" s="403" t="s">
        <v>7258</v>
      </c>
      <c r="J64" s="143"/>
      <c r="K64" s="159"/>
    </row>
    <row r="65" spans="2:11" s="112" customFormat="1" ht="39.950000000000003" customHeight="1" x14ac:dyDescent="0.35">
      <c r="B65" s="102"/>
      <c r="C65" s="253"/>
      <c r="D65" s="296">
        <v>1440</v>
      </c>
      <c r="E65" s="403" t="s">
        <v>1882</v>
      </c>
      <c r="F65" s="403" t="s">
        <v>1883</v>
      </c>
      <c r="G65" s="143" t="s">
        <v>203</v>
      </c>
      <c r="H65" s="143" t="s">
        <v>202</v>
      </c>
      <c r="I65" s="403" t="s">
        <v>7258</v>
      </c>
      <c r="J65" s="143"/>
      <c r="K65" s="159"/>
    </row>
    <row r="66" spans="2:11" s="112" customFormat="1" ht="39.950000000000003" customHeight="1" x14ac:dyDescent="0.35">
      <c r="B66" s="102"/>
      <c r="C66" s="253"/>
      <c r="D66" s="296">
        <v>1441</v>
      </c>
      <c r="E66" s="403" t="s">
        <v>6133</v>
      </c>
      <c r="F66" s="403" t="s">
        <v>6134</v>
      </c>
      <c r="G66" s="143" t="s">
        <v>203</v>
      </c>
      <c r="H66" s="143" t="s">
        <v>202</v>
      </c>
      <c r="I66" s="403" t="s">
        <v>7258</v>
      </c>
      <c r="J66" s="143"/>
      <c r="K66" s="144"/>
    </row>
    <row r="67" spans="2:11" s="112" customFormat="1" ht="39.950000000000003" customHeight="1" x14ac:dyDescent="0.35">
      <c r="B67" s="102"/>
      <c r="C67" s="253"/>
      <c r="D67" s="296">
        <v>1442</v>
      </c>
      <c r="E67" s="403" t="s">
        <v>1754</v>
      </c>
      <c r="F67" s="403" t="s">
        <v>1812</v>
      </c>
      <c r="G67" s="143" t="s">
        <v>203</v>
      </c>
      <c r="H67" s="143" t="s">
        <v>202</v>
      </c>
      <c r="I67" s="403" t="s">
        <v>7258</v>
      </c>
      <c r="J67" s="143"/>
      <c r="K67" s="159"/>
    </row>
    <row r="68" spans="2:11" s="112" customFormat="1" ht="39.950000000000003" customHeight="1" x14ac:dyDescent="0.35">
      <c r="B68" s="102"/>
      <c r="C68" s="253"/>
      <c r="D68" s="296"/>
      <c r="E68" s="403"/>
      <c r="F68" s="403"/>
      <c r="G68" s="143"/>
      <c r="H68" s="143"/>
      <c r="I68" s="403"/>
      <c r="J68" s="143"/>
      <c r="K68" s="159"/>
    </row>
    <row r="69" spans="2:11" s="112" customFormat="1" ht="39.950000000000003" customHeight="1" x14ac:dyDescent="0.35">
      <c r="B69" s="102"/>
      <c r="C69" s="253"/>
      <c r="D69" s="296">
        <v>1700</v>
      </c>
      <c r="E69" s="403" t="s">
        <v>6473</v>
      </c>
      <c r="F69" s="403" t="s">
        <v>408</v>
      </c>
      <c r="G69" s="143" t="s">
        <v>203</v>
      </c>
      <c r="H69" s="143" t="s">
        <v>202</v>
      </c>
      <c r="I69" s="403" t="s">
        <v>55</v>
      </c>
      <c r="J69" s="143"/>
      <c r="K69" s="159"/>
    </row>
    <row r="70" spans="2:11" s="112" customFormat="1" ht="39.950000000000003" customHeight="1" x14ac:dyDescent="0.35">
      <c r="B70" s="102"/>
      <c r="C70" s="253"/>
      <c r="D70" s="296">
        <v>1438</v>
      </c>
      <c r="E70" s="403" t="s">
        <v>4211</v>
      </c>
      <c r="F70" s="403" t="s">
        <v>5533</v>
      </c>
      <c r="G70" s="143" t="s">
        <v>203</v>
      </c>
      <c r="H70" s="143" t="s">
        <v>202</v>
      </c>
      <c r="I70" s="403" t="s">
        <v>55</v>
      </c>
      <c r="J70" s="143"/>
      <c r="K70" s="159"/>
    </row>
    <row r="71" spans="2:11" s="112" customFormat="1" ht="39.950000000000003" customHeight="1" x14ac:dyDescent="0.35">
      <c r="B71" s="102"/>
      <c r="C71" s="253"/>
      <c r="D71" s="296">
        <v>1701</v>
      </c>
      <c r="E71" s="403" t="s">
        <v>1036</v>
      </c>
      <c r="F71" s="403" t="s">
        <v>6475</v>
      </c>
      <c r="G71" s="143" t="s">
        <v>203</v>
      </c>
      <c r="H71" s="143" t="s">
        <v>202</v>
      </c>
      <c r="I71" s="403" t="s">
        <v>55</v>
      </c>
      <c r="J71" s="143"/>
      <c r="K71" s="159"/>
    </row>
    <row r="72" spans="2:11" s="112" customFormat="1" ht="39.950000000000003" customHeight="1" x14ac:dyDescent="0.35">
      <c r="B72" s="102"/>
      <c r="C72" s="253"/>
      <c r="D72" s="296">
        <v>1436</v>
      </c>
      <c r="E72" s="403" t="s">
        <v>1274</v>
      </c>
      <c r="F72" s="403" t="s">
        <v>7104</v>
      </c>
      <c r="G72" s="143" t="s">
        <v>203</v>
      </c>
      <c r="H72" s="143" t="s">
        <v>202</v>
      </c>
      <c r="I72" s="403" t="s">
        <v>55</v>
      </c>
      <c r="J72" s="143"/>
      <c r="K72" s="159"/>
    </row>
    <row r="73" spans="2:11" s="112" customFormat="1" ht="39.950000000000003" customHeight="1" x14ac:dyDescent="0.35">
      <c r="B73" s="102"/>
      <c r="C73" s="253"/>
      <c r="D73" s="296">
        <v>1702</v>
      </c>
      <c r="E73" s="403" t="s">
        <v>7121</v>
      </c>
      <c r="F73" s="403" t="s">
        <v>4826</v>
      </c>
      <c r="G73" s="143" t="s">
        <v>203</v>
      </c>
      <c r="H73" s="143" t="s">
        <v>202</v>
      </c>
      <c r="I73" s="403" t="s">
        <v>55</v>
      </c>
      <c r="J73" s="143"/>
      <c r="K73" s="159"/>
    </row>
    <row r="74" spans="2:11" s="112" customFormat="1" ht="39.950000000000003" customHeight="1" x14ac:dyDescent="0.35">
      <c r="B74" s="102"/>
      <c r="C74" s="253"/>
      <c r="D74" s="296"/>
      <c r="E74" s="403"/>
      <c r="F74" s="403"/>
      <c r="G74" s="143"/>
      <c r="H74" s="143"/>
      <c r="I74" s="403"/>
      <c r="J74" s="143"/>
      <c r="K74" s="159"/>
    </row>
    <row r="75" spans="2:11" s="112" customFormat="1" ht="39.950000000000003" customHeight="1" x14ac:dyDescent="0.35">
      <c r="B75" s="102"/>
      <c r="C75" s="253"/>
      <c r="D75" s="296">
        <v>1444</v>
      </c>
      <c r="E75" s="403" t="s">
        <v>4039</v>
      </c>
      <c r="F75" s="403" t="s">
        <v>396</v>
      </c>
      <c r="G75" s="143" t="s">
        <v>203</v>
      </c>
      <c r="H75" s="143" t="s">
        <v>202</v>
      </c>
      <c r="I75" s="403" t="s">
        <v>198</v>
      </c>
      <c r="J75" s="143"/>
      <c r="K75" s="159"/>
    </row>
    <row r="76" spans="2:11" s="112" customFormat="1" ht="39.950000000000003" customHeight="1" x14ac:dyDescent="0.35">
      <c r="B76" s="102"/>
      <c r="C76" s="253"/>
      <c r="D76" s="296">
        <v>1445</v>
      </c>
      <c r="E76" s="403" t="s">
        <v>4026</v>
      </c>
      <c r="F76" s="403" t="s">
        <v>408</v>
      </c>
      <c r="G76" s="143" t="s">
        <v>203</v>
      </c>
      <c r="H76" s="143" t="s">
        <v>202</v>
      </c>
      <c r="I76" s="403" t="s">
        <v>198</v>
      </c>
      <c r="J76" s="143"/>
      <c r="K76" s="159"/>
    </row>
    <row r="77" spans="2:11" s="112" customFormat="1" ht="39.950000000000003" customHeight="1" x14ac:dyDescent="0.35">
      <c r="B77" s="102"/>
      <c r="C77" s="253"/>
      <c r="D77" s="296">
        <v>1446</v>
      </c>
      <c r="E77" s="403" t="s">
        <v>4028</v>
      </c>
      <c r="F77" s="403" t="s">
        <v>2062</v>
      </c>
      <c r="G77" s="143" t="s">
        <v>203</v>
      </c>
      <c r="H77" s="143" t="s">
        <v>202</v>
      </c>
      <c r="I77" s="403" t="s">
        <v>198</v>
      </c>
      <c r="J77" s="143"/>
      <c r="K77" s="159"/>
    </row>
    <row r="78" spans="2:11" s="112" customFormat="1" ht="39.950000000000003" customHeight="1" x14ac:dyDescent="0.35">
      <c r="B78" s="102"/>
      <c r="C78" s="253"/>
      <c r="D78" s="296"/>
      <c r="E78" s="403"/>
      <c r="F78" s="403"/>
      <c r="G78" s="143"/>
      <c r="H78" s="143"/>
      <c r="I78" s="403"/>
      <c r="J78" s="143"/>
      <c r="K78" s="159"/>
    </row>
    <row r="79" spans="2:11" s="112" customFormat="1" ht="39.950000000000003" customHeight="1" x14ac:dyDescent="0.35">
      <c r="B79" s="102"/>
      <c r="C79" s="253"/>
      <c r="D79" s="296">
        <v>1448</v>
      </c>
      <c r="E79" s="403" t="s">
        <v>3434</v>
      </c>
      <c r="F79" s="403" t="s">
        <v>1680</v>
      </c>
      <c r="G79" s="143" t="s">
        <v>203</v>
      </c>
      <c r="H79" s="143" t="s">
        <v>202</v>
      </c>
      <c r="I79" s="403" t="s">
        <v>7257</v>
      </c>
      <c r="J79" s="157"/>
      <c r="K79" s="159"/>
    </row>
    <row r="80" spans="2:11" s="112" customFormat="1" ht="39.950000000000003" customHeight="1" x14ac:dyDescent="0.35">
      <c r="B80" s="102"/>
      <c r="C80" s="253"/>
      <c r="D80" s="296">
        <v>1449</v>
      </c>
      <c r="E80" s="403" t="s">
        <v>3444</v>
      </c>
      <c r="F80" s="403" t="s">
        <v>3391</v>
      </c>
      <c r="G80" s="143" t="s">
        <v>203</v>
      </c>
      <c r="H80" s="143" t="s">
        <v>202</v>
      </c>
      <c r="I80" s="403" t="s">
        <v>7257</v>
      </c>
      <c r="J80" s="143"/>
      <c r="K80" s="144"/>
    </row>
    <row r="81" spans="2:11" s="112" customFormat="1" ht="39.950000000000003" customHeight="1" x14ac:dyDescent="0.35">
      <c r="B81" s="102"/>
      <c r="C81" s="253"/>
      <c r="D81" s="296">
        <v>1451</v>
      </c>
      <c r="E81" s="403" t="s">
        <v>3315</v>
      </c>
      <c r="F81" s="403" t="s">
        <v>6081</v>
      </c>
      <c r="G81" s="143" t="s">
        <v>203</v>
      </c>
      <c r="H81" s="143" t="s">
        <v>202</v>
      </c>
      <c r="I81" s="403" t="s">
        <v>7257</v>
      </c>
      <c r="J81" s="143"/>
      <c r="K81" s="159"/>
    </row>
    <row r="82" spans="2:11" s="112" customFormat="1" ht="39.950000000000003" customHeight="1" x14ac:dyDescent="0.35">
      <c r="B82" s="102"/>
      <c r="C82" s="253"/>
      <c r="D82" s="296">
        <v>1452</v>
      </c>
      <c r="E82" s="403" t="s">
        <v>3390</v>
      </c>
      <c r="F82" s="403" t="s">
        <v>3391</v>
      </c>
      <c r="G82" s="143" t="s">
        <v>203</v>
      </c>
      <c r="H82" s="143" t="s">
        <v>202</v>
      </c>
      <c r="I82" s="403" t="s">
        <v>7257</v>
      </c>
      <c r="J82" s="143"/>
      <c r="K82" s="159"/>
    </row>
    <row r="83" spans="2:11" s="112" customFormat="1" ht="39.950000000000003" customHeight="1" x14ac:dyDescent="0.35">
      <c r="B83" s="102"/>
      <c r="C83" s="253"/>
      <c r="D83" s="296">
        <v>1453</v>
      </c>
      <c r="E83" s="403" t="s">
        <v>3413</v>
      </c>
      <c r="F83" s="403" t="s">
        <v>3414</v>
      </c>
      <c r="G83" s="143" t="s">
        <v>203</v>
      </c>
      <c r="H83" s="143" t="s">
        <v>202</v>
      </c>
      <c r="I83" s="403" t="s">
        <v>7257</v>
      </c>
      <c r="J83" s="143"/>
      <c r="K83" s="159"/>
    </row>
    <row r="84" spans="2:11" s="112" customFormat="1" ht="39.950000000000003" customHeight="1" x14ac:dyDescent="0.35">
      <c r="B84" s="102"/>
      <c r="C84" s="253"/>
      <c r="D84" s="296">
        <v>1454</v>
      </c>
      <c r="E84" s="403" t="s">
        <v>3397</v>
      </c>
      <c r="F84" s="403" t="s">
        <v>3411</v>
      </c>
      <c r="G84" s="143" t="s">
        <v>203</v>
      </c>
      <c r="H84" s="143" t="s">
        <v>202</v>
      </c>
      <c r="I84" s="403" t="s">
        <v>7257</v>
      </c>
      <c r="J84" s="143"/>
      <c r="K84" s="159"/>
    </row>
    <row r="85" spans="2:11" s="112" customFormat="1" ht="39.950000000000003" customHeight="1" x14ac:dyDescent="0.35">
      <c r="B85" s="102"/>
      <c r="C85" s="253"/>
      <c r="D85" s="296"/>
      <c r="E85" s="403"/>
      <c r="F85" s="403"/>
      <c r="G85" s="143"/>
      <c r="H85" s="143"/>
      <c r="I85" s="403"/>
      <c r="J85" s="143"/>
      <c r="K85" s="159"/>
    </row>
    <row r="86" spans="2:11" s="112" customFormat="1" ht="39.950000000000003" customHeight="1" x14ac:dyDescent="0.35">
      <c r="B86" s="102"/>
      <c r="C86" s="253"/>
      <c r="D86" s="296">
        <v>1447</v>
      </c>
      <c r="E86" s="403" t="s">
        <v>3441</v>
      </c>
      <c r="F86" s="403" t="s">
        <v>396</v>
      </c>
      <c r="G86" s="143" t="s">
        <v>203</v>
      </c>
      <c r="H86" s="143" t="s">
        <v>202</v>
      </c>
      <c r="I86" s="403" t="s">
        <v>40</v>
      </c>
      <c r="J86" s="143"/>
      <c r="K86" s="159"/>
    </row>
    <row r="87" spans="2:11" s="112" customFormat="1" ht="39.950000000000003" customHeight="1" x14ac:dyDescent="0.35">
      <c r="B87" s="102"/>
      <c r="C87" s="253"/>
      <c r="D87" s="296">
        <v>1450</v>
      </c>
      <c r="E87" s="403" t="s">
        <v>7061</v>
      </c>
      <c r="F87" s="403" t="s">
        <v>7062</v>
      </c>
      <c r="G87" s="143" t="s">
        <v>203</v>
      </c>
      <c r="H87" s="143" t="s">
        <v>202</v>
      </c>
      <c r="I87" s="403" t="s">
        <v>40</v>
      </c>
      <c r="J87" s="143"/>
      <c r="K87" s="159"/>
    </row>
    <row r="88" spans="2:11" s="112" customFormat="1" ht="39.950000000000003" customHeight="1" x14ac:dyDescent="0.35">
      <c r="B88" s="102"/>
      <c r="C88" s="253"/>
      <c r="D88" s="296">
        <v>1714</v>
      </c>
      <c r="E88" s="403" t="s">
        <v>1259</v>
      </c>
      <c r="F88" s="403" t="s">
        <v>6735</v>
      </c>
      <c r="G88" s="143" t="s">
        <v>203</v>
      </c>
      <c r="H88" s="143" t="s">
        <v>202</v>
      </c>
      <c r="I88" s="403" t="s">
        <v>40</v>
      </c>
      <c r="J88" s="143"/>
      <c r="K88" s="159"/>
    </row>
    <row r="89" spans="2:11" s="112" customFormat="1" ht="39.950000000000003" customHeight="1" x14ac:dyDescent="0.35">
      <c r="B89" s="102"/>
      <c r="C89" s="253"/>
      <c r="D89" s="296"/>
      <c r="E89" s="403"/>
      <c r="F89" s="403"/>
      <c r="G89" s="143"/>
      <c r="H89" s="143"/>
      <c r="I89" s="403"/>
      <c r="J89" s="143"/>
      <c r="K89" s="159"/>
    </row>
    <row r="90" spans="2:11" s="112" customFormat="1" ht="39.950000000000003" customHeight="1" x14ac:dyDescent="0.35">
      <c r="B90" s="102"/>
      <c r="C90" s="253"/>
      <c r="D90" s="296">
        <v>1458</v>
      </c>
      <c r="E90" s="403" t="s">
        <v>971</v>
      </c>
      <c r="F90" s="403" t="s">
        <v>972</v>
      </c>
      <c r="G90" s="143" t="s">
        <v>203</v>
      </c>
      <c r="H90" s="143" t="s">
        <v>202</v>
      </c>
      <c r="I90" s="403" t="s">
        <v>7256</v>
      </c>
      <c r="J90" s="143"/>
      <c r="K90" s="144"/>
    </row>
    <row r="91" spans="2:11" ht="39.950000000000003" customHeight="1" x14ac:dyDescent="0.35">
      <c r="C91" s="296"/>
      <c r="D91" s="296">
        <v>1459</v>
      </c>
      <c r="E91" s="403" t="s">
        <v>1649</v>
      </c>
      <c r="F91" s="403" t="s">
        <v>1650</v>
      </c>
      <c r="G91" s="143" t="s">
        <v>203</v>
      </c>
      <c r="H91" s="143" t="s">
        <v>202</v>
      </c>
      <c r="I91" s="403" t="s">
        <v>7256</v>
      </c>
      <c r="J91" s="143"/>
      <c r="K91" s="406"/>
    </row>
    <row r="92" spans="2:11" s="112" customFormat="1" ht="39.950000000000003" customHeight="1" x14ac:dyDescent="0.35">
      <c r="B92" s="102"/>
      <c r="C92" s="253"/>
      <c r="D92" s="296">
        <v>1461</v>
      </c>
      <c r="E92" s="403" t="s">
        <v>6456</v>
      </c>
      <c r="F92" s="403" t="s">
        <v>6457</v>
      </c>
      <c r="G92" s="143" t="s">
        <v>203</v>
      </c>
      <c r="H92" s="143" t="s">
        <v>202</v>
      </c>
      <c r="I92" s="403" t="s">
        <v>7256</v>
      </c>
      <c r="J92" s="143"/>
      <c r="K92" s="159"/>
    </row>
    <row r="93" spans="2:11" s="112" customFormat="1" ht="39.950000000000003" customHeight="1" x14ac:dyDescent="0.35">
      <c r="B93" s="102"/>
      <c r="C93" s="253"/>
      <c r="D93" s="296">
        <v>1494</v>
      </c>
      <c r="E93" s="403" t="s">
        <v>981</v>
      </c>
      <c r="F93" s="403" t="s">
        <v>982</v>
      </c>
      <c r="G93" s="143" t="s">
        <v>203</v>
      </c>
      <c r="H93" s="143" t="s">
        <v>202</v>
      </c>
      <c r="I93" s="403" t="s">
        <v>7256</v>
      </c>
      <c r="J93" s="143"/>
      <c r="K93" s="159"/>
    </row>
    <row r="94" spans="2:11" s="112" customFormat="1" ht="39.950000000000003" customHeight="1" x14ac:dyDescent="0.35">
      <c r="B94" s="102"/>
      <c r="C94" s="253"/>
      <c r="D94" s="296">
        <v>1465</v>
      </c>
      <c r="E94" s="403" t="s">
        <v>4207</v>
      </c>
      <c r="F94" s="403" t="s">
        <v>4167</v>
      </c>
      <c r="G94" s="143" t="s">
        <v>203</v>
      </c>
      <c r="H94" s="143" t="s">
        <v>202</v>
      </c>
      <c r="I94" s="403" t="s">
        <v>7256</v>
      </c>
      <c r="J94" s="143"/>
      <c r="K94" s="159"/>
    </row>
    <row r="95" spans="2:11" s="112" customFormat="1" ht="39.950000000000003" customHeight="1" x14ac:dyDescent="0.35">
      <c r="B95" s="102"/>
      <c r="C95" s="253"/>
      <c r="D95" s="296"/>
      <c r="E95" s="403"/>
      <c r="F95" s="403"/>
      <c r="G95" s="143"/>
      <c r="H95" s="143"/>
      <c r="I95" s="403"/>
      <c r="J95" s="143"/>
      <c r="K95" s="159"/>
    </row>
    <row r="96" spans="2:11" s="112" customFormat="1" ht="39.950000000000003" customHeight="1" x14ac:dyDescent="0.35">
      <c r="B96" s="102"/>
      <c r="C96" s="253"/>
      <c r="D96" s="296">
        <v>1455</v>
      </c>
      <c r="E96" s="403" t="s">
        <v>3127</v>
      </c>
      <c r="F96" s="403" t="s">
        <v>7014</v>
      </c>
      <c r="G96" s="143" t="s">
        <v>203</v>
      </c>
      <c r="H96" s="143" t="s">
        <v>202</v>
      </c>
      <c r="I96" s="403" t="s">
        <v>7259</v>
      </c>
      <c r="J96" s="143"/>
      <c r="K96" s="159"/>
    </row>
    <row r="97" spans="2:11" s="112" customFormat="1" ht="39.950000000000003" customHeight="1" x14ac:dyDescent="0.35">
      <c r="B97" s="102"/>
      <c r="C97" s="253"/>
      <c r="D97" s="296">
        <v>1456</v>
      </c>
      <c r="E97" s="403" t="s">
        <v>6473</v>
      </c>
      <c r="F97" s="403" t="s">
        <v>1455</v>
      </c>
      <c r="G97" s="143" t="s">
        <v>203</v>
      </c>
      <c r="H97" s="143" t="s">
        <v>202</v>
      </c>
      <c r="I97" s="403" t="s">
        <v>7259</v>
      </c>
      <c r="J97" s="143"/>
      <c r="K97" s="159"/>
    </row>
    <row r="98" spans="2:11" s="112" customFormat="1" ht="39.950000000000003" customHeight="1" x14ac:dyDescent="0.35">
      <c r="B98" s="102"/>
      <c r="C98" s="253"/>
      <c r="D98" s="296">
        <v>1460</v>
      </c>
      <c r="E98" s="403" t="s">
        <v>6999</v>
      </c>
      <c r="F98" s="403" t="s">
        <v>412</v>
      </c>
      <c r="G98" s="143" t="s">
        <v>203</v>
      </c>
      <c r="H98" s="143" t="s">
        <v>202</v>
      </c>
      <c r="I98" s="403" t="s">
        <v>7259</v>
      </c>
      <c r="J98" s="143"/>
      <c r="K98" s="159"/>
    </row>
    <row r="99" spans="2:11" s="112" customFormat="1" ht="39.950000000000003" customHeight="1" x14ac:dyDescent="0.35">
      <c r="B99" s="102"/>
      <c r="C99" s="253"/>
      <c r="D99" s="296">
        <v>1462</v>
      </c>
      <c r="E99" s="403" t="s">
        <v>7034</v>
      </c>
      <c r="F99" s="403" t="s">
        <v>7035</v>
      </c>
      <c r="G99" s="143" t="s">
        <v>203</v>
      </c>
      <c r="H99" s="143" t="s">
        <v>202</v>
      </c>
      <c r="I99" s="403" t="s">
        <v>7259</v>
      </c>
      <c r="J99" s="143"/>
      <c r="K99" s="159"/>
    </row>
    <row r="100" spans="2:11" s="112" customFormat="1" ht="39.950000000000003" customHeight="1" x14ac:dyDescent="0.35">
      <c r="B100" s="102"/>
      <c r="C100" s="253"/>
      <c r="D100" s="296">
        <v>1463</v>
      </c>
      <c r="E100" s="403" t="s">
        <v>7039</v>
      </c>
      <c r="F100" s="403" t="s">
        <v>7040</v>
      </c>
      <c r="G100" s="143" t="s">
        <v>203</v>
      </c>
      <c r="H100" s="143" t="s">
        <v>202</v>
      </c>
      <c r="I100" s="403" t="s">
        <v>7259</v>
      </c>
      <c r="J100" s="143"/>
      <c r="K100" s="159"/>
    </row>
    <row r="101" spans="2:11" s="112" customFormat="1" ht="39.950000000000003" customHeight="1" x14ac:dyDescent="0.35">
      <c r="B101" s="102"/>
      <c r="C101" s="253"/>
      <c r="D101" s="296">
        <v>1466</v>
      </c>
      <c r="E101" s="403" t="s">
        <v>7009</v>
      </c>
      <c r="F101" s="403" t="s">
        <v>7011</v>
      </c>
      <c r="G101" s="143" t="s">
        <v>203</v>
      </c>
      <c r="H101" s="143" t="s">
        <v>202</v>
      </c>
      <c r="I101" s="403" t="s">
        <v>7259</v>
      </c>
      <c r="J101" s="143"/>
      <c r="K101" s="159"/>
    </row>
    <row r="102" spans="2:11" s="112" customFormat="1" ht="39.950000000000003" customHeight="1" x14ac:dyDescent="0.3">
      <c r="B102" s="102"/>
      <c r="C102" s="407"/>
      <c r="D102" s="408"/>
      <c r="E102" s="409"/>
      <c r="F102" s="409"/>
      <c r="G102" s="410"/>
      <c r="H102" s="410"/>
      <c r="I102" s="409"/>
      <c r="J102" s="410"/>
      <c r="K102" s="411"/>
    </row>
    <row r="103" spans="2:11" s="112" customFormat="1" ht="39.950000000000003" customHeight="1" x14ac:dyDescent="0.35">
      <c r="B103" s="102"/>
      <c r="C103" s="253"/>
      <c r="D103" s="296">
        <v>1717</v>
      </c>
      <c r="E103" s="141" t="s">
        <v>7338</v>
      </c>
      <c r="F103" s="141" t="s">
        <v>7339</v>
      </c>
      <c r="G103" s="143" t="s">
        <v>203</v>
      </c>
      <c r="H103" s="143" t="s">
        <v>202</v>
      </c>
      <c r="I103" s="141" t="s">
        <v>41</v>
      </c>
      <c r="J103" s="143"/>
      <c r="K103" s="159"/>
    </row>
    <row r="104" spans="2:11" s="112" customFormat="1" ht="39.950000000000003" customHeight="1" x14ac:dyDescent="0.35">
      <c r="B104" s="102"/>
      <c r="C104" s="253"/>
      <c r="D104" s="296"/>
      <c r="E104" s="141"/>
      <c r="F104" s="141"/>
      <c r="G104" s="143"/>
      <c r="H104" s="143"/>
      <c r="I104" s="141"/>
      <c r="J104" s="143"/>
      <c r="K104" s="159"/>
    </row>
    <row r="105" spans="2:11" s="112" customFormat="1" ht="39.950000000000003" customHeight="1" x14ac:dyDescent="0.35">
      <c r="B105" s="102"/>
      <c r="C105" s="253"/>
      <c r="D105" s="296">
        <v>1467</v>
      </c>
      <c r="E105" s="403" t="s">
        <v>209</v>
      </c>
      <c r="F105" s="403" t="s">
        <v>235</v>
      </c>
      <c r="G105" s="143" t="s">
        <v>203</v>
      </c>
      <c r="H105" s="143" t="s">
        <v>202</v>
      </c>
      <c r="I105" s="403" t="s">
        <v>7094</v>
      </c>
      <c r="J105" s="157"/>
      <c r="K105" s="159"/>
    </row>
    <row r="106" spans="2:11" s="112" customFormat="1" ht="39.950000000000003" customHeight="1" x14ac:dyDescent="0.35">
      <c r="B106" s="102"/>
      <c r="C106" s="253"/>
      <c r="D106" s="296">
        <v>1715</v>
      </c>
      <c r="E106" s="141" t="s">
        <v>3286</v>
      </c>
      <c r="F106" s="141" t="s">
        <v>3292</v>
      </c>
      <c r="G106" s="143" t="s">
        <v>203</v>
      </c>
      <c r="H106" s="143" t="s">
        <v>202</v>
      </c>
      <c r="I106" s="141" t="s">
        <v>197</v>
      </c>
      <c r="J106" s="143"/>
      <c r="K106" s="159"/>
    </row>
    <row r="107" spans="2:11" s="112" customFormat="1" ht="39.950000000000003" customHeight="1" x14ac:dyDescent="0.35">
      <c r="B107" s="102"/>
      <c r="C107" s="253"/>
      <c r="D107" s="296">
        <v>1468</v>
      </c>
      <c r="E107" s="403" t="s">
        <v>236</v>
      </c>
      <c r="F107" s="403" t="s">
        <v>237</v>
      </c>
      <c r="G107" s="143" t="s">
        <v>203</v>
      </c>
      <c r="H107" s="143" t="s">
        <v>202</v>
      </c>
      <c r="I107" s="403" t="s">
        <v>7094</v>
      </c>
      <c r="J107" s="143"/>
      <c r="K107" s="159"/>
    </row>
    <row r="108" spans="2:11" s="112" customFormat="1" ht="39.950000000000003" customHeight="1" x14ac:dyDescent="0.35">
      <c r="B108" s="102"/>
      <c r="C108" s="253"/>
      <c r="D108" s="296"/>
      <c r="E108" s="403"/>
      <c r="F108" s="403"/>
      <c r="G108" s="143"/>
      <c r="H108" s="143"/>
      <c r="I108" s="403"/>
      <c r="J108" s="143"/>
      <c r="K108" s="159"/>
    </row>
    <row r="109" spans="2:11" s="112" customFormat="1" ht="39.950000000000003" customHeight="1" x14ac:dyDescent="0.35">
      <c r="B109" s="102"/>
      <c r="C109" s="253"/>
      <c r="D109" s="296">
        <v>1469</v>
      </c>
      <c r="E109" s="403" t="s">
        <v>1921</v>
      </c>
      <c r="F109" s="403" t="s">
        <v>1922</v>
      </c>
      <c r="G109" s="143" t="s">
        <v>203</v>
      </c>
      <c r="H109" s="143" t="s">
        <v>202</v>
      </c>
      <c r="I109" s="403" t="s">
        <v>67</v>
      </c>
      <c r="J109" s="143"/>
      <c r="K109" s="144"/>
    </row>
    <row r="110" spans="2:11" s="112" customFormat="1" ht="39.950000000000003" customHeight="1" x14ac:dyDescent="0.35">
      <c r="B110" s="102"/>
      <c r="C110" s="253"/>
      <c r="D110" s="296">
        <v>1470</v>
      </c>
      <c r="E110" s="403" t="s">
        <v>1033</v>
      </c>
      <c r="F110" s="403" t="s">
        <v>1828</v>
      </c>
      <c r="G110" s="143" t="s">
        <v>203</v>
      </c>
      <c r="H110" s="143" t="s">
        <v>202</v>
      </c>
      <c r="I110" s="403" t="s">
        <v>67</v>
      </c>
      <c r="J110" s="143"/>
      <c r="K110" s="144"/>
    </row>
    <row r="111" spans="2:11" s="112" customFormat="1" ht="39.950000000000003" customHeight="1" x14ac:dyDescent="0.35">
      <c r="B111" s="102"/>
      <c r="C111" s="253"/>
      <c r="D111" s="296">
        <v>1471</v>
      </c>
      <c r="E111" s="403" t="s">
        <v>1827</v>
      </c>
      <c r="F111" s="403" t="s">
        <v>1828</v>
      </c>
      <c r="G111" s="143" t="s">
        <v>203</v>
      </c>
      <c r="H111" s="143" t="s">
        <v>202</v>
      </c>
      <c r="I111" s="403" t="s">
        <v>67</v>
      </c>
      <c r="J111" s="143"/>
      <c r="K111" s="144"/>
    </row>
    <row r="112" spans="2:11" s="112" customFormat="1" ht="39.950000000000003" customHeight="1" x14ac:dyDescent="0.35">
      <c r="B112" s="102"/>
      <c r="C112" s="253"/>
      <c r="D112" s="296">
        <v>1472</v>
      </c>
      <c r="E112" s="403" t="s">
        <v>5628</v>
      </c>
      <c r="F112" s="403" t="s">
        <v>5629</v>
      </c>
      <c r="G112" s="143" t="s">
        <v>203</v>
      </c>
      <c r="H112" s="143" t="s">
        <v>202</v>
      </c>
      <c r="I112" s="403" t="s">
        <v>67</v>
      </c>
      <c r="J112" s="143"/>
      <c r="K112" s="144"/>
    </row>
    <row r="113" spans="2:11" s="112" customFormat="1" ht="39.950000000000003" customHeight="1" x14ac:dyDescent="0.35">
      <c r="B113" s="102"/>
      <c r="C113" s="253"/>
      <c r="D113" s="296">
        <v>1473</v>
      </c>
      <c r="E113" s="403" t="s">
        <v>5999</v>
      </c>
      <c r="F113" s="403" t="s">
        <v>6000</v>
      </c>
      <c r="G113" s="143" t="s">
        <v>203</v>
      </c>
      <c r="H113" s="143" t="s">
        <v>202</v>
      </c>
      <c r="I113" s="403" t="s">
        <v>67</v>
      </c>
      <c r="J113" s="143"/>
      <c r="K113" s="144"/>
    </row>
    <row r="114" spans="2:11" s="112" customFormat="1" ht="39.950000000000003" customHeight="1" x14ac:dyDescent="0.35">
      <c r="B114" s="102"/>
      <c r="C114" s="253"/>
      <c r="D114" s="296">
        <v>1474</v>
      </c>
      <c r="E114" s="403" t="s">
        <v>4245</v>
      </c>
      <c r="F114" s="403" t="s">
        <v>4246</v>
      </c>
      <c r="G114" s="143" t="s">
        <v>203</v>
      </c>
      <c r="H114" s="143" t="s">
        <v>202</v>
      </c>
      <c r="I114" s="403" t="s">
        <v>67</v>
      </c>
      <c r="J114" s="143"/>
      <c r="K114" s="159"/>
    </row>
    <row r="115" spans="2:11" s="112" customFormat="1" ht="39.950000000000003" customHeight="1" x14ac:dyDescent="0.35">
      <c r="B115" s="102"/>
      <c r="C115" s="253"/>
      <c r="D115" s="296">
        <v>1475</v>
      </c>
      <c r="E115" s="403" t="s">
        <v>1083</v>
      </c>
      <c r="F115" s="403" t="s">
        <v>1084</v>
      </c>
      <c r="G115" s="143" t="s">
        <v>203</v>
      </c>
      <c r="H115" s="143" t="s">
        <v>202</v>
      </c>
      <c r="I115" s="403" t="s">
        <v>67</v>
      </c>
      <c r="J115" s="143"/>
      <c r="K115" s="144"/>
    </row>
    <row r="116" spans="2:11" s="112" customFormat="1" ht="39.950000000000003" customHeight="1" x14ac:dyDescent="0.35">
      <c r="B116" s="102"/>
      <c r="C116" s="253"/>
      <c r="D116" s="296">
        <v>1476</v>
      </c>
      <c r="E116" s="403" t="s">
        <v>2165</v>
      </c>
      <c r="F116" s="403" t="s">
        <v>2166</v>
      </c>
      <c r="G116" s="143" t="s">
        <v>203</v>
      </c>
      <c r="H116" s="143" t="s">
        <v>202</v>
      </c>
      <c r="I116" s="403" t="s">
        <v>67</v>
      </c>
      <c r="J116" s="143"/>
      <c r="K116" s="159"/>
    </row>
    <row r="117" spans="2:11" s="112" customFormat="1" ht="39.950000000000003" customHeight="1" x14ac:dyDescent="0.35">
      <c r="B117" s="102"/>
      <c r="C117" s="253"/>
      <c r="D117" s="296">
        <v>1703</v>
      </c>
      <c r="E117" s="403" t="s">
        <v>4663</v>
      </c>
      <c r="F117" s="403" t="s">
        <v>4664</v>
      </c>
      <c r="G117" s="143" t="s">
        <v>203</v>
      </c>
      <c r="H117" s="143" t="s">
        <v>202</v>
      </c>
      <c r="I117" s="403" t="s">
        <v>67</v>
      </c>
      <c r="J117" s="143"/>
      <c r="K117" s="159"/>
    </row>
    <row r="118" spans="2:11" s="112" customFormat="1" ht="39.950000000000003" customHeight="1" x14ac:dyDescent="0.35">
      <c r="B118" s="102"/>
      <c r="C118" s="253"/>
      <c r="D118" s="296">
        <v>1478</v>
      </c>
      <c r="E118" s="403" t="s">
        <v>5818</v>
      </c>
      <c r="F118" s="403" t="s">
        <v>5819</v>
      </c>
      <c r="G118" s="143" t="s">
        <v>203</v>
      </c>
      <c r="H118" s="143" t="s">
        <v>202</v>
      </c>
      <c r="I118" s="403" t="s">
        <v>67</v>
      </c>
      <c r="J118" s="143"/>
      <c r="K118" s="144"/>
    </row>
    <row r="119" spans="2:11" s="112" customFormat="1" ht="39.950000000000003" customHeight="1" x14ac:dyDescent="0.35">
      <c r="B119" s="102"/>
      <c r="C119" s="253"/>
      <c r="D119" s="296"/>
      <c r="E119" s="403"/>
      <c r="F119" s="403"/>
      <c r="G119" s="143"/>
      <c r="H119" s="143"/>
      <c r="I119" s="403"/>
      <c r="J119" s="143"/>
      <c r="K119" s="159"/>
    </row>
    <row r="120" spans="2:11" s="112" customFormat="1" ht="39.950000000000003" customHeight="1" x14ac:dyDescent="0.35">
      <c r="B120" s="102"/>
      <c r="C120" s="253"/>
      <c r="D120" s="296">
        <v>1479</v>
      </c>
      <c r="E120" s="403" t="s">
        <v>2030</v>
      </c>
      <c r="F120" s="403" t="s">
        <v>1213</v>
      </c>
      <c r="G120" s="143" t="s">
        <v>203</v>
      </c>
      <c r="H120" s="143" t="s">
        <v>202</v>
      </c>
      <c r="I120" s="403" t="s">
        <v>63</v>
      </c>
      <c r="J120" s="143"/>
      <c r="K120" s="159"/>
    </row>
    <row r="121" spans="2:11" s="112" customFormat="1" ht="39.950000000000003" customHeight="1" x14ac:dyDescent="0.35">
      <c r="B121" s="102"/>
      <c r="C121" s="253"/>
      <c r="D121" s="296"/>
      <c r="E121" s="403"/>
      <c r="F121" s="403"/>
      <c r="G121" s="143"/>
      <c r="H121" s="143"/>
      <c r="I121" s="403"/>
      <c r="J121" s="143"/>
      <c r="K121" s="159"/>
    </row>
    <row r="122" spans="2:11" s="112" customFormat="1" ht="39.950000000000003" customHeight="1" x14ac:dyDescent="0.35">
      <c r="B122" s="102"/>
      <c r="C122" s="253"/>
      <c r="D122" s="296">
        <v>1480</v>
      </c>
      <c r="E122" s="403" t="s">
        <v>3148</v>
      </c>
      <c r="F122" s="403" t="s">
        <v>3152</v>
      </c>
      <c r="G122" s="143" t="s">
        <v>203</v>
      </c>
      <c r="H122" s="143" t="s">
        <v>202</v>
      </c>
      <c r="I122" s="412" t="s">
        <v>3144</v>
      </c>
      <c r="J122" s="143"/>
      <c r="K122" s="159"/>
    </row>
    <row r="123" spans="2:11" s="112" customFormat="1" ht="39.950000000000003" customHeight="1" x14ac:dyDescent="0.35">
      <c r="B123" s="102"/>
      <c r="C123" s="253"/>
      <c r="D123" s="296">
        <v>1481</v>
      </c>
      <c r="E123" s="403" t="s">
        <v>3154</v>
      </c>
      <c r="F123" s="403" t="s">
        <v>3155</v>
      </c>
      <c r="G123" s="143" t="s">
        <v>203</v>
      </c>
      <c r="H123" s="143" t="s">
        <v>202</v>
      </c>
      <c r="I123" s="412" t="s">
        <v>3144</v>
      </c>
      <c r="J123" s="143"/>
      <c r="K123" s="159"/>
    </row>
    <row r="124" spans="2:11" s="112" customFormat="1" ht="39.950000000000003" customHeight="1" x14ac:dyDescent="0.35">
      <c r="B124" s="102"/>
      <c r="C124" s="253"/>
      <c r="D124" s="296"/>
      <c r="E124" s="403"/>
      <c r="F124" s="403"/>
      <c r="G124" s="143"/>
      <c r="H124" s="143"/>
      <c r="I124" s="403"/>
      <c r="J124" s="143"/>
      <c r="K124" s="159"/>
    </row>
    <row r="125" spans="2:11" s="112" customFormat="1" ht="39.950000000000003" customHeight="1" x14ac:dyDescent="0.35">
      <c r="B125" s="102"/>
      <c r="C125" s="253"/>
      <c r="D125" s="296">
        <v>1482</v>
      </c>
      <c r="E125" s="403" t="s">
        <v>1411</v>
      </c>
      <c r="F125" s="403" t="s">
        <v>1445</v>
      </c>
      <c r="G125" s="143" t="s">
        <v>203</v>
      </c>
      <c r="H125" s="143" t="s">
        <v>202</v>
      </c>
      <c r="I125" s="403" t="s">
        <v>3</v>
      </c>
      <c r="J125" s="143"/>
      <c r="K125" s="144"/>
    </row>
    <row r="126" spans="2:11" s="112" customFormat="1" ht="39.950000000000003" customHeight="1" x14ac:dyDescent="0.35">
      <c r="B126" s="102"/>
      <c r="C126" s="253"/>
      <c r="D126" s="296">
        <v>1483</v>
      </c>
      <c r="E126" s="403" t="s">
        <v>1042</v>
      </c>
      <c r="F126" s="403" t="s">
        <v>1641</v>
      </c>
      <c r="G126" s="143" t="s">
        <v>203</v>
      </c>
      <c r="H126" s="143" t="s">
        <v>202</v>
      </c>
      <c r="I126" s="403" t="s">
        <v>3</v>
      </c>
      <c r="J126" s="143"/>
      <c r="K126" s="159"/>
    </row>
    <row r="127" spans="2:11" s="112" customFormat="1" ht="39.950000000000003" customHeight="1" x14ac:dyDescent="0.35">
      <c r="B127" s="102"/>
      <c r="C127" s="253"/>
      <c r="D127" s="296">
        <v>1484</v>
      </c>
      <c r="E127" s="403" t="s">
        <v>3817</v>
      </c>
      <c r="F127" s="403" t="s">
        <v>408</v>
      </c>
      <c r="G127" s="143" t="s">
        <v>203</v>
      </c>
      <c r="H127" s="143" t="s">
        <v>202</v>
      </c>
      <c r="I127" s="403" t="s">
        <v>3</v>
      </c>
      <c r="J127" s="143"/>
      <c r="K127" s="159"/>
    </row>
    <row r="128" spans="2:11" s="112" customFormat="1" ht="39.950000000000003" customHeight="1" x14ac:dyDescent="0.35">
      <c r="B128" s="102"/>
      <c r="C128" s="253"/>
      <c r="D128" s="296">
        <v>1485</v>
      </c>
      <c r="E128" s="403" t="s">
        <v>6063</v>
      </c>
      <c r="F128" s="403" t="s">
        <v>1665</v>
      </c>
      <c r="G128" s="143" t="s">
        <v>203</v>
      </c>
      <c r="H128" s="143" t="s">
        <v>202</v>
      </c>
      <c r="I128" s="403" t="s">
        <v>3</v>
      </c>
      <c r="J128" s="143"/>
      <c r="K128" s="144"/>
    </row>
    <row r="129" spans="2:11" s="112" customFormat="1" ht="39.950000000000003" customHeight="1" x14ac:dyDescent="0.35">
      <c r="B129" s="102"/>
      <c r="C129" s="253"/>
      <c r="D129" s="296">
        <v>1486</v>
      </c>
      <c r="E129" s="403" t="s">
        <v>2900</v>
      </c>
      <c r="F129" s="403" t="s">
        <v>1213</v>
      </c>
      <c r="G129" s="143" t="s">
        <v>203</v>
      </c>
      <c r="H129" s="143" t="s">
        <v>202</v>
      </c>
      <c r="I129" s="403" t="s">
        <v>3</v>
      </c>
      <c r="J129" s="143"/>
      <c r="K129" s="144"/>
    </row>
    <row r="130" spans="2:11" s="112" customFormat="1" ht="39.950000000000003" customHeight="1" x14ac:dyDescent="0.35">
      <c r="B130" s="102"/>
      <c r="C130" s="253"/>
      <c r="D130" s="296">
        <v>1487</v>
      </c>
      <c r="E130" s="403" t="s">
        <v>2409</v>
      </c>
      <c r="F130" s="403" t="s">
        <v>558</v>
      </c>
      <c r="G130" s="143" t="s">
        <v>203</v>
      </c>
      <c r="H130" s="143" t="s">
        <v>202</v>
      </c>
      <c r="I130" s="403" t="s">
        <v>3</v>
      </c>
      <c r="J130" s="143"/>
      <c r="K130" s="144"/>
    </row>
    <row r="131" spans="2:11" s="112" customFormat="1" ht="39.950000000000003" customHeight="1" x14ac:dyDescent="0.35">
      <c r="B131" s="102"/>
      <c r="C131" s="253"/>
      <c r="D131" s="296">
        <v>1488</v>
      </c>
      <c r="E131" s="403" t="s">
        <v>2412</v>
      </c>
      <c r="F131" s="403" t="s">
        <v>1680</v>
      </c>
      <c r="G131" s="143" t="s">
        <v>203</v>
      </c>
      <c r="H131" s="143" t="s">
        <v>202</v>
      </c>
      <c r="I131" s="403" t="s">
        <v>3</v>
      </c>
      <c r="J131" s="143"/>
      <c r="K131" s="144"/>
    </row>
    <row r="132" spans="2:11" s="112" customFormat="1" ht="39.950000000000003" customHeight="1" x14ac:dyDescent="0.35">
      <c r="B132" s="102"/>
      <c r="C132" s="253"/>
      <c r="D132" s="296">
        <v>1489</v>
      </c>
      <c r="E132" s="403" t="s">
        <v>4909</v>
      </c>
      <c r="F132" s="403" t="s">
        <v>4910</v>
      </c>
      <c r="G132" s="143" t="s">
        <v>203</v>
      </c>
      <c r="H132" s="143" t="s">
        <v>202</v>
      </c>
      <c r="I132" s="403" t="s">
        <v>3</v>
      </c>
      <c r="J132" s="143"/>
      <c r="K132" s="144"/>
    </row>
    <row r="133" spans="2:11" s="112" customFormat="1" ht="39.950000000000003" customHeight="1" x14ac:dyDescent="0.35">
      <c r="B133" s="102"/>
      <c r="C133" s="253"/>
      <c r="D133" s="296">
        <v>1705</v>
      </c>
      <c r="E133" s="403" t="s">
        <v>7163</v>
      </c>
      <c r="F133" s="403" t="s">
        <v>412</v>
      </c>
      <c r="G133" s="143" t="s">
        <v>203</v>
      </c>
      <c r="H133" s="143" t="s">
        <v>202</v>
      </c>
      <c r="I133" s="403" t="s">
        <v>3</v>
      </c>
      <c r="J133" s="143"/>
      <c r="K133" s="144"/>
    </row>
    <row r="134" spans="2:11" s="112" customFormat="1" ht="39.950000000000003" customHeight="1" x14ac:dyDescent="0.35">
      <c r="B134" s="102"/>
      <c r="C134" s="253"/>
      <c r="D134" s="296"/>
      <c r="E134" s="403"/>
      <c r="F134" s="403"/>
      <c r="G134" s="143"/>
      <c r="H134" s="143"/>
      <c r="I134" s="403"/>
      <c r="J134" s="143"/>
      <c r="K134" s="159"/>
    </row>
    <row r="135" spans="2:11" s="112" customFormat="1" ht="39.950000000000003" customHeight="1" x14ac:dyDescent="0.35">
      <c r="B135" s="102"/>
      <c r="C135" s="253"/>
      <c r="D135" s="296">
        <v>1706</v>
      </c>
      <c r="E135" s="403" t="s">
        <v>4756</v>
      </c>
      <c r="F135" s="403" t="s">
        <v>6951</v>
      </c>
      <c r="G135" s="143" t="s">
        <v>203</v>
      </c>
      <c r="H135" s="143" t="s">
        <v>202</v>
      </c>
      <c r="I135" s="403" t="s">
        <v>13</v>
      </c>
      <c r="J135" s="143"/>
      <c r="K135" s="159"/>
    </row>
    <row r="136" spans="2:11" s="112" customFormat="1" ht="39.950000000000003" customHeight="1" x14ac:dyDescent="0.35">
      <c r="B136" s="102"/>
      <c r="C136" s="253"/>
      <c r="D136" s="296">
        <v>1707</v>
      </c>
      <c r="E136" s="403" t="s">
        <v>863</v>
      </c>
      <c r="F136" s="403" t="s">
        <v>4571</v>
      </c>
      <c r="G136" s="143" t="s">
        <v>203</v>
      </c>
      <c r="H136" s="143" t="s">
        <v>202</v>
      </c>
      <c r="I136" s="403" t="s">
        <v>13</v>
      </c>
      <c r="J136" s="143"/>
      <c r="K136" s="144"/>
    </row>
    <row r="137" spans="2:11" s="112" customFormat="1" ht="39.950000000000003" customHeight="1" x14ac:dyDescent="0.35">
      <c r="B137" s="102"/>
      <c r="C137" s="253"/>
      <c r="D137" s="296"/>
      <c r="E137" s="403"/>
      <c r="F137" s="403"/>
      <c r="G137" s="143"/>
      <c r="H137" s="143"/>
      <c r="I137" s="403"/>
      <c r="J137" s="143"/>
      <c r="K137" s="159"/>
    </row>
    <row r="138" spans="2:11" s="112" customFormat="1" ht="39.950000000000003" customHeight="1" x14ac:dyDescent="0.35">
      <c r="B138" s="102"/>
      <c r="C138" s="253"/>
      <c r="D138" s="296">
        <v>1708</v>
      </c>
      <c r="E138" s="403" t="s">
        <v>1022</v>
      </c>
      <c r="F138" s="403" t="s">
        <v>1576</v>
      </c>
      <c r="G138" s="143" t="s">
        <v>203</v>
      </c>
      <c r="H138" s="143" t="s">
        <v>202</v>
      </c>
      <c r="I138" s="403" t="s">
        <v>7261</v>
      </c>
      <c r="J138" s="143"/>
      <c r="K138" s="159"/>
    </row>
    <row r="139" spans="2:11" s="112" customFormat="1" ht="39.950000000000003" customHeight="1" x14ac:dyDescent="0.35">
      <c r="B139" s="102"/>
      <c r="C139" s="253"/>
      <c r="D139" s="296">
        <v>1709</v>
      </c>
      <c r="E139" s="403" t="s">
        <v>3127</v>
      </c>
      <c r="F139" s="403" t="s">
        <v>6528</v>
      </c>
      <c r="G139" s="143" t="s">
        <v>203</v>
      </c>
      <c r="H139" s="143" t="s">
        <v>202</v>
      </c>
      <c r="I139" s="403" t="s">
        <v>7261</v>
      </c>
      <c r="J139" s="143"/>
      <c r="K139" s="159"/>
    </row>
    <row r="140" spans="2:11" s="112" customFormat="1" ht="39.950000000000003" customHeight="1" x14ac:dyDescent="0.35">
      <c r="B140" s="102"/>
      <c r="C140" s="253"/>
      <c r="D140" s="296">
        <v>1710</v>
      </c>
      <c r="E140" s="403" t="s">
        <v>582</v>
      </c>
      <c r="F140" s="403" t="s">
        <v>5082</v>
      </c>
      <c r="G140" s="143" t="s">
        <v>203</v>
      </c>
      <c r="H140" s="143" t="s">
        <v>202</v>
      </c>
      <c r="I140" s="403" t="s">
        <v>7261</v>
      </c>
      <c r="J140" s="143"/>
      <c r="K140" s="159"/>
    </row>
    <row r="141" spans="2:11" s="112" customFormat="1" ht="39.950000000000003" customHeight="1" x14ac:dyDescent="0.35">
      <c r="B141" s="102"/>
      <c r="C141" s="253"/>
      <c r="D141" s="296">
        <v>1711</v>
      </c>
      <c r="E141" s="403" t="s">
        <v>1553</v>
      </c>
      <c r="F141" s="403" t="s">
        <v>6535</v>
      </c>
      <c r="G141" s="143" t="s">
        <v>203</v>
      </c>
      <c r="H141" s="143" t="s">
        <v>202</v>
      </c>
      <c r="I141" s="403" t="s">
        <v>7261</v>
      </c>
      <c r="J141" s="143"/>
      <c r="K141" s="159"/>
    </row>
    <row r="142" spans="2:11" s="112" customFormat="1" ht="39.950000000000003" customHeight="1" x14ac:dyDescent="0.35">
      <c r="B142" s="102"/>
      <c r="C142" s="253"/>
      <c r="D142" s="296">
        <v>1712</v>
      </c>
      <c r="E142" s="403" t="s">
        <v>1743</v>
      </c>
      <c r="F142" s="403" t="s">
        <v>1744</v>
      </c>
      <c r="G142" s="143" t="s">
        <v>203</v>
      </c>
      <c r="H142" s="143" t="s">
        <v>202</v>
      </c>
      <c r="I142" s="403" t="s">
        <v>7261</v>
      </c>
      <c r="J142" s="143"/>
      <c r="K142" s="159"/>
    </row>
    <row r="143" spans="2:11" s="112" customFormat="1" ht="39.950000000000003" customHeight="1" x14ac:dyDescent="0.35">
      <c r="B143" s="102"/>
      <c r="C143" s="253"/>
      <c r="D143" s="296">
        <v>1713</v>
      </c>
      <c r="E143" s="403" t="s">
        <v>2701</v>
      </c>
      <c r="F143" s="403" t="s">
        <v>3803</v>
      </c>
      <c r="G143" s="143" t="s">
        <v>203</v>
      </c>
      <c r="H143" s="143" t="s">
        <v>202</v>
      </c>
      <c r="I143" s="403" t="s">
        <v>7261</v>
      </c>
      <c r="J143" s="143"/>
      <c r="K143" s="159"/>
    </row>
    <row r="144" spans="2:11" s="112" customFormat="1" ht="39.950000000000003" customHeight="1" x14ac:dyDescent="0.35">
      <c r="B144" s="102"/>
      <c r="C144" s="253"/>
      <c r="D144" s="296"/>
      <c r="E144" s="403"/>
      <c r="F144" s="403"/>
      <c r="G144" s="143"/>
      <c r="H144" s="143"/>
      <c r="I144" s="403"/>
      <c r="J144" s="143"/>
      <c r="K144" s="159"/>
    </row>
    <row r="145" spans="2:11" s="112" customFormat="1" ht="39.950000000000003" customHeight="1" x14ac:dyDescent="0.35">
      <c r="B145" s="102"/>
      <c r="C145" s="253"/>
      <c r="D145" s="296">
        <v>1490</v>
      </c>
      <c r="E145" s="403" t="s">
        <v>1553</v>
      </c>
      <c r="F145" s="403" t="s">
        <v>3117</v>
      </c>
      <c r="G145" s="143" t="s">
        <v>203</v>
      </c>
      <c r="H145" s="143" t="s">
        <v>202</v>
      </c>
      <c r="I145" s="403" t="s">
        <v>22</v>
      </c>
      <c r="J145" s="143"/>
      <c r="K145" s="159"/>
    </row>
    <row r="146" spans="2:11" s="112" customFormat="1" ht="39.950000000000003" customHeight="1" x14ac:dyDescent="0.35">
      <c r="B146" s="102"/>
      <c r="C146" s="253"/>
      <c r="D146" s="296">
        <v>1716</v>
      </c>
      <c r="E146" s="403" t="s">
        <v>764</v>
      </c>
      <c r="F146" s="403" t="s">
        <v>765</v>
      </c>
      <c r="G146" s="143" t="s">
        <v>203</v>
      </c>
      <c r="H146" s="143" t="s">
        <v>202</v>
      </c>
      <c r="I146" s="403" t="s">
        <v>22</v>
      </c>
      <c r="J146" s="143"/>
      <c r="K146" s="159"/>
    </row>
    <row r="147" spans="2:11" s="112" customFormat="1" ht="39.950000000000003" customHeight="1" x14ac:dyDescent="0.35">
      <c r="B147" s="102"/>
      <c r="C147" s="253"/>
      <c r="D147" s="296">
        <v>1492</v>
      </c>
      <c r="E147" s="403" t="s">
        <v>769</v>
      </c>
      <c r="F147" s="403" t="s">
        <v>770</v>
      </c>
      <c r="G147" s="143" t="s">
        <v>203</v>
      </c>
      <c r="H147" s="143" t="s">
        <v>202</v>
      </c>
      <c r="I147" s="403" t="s">
        <v>22</v>
      </c>
      <c r="J147" s="143"/>
      <c r="K147" s="159"/>
    </row>
    <row r="148" spans="2:11" s="112" customFormat="1" ht="39.950000000000003" customHeight="1" x14ac:dyDescent="0.35">
      <c r="B148" s="102"/>
      <c r="C148" s="253"/>
      <c r="D148" s="296"/>
      <c r="E148" s="403"/>
      <c r="F148" s="403"/>
      <c r="G148" s="143"/>
      <c r="H148" s="143"/>
      <c r="I148" s="403"/>
      <c r="J148" s="143"/>
      <c r="K148" s="159"/>
    </row>
    <row r="149" spans="2:11" s="112" customFormat="1" ht="39.950000000000003" customHeight="1" x14ac:dyDescent="0.35">
      <c r="B149" s="102"/>
      <c r="C149" s="254"/>
      <c r="D149" s="157"/>
      <c r="E149" s="413"/>
      <c r="F149" s="413"/>
      <c r="G149" s="157"/>
      <c r="H149" s="157"/>
      <c r="I149" s="413"/>
      <c r="J149" s="157"/>
      <c r="K149" s="271"/>
    </row>
    <row r="150" spans="2:11" s="112" customFormat="1" ht="39.950000000000003" customHeight="1" x14ac:dyDescent="0.35">
      <c r="B150" s="102"/>
      <c r="C150" s="254"/>
      <c r="D150" s="157"/>
      <c r="E150" s="413"/>
      <c r="F150" s="413"/>
      <c r="G150" s="157"/>
      <c r="H150" s="157"/>
      <c r="I150" s="413"/>
      <c r="J150" s="157"/>
      <c r="K150" s="271"/>
    </row>
    <row r="151" spans="2:11" s="112" customFormat="1" ht="39.950000000000003" customHeight="1" x14ac:dyDescent="0.35">
      <c r="B151" s="102"/>
      <c r="C151" s="253"/>
      <c r="D151" s="296"/>
      <c r="E151" s="403"/>
      <c r="F151" s="403"/>
      <c r="G151" s="143"/>
      <c r="H151" s="143"/>
      <c r="I151" s="403"/>
      <c r="J151" s="143"/>
      <c r="K151" s="414"/>
    </row>
    <row r="152" spans="2:11" s="112" customFormat="1" ht="39.950000000000003" customHeight="1" x14ac:dyDescent="0.35">
      <c r="B152" s="102"/>
      <c r="C152" s="254"/>
      <c r="D152" s="157"/>
      <c r="E152" s="413"/>
      <c r="F152" s="413"/>
      <c r="G152" s="157"/>
      <c r="H152" s="157"/>
      <c r="I152" s="413"/>
      <c r="J152" s="143"/>
      <c r="K152" s="159"/>
    </row>
    <row r="153" spans="2:11" s="112" customFormat="1" ht="39.950000000000003" customHeight="1" x14ac:dyDescent="0.35">
      <c r="B153" s="102"/>
      <c r="C153" s="253"/>
      <c r="D153" s="296"/>
      <c r="E153" s="403"/>
      <c r="F153" s="403"/>
      <c r="G153" s="143"/>
      <c r="H153" s="143"/>
      <c r="I153" s="403"/>
      <c r="J153" s="143"/>
      <c r="K153" s="159"/>
    </row>
    <row r="154" spans="2:11" s="112" customFormat="1" ht="39.950000000000003" customHeight="1" x14ac:dyDescent="0.35">
      <c r="B154" s="102"/>
      <c r="C154" s="253"/>
      <c r="D154" s="296"/>
      <c r="E154" s="403"/>
      <c r="F154" s="403"/>
      <c r="G154" s="143"/>
      <c r="H154" s="143"/>
      <c r="I154" s="403"/>
      <c r="J154" s="143"/>
      <c r="K154" s="144"/>
    </row>
    <row r="155" spans="2:11" s="112" customFormat="1" ht="39.950000000000003" customHeight="1" x14ac:dyDescent="0.35">
      <c r="B155" s="102"/>
      <c r="C155" s="253"/>
      <c r="D155" s="296"/>
      <c r="E155" s="403"/>
      <c r="F155" s="403"/>
      <c r="G155" s="143"/>
      <c r="H155" s="143"/>
      <c r="I155" s="403"/>
      <c r="J155" s="143" t="s">
        <v>27</v>
      </c>
      <c r="K155" s="159"/>
    </row>
    <row r="156" spans="2:11" s="112" customFormat="1" ht="39.950000000000003" customHeight="1" x14ac:dyDescent="0.35">
      <c r="B156" s="102"/>
      <c r="C156" s="253"/>
      <c r="D156" s="296"/>
      <c r="E156" s="403"/>
      <c r="F156" s="403"/>
      <c r="G156" s="143"/>
      <c r="H156" s="143"/>
      <c r="I156" s="403"/>
      <c r="J156" s="143"/>
      <c r="K156" s="159"/>
    </row>
    <row r="157" spans="2:11" s="112" customFormat="1" ht="39.950000000000003" customHeight="1" x14ac:dyDescent="0.35">
      <c r="B157" s="102"/>
      <c r="C157" s="253"/>
      <c r="D157" s="296"/>
      <c r="E157" s="403"/>
      <c r="F157" s="403"/>
      <c r="G157" s="143"/>
      <c r="H157" s="143"/>
      <c r="I157" s="403"/>
      <c r="J157" s="143"/>
      <c r="K157" s="159"/>
    </row>
    <row r="158" spans="2:11" s="112" customFormat="1" ht="39.950000000000003" customHeight="1" x14ac:dyDescent="0.35">
      <c r="B158" s="102"/>
      <c r="C158" s="253"/>
      <c r="D158" s="296"/>
      <c r="E158" s="403"/>
      <c r="F158" s="403"/>
      <c r="G158" s="143"/>
      <c r="H158" s="143"/>
      <c r="I158" s="403"/>
      <c r="J158" s="143"/>
      <c r="K158" s="159"/>
    </row>
    <row r="159" spans="2:11" s="112" customFormat="1" ht="39.950000000000003" customHeight="1" x14ac:dyDescent="0.35">
      <c r="B159" s="102"/>
      <c r="C159" s="253"/>
      <c r="D159" s="296"/>
      <c r="E159" s="403"/>
      <c r="F159" s="403"/>
      <c r="G159" s="143"/>
      <c r="H159" s="143"/>
      <c r="I159" s="403"/>
      <c r="J159" s="143"/>
      <c r="K159" s="144"/>
    </row>
    <row r="160" spans="2:11" s="112" customFormat="1" ht="39.950000000000003" customHeight="1" x14ac:dyDescent="0.35">
      <c r="B160" s="102"/>
      <c r="C160" s="253"/>
      <c r="D160" s="296"/>
      <c r="E160" s="403"/>
      <c r="F160" s="403"/>
      <c r="G160" s="143"/>
      <c r="H160" s="143"/>
      <c r="I160" s="403"/>
      <c r="J160" s="143"/>
      <c r="K160" s="159"/>
    </row>
    <row r="161" spans="2:11" s="112" customFormat="1" ht="39.950000000000003" customHeight="1" x14ac:dyDescent="0.35">
      <c r="B161" s="102"/>
      <c r="C161" s="253"/>
      <c r="D161" s="296"/>
      <c r="E161" s="403"/>
      <c r="F161" s="403"/>
      <c r="G161" s="143"/>
      <c r="H161" s="143"/>
      <c r="I161" s="403"/>
      <c r="J161" s="143"/>
      <c r="K161" s="159"/>
    </row>
    <row r="162" spans="2:11" s="112" customFormat="1" ht="39.950000000000003" customHeight="1" x14ac:dyDescent="0.35">
      <c r="B162" s="102"/>
      <c r="C162" s="253"/>
      <c r="D162" s="296"/>
      <c r="E162" s="403"/>
      <c r="F162" s="403"/>
      <c r="G162" s="143"/>
      <c r="H162" s="143"/>
      <c r="I162" s="403"/>
      <c r="J162" s="143"/>
      <c r="K162" s="159"/>
    </row>
    <row r="163" spans="2:11" s="112" customFormat="1" ht="39.950000000000003" customHeight="1" x14ac:dyDescent="0.35">
      <c r="B163" s="102"/>
      <c r="C163" s="253"/>
      <c r="D163" s="296"/>
      <c r="E163" s="403"/>
      <c r="F163" s="403"/>
      <c r="G163" s="143"/>
      <c r="H163" s="143"/>
      <c r="I163" s="403"/>
      <c r="J163" s="143"/>
      <c r="K163" s="144"/>
    </row>
    <row r="164" spans="2:11" s="112" customFormat="1" ht="39.950000000000003" customHeight="1" x14ac:dyDescent="0.35">
      <c r="B164" s="102"/>
      <c r="C164" s="253"/>
      <c r="D164" s="296"/>
      <c r="E164" s="403"/>
      <c r="F164" s="403"/>
      <c r="G164" s="143"/>
      <c r="H164" s="143"/>
      <c r="I164" s="403"/>
      <c r="J164" s="143"/>
      <c r="K164" s="159"/>
    </row>
    <row r="165" spans="2:11" s="112" customFormat="1" ht="39.950000000000003" customHeight="1" x14ac:dyDescent="0.35">
      <c r="B165" s="102"/>
      <c r="C165" s="253"/>
      <c r="D165" s="296"/>
      <c r="E165" s="403"/>
      <c r="F165" s="403"/>
      <c r="G165" s="143"/>
      <c r="H165" s="143"/>
      <c r="I165" s="403"/>
      <c r="J165" s="143"/>
      <c r="K165" s="144"/>
    </row>
    <row r="166" spans="2:11" s="112" customFormat="1" ht="39.950000000000003" customHeight="1" x14ac:dyDescent="0.35">
      <c r="B166" s="102"/>
      <c r="C166" s="253"/>
      <c r="D166" s="296"/>
      <c r="E166" s="403"/>
      <c r="F166" s="403"/>
      <c r="G166" s="143"/>
      <c r="H166" s="143"/>
      <c r="I166" s="403"/>
      <c r="J166" s="143"/>
      <c r="K166" s="144"/>
    </row>
    <row r="167" spans="2:11" s="112" customFormat="1" ht="39.950000000000003" customHeight="1" x14ac:dyDescent="0.35">
      <c r="B167" s="102"/>
      <c r="C167" s="253"/>
      <c r="D167" s="296"/>
      <c r="E167" s="403"/>
      <c r="F167" s="403"/>
      <c r="G167" s="143"/>
      <c r="H167" s="143"/>
      <c r="I167" s="403"/>
      <c r="J167" s="143"/>
      <c r="K167" s="159"/>
    </row>
    <row r="168" spans="2:11" s="112" customFormat="1" ht="39.950000000000003" customHeight="1" x14ac:dyDescent="0.35">
      <c r="B168" s="102"/>
      <c r="C168" s="253"/>
      <c r="D168" s="296"/>
      <c r="E168" s="403"/>
      <c r="F168" s="403"/>
      <c r="G168" s="143"/>
      <c r="H168" s="143"/>
      <c r="I168" s="403"/>
      <c r="J168" s="143"/>
      <c r="K168" s="159"/>
    </row>
    <row r="169" spans="2:11" s="112" customFormat="1" ht="39.950000000000003" customHeight="1" x14ac:dyDescent="0.35">
      <c r="B169" s="102"/>
      <c r="C169" s="253"/>
      <c r="D169" s="296"/>
      <c r="E169" s="141"/>
      <c r="F169" s="141"/>
      <c r="G169" s="143"/>
      <c r="H169" s="143"/>
      <c r="I169" s="141"/>
      <c r="J169" s="143"/>
      <c r="K169" s="159"/>
    </row>
    <row r="170" spans="2:11" s="112" customFormat="1" ht="39.950000000000003" customHeight="1" x14ac:dyDescent="0.35">
      <c r="B170" s="102"/>
      <c r="C170" s="253"/>
      <c r="D170" s="296"/>
      <c r="E170" s="141"/>
      <c r="F170" s="141"/>
      <c r="G170" s="143"/>
      <c r="H170" s="143"/>
      <c r="I170" s="141"/>
      <c r="J170" s="143"/>
      <c r="K170" s="159"/>
    </row>
    <row r="171" spans="2:11" s="112" customFormat="1" ht="39.950000000000003" customHeight="1" x14ac:dyDescent="0.35">
      <c r="B171" s="102"/>
      <c r="C171" s="253"/>
      <c r="D171" s="296"/>
      <c r="E171" s="403"/>
      <c r="F171" s="403"/>
      <c r="G171" s="143"/>
      <c r="H171" s="143"/>
      <c r="I171" s="403"/>
      <c r="J171" s="143"/>
      <c r="K171" s="159"/>
    </row>
    <row r="172" spans="2:11" s="112" customFormat="1" ht="39.950000000000003" customHeight="1" x14ac:dyDescent="0.35">
      <c r="B172" s="102"/>
      <c r="C172" s="253"/>
      <c r="D172" s="296"/>
      <c r="E172" s="403"/>
      <c r="F172" s="403"/>
      <c r="G172" s="143"/>
      <c r="H172" s="143"/>
      <c r="I172" s="403"/>
      <c r="J172" s="143"/>
      <c r="K172" s="159"/>
    </row>
    <row r="173" spans="2:11" s="112" customFormat="1" ht="39.950000000000003" customHeight="1" x14ac:dyDescent="0.35">
      <c r="B173" s="102"/>
      <c r="C173" s="253"/>
      <c r="D173" s="296"/>
      <c r="E173" s="403"/>
      <c r="F173" s="403"/>
      <c r="G173" s="143"/>
      <c r="H173" s="143"/>
      <c r="I173" s="403"/>
      <c r="J173" s="143"/>
      <c r="K173" s="159"/>
    </row>
    <row r="174" spans="2:11" s="112" customFormat="1" ht="39.950000000000003" customHeight="1" x14ac:dyDescent="0.35">
      <c r="B174" s="102"/>
      <c r="C174" s="253"/>
      <c r="D174" s="296"/>
      <c r="E174" s="403"/>
      <c r="F174" s="403"/>
      <c r="G174" s="143"/>
      <c r="H174" s="143"/>
      <c r="I174" s="403"/>
      <c r="J174" s="143"/>
      <c r="K174" s="159"/>
    </row>
    <row r="175" spans="2:11" s="112" customFormat="1" ht="39.950000000000003" customHeight="1" x14ac:dyDescent="0.35">
      <c r="B175" s="102"/>
      <c r="C175" s="253"/>
      <c r="D175" s="296"/>
      <c r="E175" s="403"/>
      <c r="F175" s="403"/>
      <c r="G175" s="143"/>
      <c r="H175" s="143"/>
      <c r="I175" s="403"/>
      <c r="J175" s="143"/>
      <c r="K175" s="159"/>
    </row>
    <row r="176" spans="2:11" s="112" customFormat="1" ht="39.950000000000003" customHeight="1" x14ac:dyDescent="0.35">
      <c r="B176" s="102"/>
      <c r="C176" s="253"/>
      <c r="D176" s="296"/>
      <c r="E176" s="403"/>
      <c r="F176" s="403"/>
      <c r="G176" s="143"/>
      <c r="H176" s="143"/>
      <c r="I176" s="403"/>
      <c r="J176" s="143"/>
      <c r="K176" s="159"/>
    </row>
    <row r="177" spans="2:11" s="112" customFormat="1" ht="39.950000000000003" customHeight="1" x14ac:dyDescent="0.35">
      <c r="B177" s="102"/>
      <c r="C177" s="253"/>
      <c r="D177" s="296"/>
      <c r="E177" s="403"/>
      <c r="F177" s="403"/>
      <c r="G177" s="143"/>
      <c r="H177" s="143"/>
      <c r="I177" s="403"/>
      <c r="J177" s="143"/>
      <c r="K177" s="159"/>
    </row>
    <row r="178" spans="2:11" s="112" customFormat="1" ht="39.950000000000003" customHeight="1" x14ac:dyDescent="0.35">
      <c r="B178" s="102"/>
      <c r="C178" s="253"/>
      <c r="D178" s="296"/>
      <c r="E178" s="403"/>
      <c r="F178" s="403"/>
      <c r="G178" s="143"/>
      <c r="H178" s="143"/>
      <c r="I178" s="403"/>
      <c r="J178" s="143"/>
      <c r="K178" s="159"/>
    </row>
    <row r="179" spans="2:11" s="112" customFormat="1" ht="39.950000000000003" customHeight="1" x14ac:dyDescent="0.35">
      <c r="B179" s="102"/>
      <c r="C179" s="253"/>
      <c r="D179" s="296"/>
      <c r="E179" s="403"/>
      <c r="F179" s="403"/>
      <c r="G179" s="143"/>
      <c r="H179" s="143"/>
      <c r="I179" s="403"/>
      <c r="J179" s="143"/>
      <c r="K179" s="159"/>
    </row>
    <row r="180" spans="2:11" s="112" customFormat="1" ht="39.950000000000003" customHeight="1" x14ac:dyDescent="0.35">
      <c r="B180" s="102"/>
      <c r="C180" s="253"/>
      <c r="D180" s="296"/>
      <c r="E180" s="403"/>
      <c r="F180" s="403"/>
      <c r="G180" s="143"/>
      <c r="H180" s="143"/>
      <c r="I180" s="403"/>
      <c r="J180" s="143"/>
      <c r="K180" s="159"/>
    </row>
    <row r="181" spans="2:11" s="112" customFormat="1" ht="39.950000000000003" customHeight="1" x14ac:dyDescent="0.35">
      <c r="B181" s="102"/>
      <c r="C181" s="253"/>
      <c r="D181" s="296"/>
      <c r="E181" s="403"/>
      <c r="F181" s="403"/>
      <c r="G181" s="143"/>
      <c r="H181" s="143"/>
      <c r="I181" s="403"/>
      <c r="J181" s="143"/>
      <c r="K181" s="159"/>
    </row>
    <row r="182" spans="2:11" s="112" customFormat="1" ht="39.950000000000003" customHeight="1" x14ac:dyDescent="0.35">
      <c r="B182" s="102"/>
      <c r="C182" s="253"/>
      <c r="D182" s="296"/>
      <c r="E182" s="403"/>
      <c r="F182" s="403"/>
      <c r="G182" s="143"/>
      <c r="H182" s="143"/>
      <c r="I182" s="403"/>
      <c r="J182" s="143"/>
      <c r="K182" s="159"/>
    </row>
    <row r="183" spans="2:11" s="112" customFormat="1" ht="39.950000000000003" customHeight="1" x14ac:dyDescent="0.35">
      <c r="B183" s="102"/>
      <c r="C183" s="253"/>
      <c r="D183" s="296"/>
      <c r="E183" s="403"/>
      <c r="F183" s="403"/>
      <c r="G183" s="143"/>
      <c r="H183" s="143"/>
      <c r="I183" s="403"/>
      <c r="J183" s="143"/>
      <c r="K183" s="159"/>
    </row>
    <row r="184" spans="2:11" s="112" customFormat="1" ht="39.950000000000003" customHeight="1" x14ac:dyDescent="0.35">
      <c r="B184" s="102"/>
      <c r="C184" s="253"/>
      <c r="D184" s="296"/>
      <c r="E184" s="403"/>
      <c r="F184" s="403"/>
      <c r="G184" s="143"/>
      <c r="H184" s="143"/>
      <c r="I184" s="403"/>
      <c r="J184" s="143"/>
      <c r="K184" s="159"/>
    </row>
    <row r="185" spans="2:11" s="112" customFormat="1" ht="39.950000000000003" customHeight="1" x14ac:dyDescent="0.35">
      <c r="B185" s="102"/>
      <c r="C185" s="253"/>
      <c r="D185" s="296"/>
      <c r="E185" s="403"/>
      <c r="F185" s="403"/>
      <c r="G185" s="143"/>
      <c r="H185" s="143"/>
      <c r="I185" s="403"/>
      <c r="J185" s="143"/>
      <c r="K185" s="159"/>
    </row>
    <row r="186" spans="2:11" s="112" customFormat="1" ht="39.950000000000003" customHeight="1" x14ac:dyDescent="0.35">
      <c r="B186" s="102"/>
      <c r="C186" s="253"/>
      <c r="D186" s="296"/>
      <c r="E186" s="403"/>
      <c r="F186" s="403"/>
      <c r="G186" s="143"/>
      <c r="H186" s="143"/>
      <c r="I186" s="403"/>
      <c r="J186" s="143"/>
      <c r="K186" s="159"/>
    </row>
    <row r="187" spans="2:11" s="112" customFormat="1" ht="39.950000000000003" customHeight="1" x14ac:dyDescent="0.35">
      <c r="B187" s="102"/>
      <c r="C187" s="253"/>
      <c r="D187" s="296"/>
      <c r="E187" s="403"/>
      <c r="F187" s="403"/>
      <c r="G187" s="143"/>
      <c r="H187" s="143"/>
      <c r="I187" s="403"/>
      <c r="J187" s="143"/>
      <c r="K187" s="159"/>
    </row>
    <row r="188" spans="2:11" s="112" customFormat="1" ht="39.950000000000003" customHeight="1" x14ac:dyDescent="0.35">
      <c r="B188" s="102"/>
      <c r="C188" s="253"/>
      <c r="D188" s="296"/>
      <c r="E188" s="403"/>
      <c r="F188" s="403"/>
      <c r="G188" s="143"/>
      <c r="H188" s="143"/>
      <c r="I188" s="403"/>
      <c r="J188" s="143"/>
      <c r="K188" s="159"/>
    </row>
    <row r="189" spans="2:11" s="112" customFormat="1" ht="39.950000000000003" customHeight="1" x14ac:dyDescent="0.35">
      <c r="B189" s="102"/>
      <c r="C189" s="253"/>
      <c r="D189" s="296"/>
      <c r="E189" s="403"/>
      <c r="F189" s="403"/>
      <c r="G189" s="143"/>
      <c r="H189" s="143"/>
      <c r="I189" s="403"/>
      <c r="J189" s="143"/>
      <c r="K189" s="159"/>
    </row>
    <row r="190" spans="2:11" s="112" customFormat="1" ht="39.950000000000003" customHeight="1" x14ac:dyDescent="0.35">
      <c r="B190" s="102"/>
      <c r="C190" s="253"/>
      <c r="D190" s="296"/>
      <c r="E190" s="403"/>
      <c r="F190" s="403"/>
      <c r="G190" s="143"/>
      <c r="H190" s="143"/>
      <c r="I190" s="403"/>
      <c r="J190" s="143"/>
      <c r="K190" s="159"/>
    </row>
    <row r="191" spans="2:11" s="112" customFormat="1" ht="39.950000000000003" customHeight="1" x14ac:dyDescent="0.35">
      <c r="B191" s="102"/>
      <c r="C191" s="253"/>
      <c r="D191" s="296"/>
      <c r="E191" s="403"/>
      <c r="F191" s="403"/>
      <c r="G191" s="143"/>
      <c r="H191" s="143"/>
      <c r="I191" s="403"/>
      <c r="J191" s="143"/>
      <c r="K191" s="159"/>
    </row>
    <row r="192" spans="2:11" s="112" customFormat="1" ht="39.950000000000003" customHeight="1" x14ac:dyDescent="0.35">
      <c r="B192" s="102"/>
      <c r="C192" s="253"/>
      <c r="D192" s="296"/>
      <c r="E192" s="403"/>
      <c r="F192" s="403"/>
      <c r="G192" s="143"/>
      <c r="H192" s="143"/>
      <c r="I192" s="403"/>
      <c r="J192" s="143"/>
      <c r="K192" s="159"/>
    </row>
    <row r="193" spans="2:11" s="112" customFormat="1" ht="39.950000000000003" customHeight="1" x14ac:dyDescent="0.35">
      <c r="B193" s="102"/>
      <c r="C193" s="253"/>
      <c r="D193" s="296"/>
      <c r="E193" s="403"/>
      <c r="F193" s="403"/>
      <c r="G193" s="143"/>
      <c r="H193" s="143"/>
      <c r="I193" s="403"/>
      <c r="J193" s="143"/>
      <c r="K193" s="159"/>
    </row>
    <row r="194" spans="2:11" s="112" customFormat="1" ht="39.950000000000003" customHeight="1" x14ac:dyDescent="0.35">
      <c r="B194" s="102"/>
      <c r="C194" s="253"/>
      <c r="D194" s="296"/>
      <c r="E194" s="403"/>
      <c r="F194" s="403"/>
      <c r="G194" s="143"/>
      <c r="H194" s="143"/>
      <c r="I194" s="403"/>
      <c r="J194" s="143"/>
      <c r="K194" s="159"/>
    </row>
    <row r="195" spans="2:11" s="112" customFormat="1" ht="39.950000000000003" customHeight="1" x14ac:dyDescent="0.35">
      <c r="B195" s="102"/>
      <c r="C195" s="253"/>
      <c r="D195" s="296"/>
      <c r="E195" s="403"/>
      <c r="F195" s="403"/>
      <c r="G195" s="143"/>
      <c r="H195" s="143"/>
      <c r="I195" s="403"/>
      <c r="J195" s="143"/>
      <c r="K195" s="159"/>
    </row>
    <row r="196" spans="2:11" s="112" customFormat="1" ht="39.950000000000003" customHeight="1" x14ac:dyDescent="0.35">
      <c r="B196" s="102"/>
      <c r="C196" s="254"/>
      <c r="D196" s="157"/>
      <c r="E196" s="413"/>
      <c r="F196" s="413"/>
      <c r="G196" s="157"/>
      <c r="H196" s="157"/>
      <c r="I196" s="413"/>
      <c r="J196" s="157"/>
      <c r="K196" s="271"/>
    </row>
    <row r="197" spans="2:11" s="112" customFormat="1" ht="39.950000000000003" customHeight="1" thickBot="1" x14ac:dyDescent="0.4">
      <c r="B197" s="102"/>
      <c r="C197" s="415"/>
      <c r="D197" s="187"/>
      <c r="E197" s="416"/>
      <c r="F197" s="416"/>
      <c r="G197" s="187"/>
      <c r="H197" s="187"/>
      <c r="I197" s="416"/>
      <c r="J197" s="187"/>
      <c r="K197" s="291"/>
    </row>
    <row r="198" spans="2:11" s="417" customFormat="1" ht="23.25" x14ac:dyDescent="0.35">
      <c r="B198" s="388"/>
      <c r="C198" s="388"/>
      <c r="D198" s="388"/>
      <c r="G198" s="175"/>
      <c r="H198" s="175"/>
      <c r="J198" s="175"/>
      <c r="K198" s="177"/>
    </row>
  </sheetData>
  <sortState xmlns:xlrd2="http://schemas.microsoft.com/office/spreadsheetml/2017/richdata2" ref="C18:K28">
    <sortCondition ref="E18:E28"/>
  </sortState>
  <mergeCells count="5">
    <mergeCell ref="I6:J6"/>
    <mergeCell ref="I4:K4"/>
    <mergeCell ref="C5:K5"/>
    <mergeCell ref="C3:K3"/>
    <mergeCell ref="C1:K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B454-0574-4839-90BA-383210D9D454}">
  <sheetPr>
    <tabColor rgb="FFC00000"/>
    <pageSetUpPr fitToPage="1"/>
  </sheetPr>
  <dimension ref="A1:O139"/>
  <sheetViews>
    <sheetView topLeftCell="C1" zoomScale="70" zoomScaleNormal="70" workbookViewId="0">
      <selection activeCell="M85" sqref="M8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22.140625" style="90" hidden="1" customWidth="1"/>
    <col min="6" max="6" width="14.7109375" style="90" hidden="1" customWidth="1"/>
    <col min="7" max="8" width="27.7109375" style="91" bestFit="1" customWidth="1"/>
    <col min="9" max="9" width="17.85546875" style="90" hidden="1" customWidth="1"/>
    <col min="10" max="10" width="8.7109375" style="90"/>
    <col min="11" max="11" width="11.7109375" style="90" bestFit="1" customWidth="1"/>
    <col min="12" max="12" width="48.42578125" style="91" bestFit="1" customWidth="1"/>
    <col min="13" max="13" width="20.7109375" style="90" customWidth="1"/>
  </cols>
  <sheetData>
    <row r="1" spans="2:15" ht="38.25" x14ac:dyDescent="0.7">
      <c r="B1" s="390"/>
      <c r="C1" s="568" t="s">
        <v>7322</v>
      </c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278"/>
      <c r="O1" s="278"/>
    </row>
    <row r="2" spans="2:15" ht="14.45" customHeight="1" x14ac:dyDescent="0.7">
      <c r="B2" s="390"/>
      <c r="C2" s="389"/>
      <c r="D2" s="389"/>
      <c r="E2" s="389"/>
      <c r="F2" s="389"/>
      <c r="G2" s="389"/>
      <c r="H2" s="389"/>
      <c r="I2" s="389"/>
      <c r="J2" s="389"/>
      <c r="K2" s="389"/>
      <c r="L2" s="278"/>
      <c r="M2" s="278"/>
      <c r="N2" s="278"/>
      <c r="O2" s="278"/>
    </row>
    <row r="3" spans="2:15" ht="36.75" x14ac:dyDescent="0.6">
      <c r="B3" s="92"/>
      <c r="C3" s="571" t="s">
        <v>7328</v>
      </c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391"/>
      <c r="O3" s="391"/>
    </row>
    <row r="4" spans="2:15" ht="27.75" customHeight="1" x14ac:dyDescent="0.5">
      <c r="B4" s="418"/>
      <c r="C4" s="419" t="s">
        <v>7323</v>
      </c>
      <c r="D4" s="314"/>
      <c r="E4" s="314"/>
      <c r="F4" s="314"/>
      <c r="G4" s="314"/>
      <c r="H4" s="314"/>
      <c r="L4" s="577" t="s">
        <v>7324</v>
      </c>
      <c r="M4" s="577"/>
      <c r="N4" s="279"/>
    </row>
    <row r="5" spans="2:15" ht="24.75" customHeight="1" x14ac:dyDescent="0.5">
      <c r="B5" s="76"/>
      <c r="C5" s="570" t="s">
        <v>7326</v>
      </c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279"/>
      <c r="O5" s="279"/>
    </row>
    <row r="6" spans="2:15" ht="27.75" thickBot="1" x14ac:dyDescent="0.55000000000000004">
      <c r="B6" s="76"/>
      <c r="C6" s="245"/>
      <c r="D6" s="244"/>
      <c r="E6" s="244"/>
      <c r="F6" s="244"/>
      <c r="G6" s="244"/>
      <c r="H6" s="244"/>
      <c r="K6" s="91"/>
      <c r="L6" s="392" t="s">
        <v>7325</v>
      </c>
      <c r="M6" s="244" t="s">
        <v>7347</v>
      </c>
      <c r="N6" s="94"/>
      <c r="O6" s="268"/>
    </row>
    <row r="7" spans="2:15" ht="15.75" thickBot="1" x14ac:dyDescent="0.3">
      <c r="B7" s="79"/>
      <c r="C7" s="578"/>
      <c r="D7" s="579"/>
      <c r="E7" s="579"/>
      <c r="F7" s="579"/>
      <c r="G7" s="579"/>
      <c r="H7" s="579"/>
      <c r="I7" s="579"/>
      <c r="J7" s="579"/>
      <c r="K7" s="579"/>
      <c r="L7" s="579"/>
      <c r="M7" s="580"/>
    </row>
    <row r="8" spans="2:15" s="87" customFormat="1" ht="38.450000000000003" customHeight="1" thickBot="1" x14ac:dyDescent="0.4">
      <c r="B8" s="81" t="s">
        <v>199</v>
      </c>
      <c r="C8" s="420" t="s">
        <v>7099</v>
      </c>
      <c r="D8" s="420" t="s">
        <v>200</v>
      </c>
      <c r="E8" s="421" t="s">
        <v>68</v>
      </c>
      <c r="F8" s="422" t="s">
        <v>183</v>
      </c>
      <c r="G8" s="423" t="s">
        <v>0</v>
      </c>
      <c r="H8" s="423" t="s">
        <v>47</v>
      </c>
      <c r="I8" s="424" t="s">
        <v>49</v>
      </c>
      <c r="J8" s="420" t="s">
        <v>48</v>
      </c>
      <c r="K8" s="420" t="s">
        <v>1</v>
      </c>
      <c r="L8" s="423" t="s">
        <v>50</v>
      </c>
      <c r="M8" s="425" t="s">
        <v>7098</v>
      </c>
    </row>
    <row r="9" spans="2:15" s="87" customFormat="1" ht="38.450000000000003" customHeight="1" x14ac:dyDescent="0.35">
      <c r="B9" s="139"/>
      <c r="C9" s="426"/>
      <c r="D9" s="427"/>
      <c r="E9" s="427"/>
      <c r="F9" s="427"/>
      <c r="G9" s="428"/>
      <c r="H9" s="428"/>
      <c r="I9" s="427"/>
      <c r="J9" s="427"/>
      <c r="K9" s="427"/>
      <c r="L9" s="428"/>
      <c r="M9" s="429"/>
    </row>
    <row r="10" spans="2:15" s="87" customFormat="1" ht="38.450000000000003" customHeight="1" x14ac:dyDescent="0.35">
      <c r="B10" s="139"/>
      <c r="C10" s="251"/>
      <c r="D10" s="430">
        <v>2400</v>
      </c>
      <c r="E10" s="430" t="s">
        <v>7110</v>
      </c>
      <c r="F10" s="430">
        <v>4396</v>
      </c>
      <c r="G10" s="151" t="s">
        <v>238</v>
      </c>
      <c r="H10" s="151" t="s">
        <v>258</v>
      </c>
      <c r="I10" s="152">
        <v>40052</v>
      </c>
      <c r="J10" s="153" t="s">
        <v>203</v>
      </c>
      <c r="K10" s="153" t="s">
        <v>175</v>
      </c>
      <c r="L10" s="151" t="s">
        <v>64</v>
      </c>
      <c r="M10" s="431"/>
    </row>
    <row r="11" spans="2:15" s="87" customFormat="1" ht="38.450000000000003" customHeight="1" x14ac:dyDescent="0.35">
      <c r="B11" s="139"/>
      <c r="C11" s="253"/>
      <c r="D11" s="432">
        <v>2472</v>
      </c>
      <c r="E11" s="432"/>
      <c r="F11" s="432">
        <v>1607</v>
      </c>
      <c r="G11" s="141" t="s">
        <v>2747</v>
      </c>
      <c r="H11" s="141" t="s">
        <v>2753</v>
      </c>
      <c r="I11" s="142">
        <v>40073</v>
      </c>
      <c r="J11" s="143" t="s">
        <v>203</v>
      </c>
      <c r="K11" s="143" t="s">
        <v>175</v>
      </c>
      <c r="L11" s="141" t="s">
        <v>64</v>
      </c>
      <c r="M11" s="433"/>
    </row>
    <row r="12" spans="2:15" s="87" customFormat="1" ht="38.450000000000003" customHeight="1" x14ac:dyDescent="0.35">
      <c r="B12" s="139"/>
      <c r="C12" s="253"/>
      <c r="D12" s="432"/>
      <c r="E12" s="432"/>
      <c r="F12" s="432"/>
      <c r="G12" s="141"/>
      <c r="H12" s="141"/>
      <c r="I12" s="142"/>
      <c r="J12" s="143"/>
      <c r="K12" s="143"/>
      <c r="L12" s="141"/>
      <c r="M12" s="433"/>
    </row>
    <row r="13" spans="2:15" s="87" customFormat="1" ht="38.450000000000003" customHeight="1" x14ac:dyDescent="0.35">
      <c r="B13" s="139"/>
      <c r="C13" s="253"/>
      <c r="D13" s="432">
        <v>2401</v>
      </c>
      <c r="E13" s="432" t="s">
        <v>7110</v>
      </c>
      <c r="F13" s="432">
        <v>3814</v>
      </c>
      <c r="G13" s="141" t="s">
        <v>5410</v>
      </c>
      <c r="H13" s="141" t="s">
        <v>5411</v>
      </c>
      <c r="I13" s="142" t="s">
        <v>5412</v>
      </c>
      <c r="J13" s="143" t="s">
        <v>203</v>
      </c>
      <c r="K13" s="143" t="s">
        <v>175</v>
      </c>
      <c r="L13" s="141" t="s">
        <v>24</v>
      </c>
      <c r="M13" s="434"/>
    </row>
    <row r="14" spans="2:15" s="87" customFormat="1" ht="45" customHeight="1" x14ac:dyDescent="0.35">
      <c r="B14" s="139"/>
      <c r="C14" s="253"/>
      <c r="D14" s="432">
        <v>2402</v>
      </c>
      <c r="E14" s="432" t="s">
        <v>7110</v>
      </c>
      <c r="F14" s="432">
        <v>1046</v>
      </c>
      <c r="G14" s="141" t="s">
        <v>3662</v>
      </c>
      <c r="H14" s="141" t="s">
        <v>3663</v>
      </c>
      <c r="I14" s="142">
        <v>39957</v>
      </c>
      <c r="J14" s="143" t="s">
        <v>203</v>
      </c>
      <c r="K14" s="143" t="s">
        <v>175</v>
      </c>
      <c r="L14" s="141" t="s">
        <v>24</v>
      </c>
      <c r="M14" s="433"/>
    </row>
    <row r="15" spans="2:15" s="87" customFormat="1" ht="45" customHeight="1" x14ac:dyDescent="0.35">
      <c r="B15" s="139"/>
      <c r="C15" s="253"/>
      <c r="D15" s="432">
        <v>2403</v>
      </c>
      <c r="E15" s="432" t="s">
        <v>7110</v>
      </c>
      <c r="F15" s="432">
        <v>1038</v>
      </c>
      <c r="G15" s="141" t="s">
        <v>3567</v>
      </c>
      <c r="H15" s="141" t="s">
        <v>1640</v>
      </c>
      <c r="I15" s="142">
        <v>40018</v>
      </c>
      <c r="J15" s="143" t="s">
        <v>203</v>
      </c>
      <c r="K15" s="143" t="s">
        <v>175</v>
      </c>
      <c r="L15" s="141" t="s">
        <v>24</v>
      </c>
      <c r="M15" s="434"/>
    </row>
    <row r="16" spans="2:15" s="87" customFormat="1" ht="45" customHeight="1" x14ac:dyDescent="0.35">
      <c r="B16" s="139"/>
      <c r="C16" s="253"/>
      <c r="D16" s="432">
        <v>2404</v>
      </c>
      <c r="E16" s="432" t="s">
        <v>7110</v>
      </c>
      <c r="F16" s="432">
        <v>2959</v>
      </c>
      <c r="G16" s="141" t="s">
        <v>3581</v>
      </c>
      <c r="H16" s="141" t="s">
        <v>3582</v>
      </c>
      <c r="I16" s="142">
        <v>39641</v>
      </c>
      <c r="J16" s="143" t="s">
        <v>203</v>
      </c>
      <c r="K16" s="143" t="s">
        <v>175</v>
      </c>
      <c r="L16" s="141" t="s">
        <v>24</v>
      </c>
      <c r="M16" s="434"/>
    </row>
    <row r="17" spans="2:13" s="87" customFormat="1" ht="45" customHeight="1" x14ac:dyDescent="0.35">
      <c r="B17" s="139"/>
      <c r="C17" s="253"/>
      <c r="D17" s="432"/>
      <c r="E17" s="432"/>
      <c r="F17" s="432"/>
      <c r="G17" s="141"/>
      <c r="H17" s="141"/>
      <c r="I17" s="142"/>
      <c r="J17" s="143"/>
      <c r="K17" s="143"/>
      <c r="L17" s="141"/>
      <c r="M17" s="433"/>
    </row>
    <row r="18" spans="2:13" s="87" customFormat="1" ht="45" customHeight="1" x14ac:dyDescent="0.35">
      <c r="B18" s="139"/>
      <c r="C18" s="253"/>
      <c r="D18" s="432">
        <v>2405</v>
      </c>
      <c r="E18" s="432" t="s">
        <v>7110</v>
      </c>
      <c r="F18" s="432">
        <v>1449</v>
      </c>
      <c r="G18" s="141" t="s">
        <v>892</v>
      </c>
      <c r="H18" s="141" t="s">
        <v>893</v>
      </c>
      <c r="I18" s="142">
        <v>39488</v>
      </c>
      <c r="J18" s="143" t="s">
        <v>203</v>
      </c>
      <c r="K18" s="143" t="s">
        <v>175</v>
      </c>
      <c r="L18" s="141" t="s">
        <v>4</v>
      </c>
      <c r="M18" s="433"/>
    </row>
    <row r="19" spans="2:13" s="87" customFormat="1" ht="45" customHeight="1" x14ac:dyDescent="0.35">
      <c r="B19" s="139"/>
      <c r="C19" s="253"/>
      <c r="D19" s="432">
        <v>2406</v>
      </c>
      <c r="E19" s="432" t="s">
        <v>7110</v>
      </c>
      <c r="F19" s="432">
        <v>1452</v>
      </c>
      <c r="G19" s="141" t="s">
        <v>647</v>
      </c>
      <c r="H19" s="141" t="s">
        <v>901</v>
      </c>
      <c r="I19" s="142">
        <v>39857</v>
      </c>
      <c r="J19" s="143" t="s">
        <v>203</v>
      </c>
      <c r="K19" s="143" t="s">
        <v>175</v>
      </c>
      <c r="L19" s="141" t="s">
        <v>4</v>
      </c>
      <c r="M19" s="433"/>
    </row>
    <row r="20" spans="2:13" s="87" customFormat="1" ht="45" customHeight="1" x14ac:dyDescent="0.35">
      <c r="B20" s="139"/>
      <c r="C20" s="253"/>
      <c r="D20" s="432">
        <v>2407</v>
      </c>
      <c r="E20" s="432" t="s">
        <v>7110</v>
      </c>
      <c r="F20" s="432">
        <v>1086</v>
      </c>
      <c r="G20" s="141" t="s">
        <v>363</v>
      </c>
      <c r="H20" s="141" t="s">
        <v>364</v>
      </c>
      <c r="I20" s="142">
        <v>39932</v>
      </c>
      <c r="J20" s="143" t="s">
        <v>203</v>
      </c>
      <c r="K20" s="143" t="s">
        <v>175</v>
      </c>
      <c r="L20" s="141" t="s">
        <v>4</v>
      </c>
      <c r="M20" s="433"/>
    </row>
    <row r="21" spans="2:13" s="87" customFormat="1" ht="45" customHeight="1" x14ac:dyDescent="0.35">
      <c r="B21" s="139"/>
      <c r="C21" s="253"/>
      <c r="D21" s="432"/>
      <c r="E21" s="432"/>
      <c r="F21" s="432"/>
      <c r="G21" s="141"/>
      <c r="H21" s="141"/>
      <c r="I21" s="142"/>
      <c r="J21" s="143"/>
      <c r="K21" s="143"/>
      <c r="L21" s="141"/>
      <c r="M21" s="433"/>
    </row>
    <row r="22" spans="2:13" s="87" customFormat="1" ht="45" customHeight="1" x14ac:dyDescent="0.35">
      <c r="B22" s="139"/>
      <c r="C22" s="254"/>
      <c r="D22" s="143">
        <v>2473</v>
      </c>
      <c r="E22" s="143"/>
      <c r="F22" s="143">
        <v>2927</v>
      </c>
      <c r="G22" s="141" t="s">
        <v>1898</v>
      </c>
      <c r="H22" s="141" t="s">
        <v>893</v>
      </c>
      <c r="I22" s="143">
        <v>39926</v>
      </c>
      <c r="J22" s="143" t="s">
        <v>203</v>
      </c>
      <c r="K22" s="143" t="s">
        <v>175</v>
      </c>
      <c r="L22" s="141" t="s">
        <v>7</v>
      </c>
      <c r="M22" s="433"/>
    </row>
    <row r="23" spans="2:13" s="87" customFormat="1" ht="45" customHeight="1" x14ac:dyDescent="0.35">
      <c r="B23" s="139"/>
      <c r="C23" s="254"/>
      <c r="D23" s="143"/>
      <c r="E23" s="143"/>
      <c r="F23" s="143"/>
      <c r="G23" s="141"/>
      <c r="H23" s="141"/>
      <c r="I23" s="143"/>
      <c r="J23" s="143"/>
      <c r="K23" s="143"/>
      <c r="L23" s="141"/>
      <c r="M23" s="433"/>
    </row>
    <row r="24" spans="2:13" s="87" customFormat="1" ht="45" customHeight="1" x14ac:dyDescent="0.35">
      <c r="B24" s="139"/>
      <c r="C24" s="253"/>
      <c r="D24" s="432">
        <v>2408</v>
      </c>
      <c r="E24" s="432" t="s">
        <v>7110</v>
      </c>
      <c r="F24" s="432">
        <v>3184</v>
      </c>
      <c r="G24" s="141" t="s">
        <v>1730</v>
      </c>
      <c r="H24" s="141" t="s">
        <v>2179</v>
      </c>
      <c r="I24" s="142">
        <v>39566</v>
      </c>
      <c r="J24" s="143" t="s">
        <v>203</v>
      </c>
      <c r="K24" s="143" t="s">
        <v>175</v>
      </c>
      <c r="L24" s="141" t="s">
        <v>66</v>
      </c>
      <c r="M24" s="434"/>
    </row>
    <row r="25" spans="2:13" s="87" customFormat="1" ht="45" customHeight="1" x14ac:dyDescent="0.35">
      <c r="B25" s="139"/>
      <c r="C25" s="253"/>
      <c r="D25" s="432">
        <v>2409</v>
      </c>
      <c r="E25" s="432" t="s">
        <v>7110</v>
      </c>
      <c r="F25" s="432">
        <v>1254</v>
      </c>
      <c r="G25" s="141" t="s">
        <v>539</v>
      </c>
      <c r="H25" s="141" t="s">
        <v>540</v>
      </c>
      <c r="I25" s="142">
        <v>39690</v>
      </c>
      <c r="J25" s="143" t="s">
        <v>203</v>
      </c>
      <c r="K25" s="143" t="s">
        <v>175</v>
      </c>
      <c r="L25" s="141" t="s">
        <v>66</v>
      </c>
      <c r="M25" s="433"/>
    </row>
    <row r="26" spans="2:13" s="87" customFormat="1" ht="45" customHeight="1" x14ac:dyDescent="0.35">
      <c r="B26" s="139"/>
      <c r="C26" s="253"/>
      <c r="D26" s="432">
        <v>2410</v>
      </c>
      <c r="E26" s="432" t="s">
        <v>7110</v>
      </c>
      <c r="F26" s="432">
        <v>1252</v>
      </c>
      <c r="G26" s="141" t="s">
        <v>531</v>
      </c>
      <c r="H26" s="141" t="s">
        <v>532</v>
      </c>
      <c r="I26" s="142">
        <v>40073</v>
      </c>
      <c r="J26" s="143" t="s">
        <v>203</v>
      </c>
      <c r="K26" s="143" t="s">
        <v>175</v>
      </c>
      <c r="L26" s="141" t="s">
        <v>66</v>
      </c>
      <c r="M26" s="434"/>
    </row>
    <row r="27" spans="2:13" s="87" customFormat="1" ht="45" customHeight="1" x14ac:dyDescent="0.35">
      <c r="B27" s="139"/>
      <c r="C27" s="253"/>
      <c r="D27" s="432">
        <v>2411</v>
      </c>
      <c r="E27" s="432" t="s">
        <v>7110</v>
      </c>
      <c r="F27" s="432">
        <v>1253</v>
      </c>
      <c r="G27" s="141" t="s">
        <v>535</v>
      </c>
      <c r="H27" s="141" t="s">
        <v>536</v>
      </c>
      <c r="I27" s="142">
        <v>40146</v>
      </c>
      <c r="J27" s="143" t="s">
        <v>203</v>
      </c>
      <c r="K27" s="143" t="s">
        <v>175</v>
      </c>
      <c r="L27" s="141" t="s">
        <v>66</v>
      </c>
      <c r="M27" s="434"/>
    </row>
    <row r="28" spans="2:13" s="112" customFormat="1" ht="45" customHeight="1" x14ac:dyDescent="0.35">
      <c r="B28" s="102"/>
      <c r="C28" s="254"/>
      <c r="D28" s="143"/>
      <c r="E28" s="143"/>
      <c r="F28" s="143"/>
      <c r="G28" s="141"/>
      <c r="H28" s="141"/>
      <c r="I28" s="143"/>
      <c r="J28" s="143"/>
      <c r="K28" s="143"/>
      <c r="L28" s="141"/>
      <c r="M28" s="433"/>
    </row>
    <row r="29" spans="2:13" s="112" customFormat="1" ht="45" customHeight="1" x14ac:dyDescent="0.35">
      <c r="B29" s="102"/>
      <c r="C29" s="253"/>
      <c r="D29" s="432">
        <v>2413</v>
      </c>
      <c r="E29" s="432" t="s">
        <v>7110</v>
      </c>
      <c r="F29" s="432">
        <v>1798</v>
      </c>
      <c r="G29" s="141" t="s">
        <v>1146</v>
      </c>
      <c r="H29" s="141" t="s">
        <v>1236</v>
      </c>
      <c r="I29" s="142">
        <v>39732</v>
      </c>
      <c r="J29" s="143" t="s">
        <v>203</v>
      </c>
      <c r="K29" s="143" t="s">
        <v>175</v>
      </c>
      <c r="L29" s="141" t="s">
        <v>7313</v>
      </c>
      <c r="M29" s="433"/>
    </row>
    <row r="30" spans="2:13" s="112" customFormat="1" ht="45" customHeight="1" x14ac:dyDescent="0.35">
      <c r="B30" s="102"/>
      <c r="C30" s="253"/>
      <c r="D30" s="432">
        <v>2416</v>
      </c>
      <c r="E30" s="432" t="s">
        <v>7110</v>
      </c>
      <c r="F30" s="432">
        <v>3801</v>
      </c>
      <c r="G30" s="141" t="s">
        <v>5359</v>
      </c>
      <c r="H30" s="141" t="s">
        <v>5360</v>
      </c>
      <c r="I30" s="142">
        <v>39955</v>
      </c>
      <c r="J30" s="143" t="s">
        <v>203</v>
      </c>
      <c r="K30" s="143" t="s">
        <v>175</v>
      </c>
      <c r="L30" s="141" t="s">
        <v>7313</v>
      </c>
      <c r="M30" s="433"/>
    </row>
    <row r="31" spans="2:13" s="112" customFormat="1" ht="45" customHeight="1" x14ac:dyDescent="0.35">
      <c r="B31" s="102"/>
      <c r="C31" s="253"/>
      <c r="D31" s="432">
        <v>2421</v>
      </c>
      <c r="E31" s="432" t="s">
        <v>7110</v>
      </c>
      <c r="F31" s="432">
        <v>4230</v>
      </c>
      <c r="G31" s="141" t="s">
        <v>6683</v>
      </c>
      <c r="H31" s="141" t="s">
        <v>6684</v>
      </c>
      <c r="I31" s="142">
        <v>39643</v>
      </c>
      <c r="J31" s="143" t="s">
        <v>203</v>
      </c>
      <c r="K31" s="143" t="s">
        <v>175</v>
      </c>
      <c r="L31" s="141" t="s">
        <v>7313</v>
      </c>
      <c r="M31" s="433"/>
    </row>
    <row r="32" spans="2:13" s="112" customFormat="1" ht="45" customHeight="1" x14ac:dyDescent="0.35">
      <c r="B32" s="102"/>
      <c r="C32" s="253"/>
      <c r="D32" s="432">
        <v>2425</v>
      </c>
      <c r="E32" s="432" t="s">
        <v>7110</v>
      </c>
      <c r="F32" s="432">
        <v>4231</v>
      </c>
      <c r="G32" s="141" t="s">
        <v>6686</v>
      </c>
      <c r="H32" s="141" t="s">
        <v>6687</v>
      </c>
      <c r="I32" s="142">
        <v>39550</v>
      </c>
      <c r="J32" s="143" t="s">
        <v>203</v>
      </c>
      <c r="K32" s="143" t="s">
        <v>175</v>
      </c>
      <c r="L32" s="141" t="s">
        <v>7313</v>
      </c>
      <c r="M32" s="434"/>
    </row>
    <row r="33" spans="2:13" s="112" customFormat="1" ht="45" customHeight="1" x14ac:dyDescent="0.35">
      <c r="B33" s="102"/>
      <c r="C33" s="254"/>
      <c r="D33" s="143"/>
      <c r="E33" s="143"/>
      <c r="F33" s="143"/>
      <c r="G33" s="141"/>
      <c r="H33" s="141"/>
      <c r="I33" s="143"/>
      <c r="J33" s="143"/>
      <c r="K33" s="143"/>
      <c r="L33" s="141"/>
      <c r="M33" s="433"/>
    </row>
    <row r="34" spans="2:13" s="112" customFormat="1" ht="45" customHeight="1" x14ac:dyDescent="0.35">
      <c r="B34" s="102"/>
      <c r="C34" s="253"/>
      <c r="D34" s="432">
        <v>2412</v>
      </c>
      <c r="E34" s="432" t="s">
        <v>7110</v>
      </c>
      <c r="F34" s="432">
        <v>3243</v>
      </c>
      <c r="G34" s="141" t="s">
        <v>2340</v>
      </c>
      <c r="H34" s="141" t="s">
        <v>2341</v>
      </c>
      <c r="I34" s="142">
        <v>39626</v>
      </c>
      <c r="J34" s="143" t="s">
        <v>203</v>
      </c>
      <c r="K34" s="143" t="s">
        <v>175</v>
      </c>
      <c r="L34" s="141" t="s">
        <v>7329</v>
      </c>
      <c r="M34" s="434"/>
    </row>
    <row r="35" spans="2:13" s="112" customFormat="1" ht="45" customHeight="1" x14ac:dyDescent="0.35">
      <c r="B35" s="102"/>
      <c r="C35" s="253"/>
      <c r="D35" s="432">
        <v>2414</v>
      </c>
      <c r="E35" s="432" t="s">
        <v>7110</v>
      </c>
      <c r="F35" s="432">
        <v>3240</v>
      </c>
      <c r="G35" s="141" t="s">
        <v>2330</v>
      </c>
      <c r="H35" s="141" t="s">
        <v>2331</v>
      </c>
      <c r="I35" s="142">
        <v>39714</v>
      </c>
      <c r="J35" s="143" t="s">
        <v>203</v>
      </c>
      <c r="K35" s="143" t="s">
        <v>175</v>
      </c>
      <c r="L35" s="141" t="s">
        <v>7329</v>
      </c>
      <c r="M35" s="434"/>
    </row>
    <row r="36" spans="2:13" s="112" customFormat="1" ht="45" customHeight="1" x14ac:dyDescent="0.35">
      <c r="B36" s="102"/>
      <c r="C36" s="253"/>
      <c r="D36" s="432">
        <v>2415</v>
      </c>
      <c r="E36" s="432" t="s">
        <v>7110</v>
      </c>
      <c r="F36" s="432">
        <v>4229</v>
      </c>
      <c r="G36" s="141" t="s">
        <v>1733</v>
      </c>
      <c r="H36" s="141" t="s">
        <v>6681</v>
      </c>
      <c r="I36" s="142">
        <v>40138</v>
      </c>
      <c r="J36" s="143" t="s">
        <v>203</v>
      </c>
      <c r="K36" s="143" t="s">
        <v>175</v>
      </c>
      <c r="L36" s="141" t="s">
        <v>7329</v>
      </c>
      <c r="M36" s="433"/>
    </row>
    <row r="37" spans="2:13" s="112" customFormat="1" ht="45" customHeight="1" x14ac:dyDescent="0.35">
      <c r="B37" s="102"/>
      <c r="C37" s="253"/>
      <c r="D37" s="432">
        <v>2417</v>
      </c>
      <c r="E37" s="432" t="s">
        <v>7110</v>
      </c>
      <c r="F37" s="432">
        <v>3961</v>
      </c>
      <c r="G37" s="141" t="s">
        <v>5792</v>
      </c>
      <c r="H37" s="141" t="s">
        <v>558</v>
      </c>
      <c r="I37" s="142">
        <v>39782</v>
      </c>
      <c r="J37" s="143" t="s">
        <v>203</v>
      </c>
      <c r="K37" s="143" t="s">
        <v>175</v>
      </c>
      <c r="L37" s="141" t="s">
        <v>7329</v>
      </c>
      <c r="M37" s="433"/>
    </row>
    <row r="38" spans="2:13" s="112" customFormat="1" ht="45" customHeight="1" x14ac:dyDescent="0.35">
      <c r="B38" s="102"/>
      <c r="C38" s="253"/>
      <c r="D38" s="432">
        <v>2418</v>
      </c>
      <c r="E38" s="432" t="s">
        <v>7110</v>
      </c>
      <c r="F38" s="432">
        <v>3802</v>
      </c>
      <c r="G38" s="141" t="s">
        <v>2727</v>
      </c>
      <c r="H38" s="141" t="s">
        <v>396</v>
      </c>
      <c r="I38" s="142">
        <v>39967</v>
      </c>
      <c r="J38" s="143" t="s">
        <v>203</v>
      </c>
      <c r="K38" s="143" t="s">
        <v>175</v>
      </c>
      <c r="L38" s="141" t="s">
        <v>7329</v>
      </c>
      <c r="M38" s="433"/>
    </row>
    <row r="39" spans="2:13" s="112" customFormat="1" ht="45" customHeight="1" x14ac:dyDescent="0.35">
      <c r="B39" s="102"/>
      <c r="C39" s="253"/>
      <c r="D39" s="432">
        <v>2419</v>
      </c>
      <c r="E39" s="432" t="s">
        <v>7110</v>
      </c>
      <c r="F39" s="432">
        <v>3800</v>
      </c>
      <c r="G39" s="141" t="s">
        <v>5356</v>
      </c>
      <c r="H39" s="141" t="s">
        <v>5357</v>
      </c>
      <c r="I39" s="142">
        <v>39806</v>
      </c>
      <c r="J39" s="143" t="s">
        <v>203</v>
      </c>
      <c r="K39" s="143" t="s">
        <v>175</v>
      </c>
      <c r="L39" s="141" t="s">
        <v>7329</v>
      </c>
      <c r="M39" s="434"/>
    </row>
    <row r="40" spans="2:13" s="112" customFormat="1" ht="45" customHeight="1" x14ac:dyDescent="0.35">
      <c r="B40" s="102"/>
      <c r="C40" s="253"/>
      <c r="D40" s="432">
        <v>2420</v>
      </c>
      <c r="E40" s="432" t="s">
        <v>7110</v>
      </c>
      <c r="F40" s="432">
        <v>1757</v>
      </c>
      <c r="G40" s="141" t="s">
        <v>1006</v>
      </c>
      <c r="H40" s="141" t="s">
        <v>1222</v>
      </c>
      <c r="I40" s="142">
        <v>39723</v>
      </c>
      <c r="J40" s="143" t="s">
        <v>203</v>
      </c>
      <c r="K40" s="143" t="s">
        <v>175</v>
      </c>
      <c r="L40" s="141" t="s">
        <v>7329</v>
      </c>
      <c r="M40" s="434"/>
    </row>
    <row r="41" spans="2:13" s="112" customFormat="1" ht="45" customHeight="1" x14ac:dyDescent="0.35">
      <c r="B41" s="102"/>
      <c r="C41" s="253"/>
      <c r="D41" s="432">
        <v>2422</v>
      </c>
      <c r="E41" s="432" t="s">
        <v>7110</v>
      </c>
      <c r="F41" s="432">
        <v>3242</v>
      </c>
      <c r="G41" s="141" t="s">
        <v>2337</v>
      </c>
      <c r="H41" s="141" t="s">
        <v>2338</v>
      </c>
      <c r="I41" s="142">
        <v>39883</v>
      </c>
      <c r="J41" s="143" t="s">
        <v>203</v>
      </c>
      <c r="K41" s="143" t="s">
        <v>175</v>
      </c>
      <c r="L41" s="141" t="s">
        <v>7329</v>
      </c>
      <c r="M41" s="433"/>
    </row>
    <row r="42" spans="2:13" s="112" customFormat="1" ht="45" customHeight="1" x14ac:dyDescent="0.35">
      <c r="B42" s="102"/>
      <c r="C42" s="253"/>
      <c r="D42" s="432">
        <v>2423</v>
      </c>
      <c r="E42" s="432" t="s">
        <v>7110</v>
      </c>
      <c r="F42" s="432">
        <v>3241</v>
      </c>
      <c r="G42" s="141" t="s">
        <v>2333</v>
      </c>
      <c r="H42" s="141" t="s">
        <v>2334</v>
      </c>
      <c r="I42" s="142">
        <v>40051</v>
      </c>
      <c r="J42" s="143" t="s">
        <v>203</v>
      </c>
      <c r="K42" s="143" t="s">
        <v>175</v>
      </c>
      <c r="L42" s="141" t="s">
        <v>7329</v>
      </c>
      <c r="M42" s="434"/>
    </row>
    <row r="43" spans="2:13" s="112" customFormat="1" ht="45" customHeight="1" x14ac:dyDescent="0.35">
      <c r="B43" s="102"/>
      <c r="C43" s="253"/>
      <c r="D43" s="432">
        <v>2424</v>
      </c>
      <c r="E43" s="432" t="s">
        <v>7110</v>
      </c>
      <c r="F43" s="432">
        <v>1796</v>
      </c>
      <c r="G43" s="141" t="s">
        <v>1233</v>
      </c>
      <c r="H43" s="141" t="s">
        <v>1234</v>
      </c>
      <c r="I43" s="142">
        <v>40153</v>
      </c>
      <c r="J43" s="143" t="s">
        <v>203</v>
      </c>
      <c r="K43" s="143" t="s">
        <v>175</v>
      </c>
      <c r="L43" s="141" t="s">
        <v>7329</v>
      </c>
      <c r="M43" s="434"/>
    </row>
    <row r="44" spans="2:13" s="112" customFormat="1" ht="45" customHeight="1" x14ac:dyDescent="0.35">
      <c r="B44" s="102"/>
      <c r="C44" s="254"/>
      <c r="D44" s="143"/>
      <c r="E44" s="143"/>
      <c r="F44" s="143"/>
      <c r="G44" s="141"/>
      <c r="H44" s="141"/>
      <c r="I44" s="143"/>
      <c r="J44" s="143"/>
      <c r="K44" s="143"/>
      <c r="L44" s="141"/>
      <c r="M44" s="433"/>
    </row>
    <row r="45" spans="2:13" s="112" customFormat="1" ht="45" customHeight="1" x14ac:dyDescent="0.35">
      <c r="B45" s="102"/>
      <c r="C45" s="253"/>
      <c r="D45" s="432">
        <v>2427</v>
      </c>
      <c r="E45" s="432" t="s">
        <v>7110</v>
      </c>
      <c r="F45" s="432">
        <v>3984</v>
      </c>
      <c r="G45" s="141" t="s">
        <v>5887</v>
      </c>
      <c r="H45" s="141" t="s">
        <v>5888</v>
      </c>
      <c r="I45" s="142">
        <v>39470</v>
      </c>
      <c r="J45" s="143" t="s">
        <v>203</v>
      </c>
      <c r="K45" s="143" t="s">
        <v>175</v>
      </c>
      <c r="L45" s="141" t="s">
        <v>7262</v>
      </c>
      <c r="M45" s="434"/>
    </row>
    <row r="46" spans="2:13" s="112" customFormat="1" ht="45" customHeight="1" x14ac:dyDescent="0.35">
      <c r="B46" s="102"/>
      <c r="C46" s="253"/>
      <c r="D46" s="432">
        <v>2428</v>
      </c>
      <c r="E46" s="432" t="s">
        <v>7110</v>
      </c>
      <c r="F46" s="432">
        <v>3985</v>
      </c>
      <c r="G46" s="141" t="s">
        <v>5891</v>
      </c>
      <c r="H46" s="141" t="s">
        <v>5892</v>
      </c>
      <c r="I46" s="142">
        <v>39545</v>
      </c>
      <c r="J46" s="143" t="s">
        <v>203</v>
      </c>
      <c r="K46" s="143" t="s">
        <v>175</v>
      </c>
      <c r="L46" s="141" t="s">
        <v>7262</v>
      </c>
      <c r="M46" s="434"/>
    </row>
    <row r="47" spans="2:13" s="112" customFormat="1" ht="45" customHeight="1" x14ac:dyDescent="0.35">
      <c r="B47" s="102"/>
      <c r="C47" s="253"/>
      <c r="D47" s="432">
        <v>2430</v>
      </c>
      <c r="E47" s="432" t="s">
        <v>7110</v>
      </c>
      <c r="F47" s="432">
        <v>3987</v>
      </c>
      <c r="G47" s="141" t="s">
        <v>5899</v>
      </c>
      <c r="H47" s="141" t="s">
        <v>5900</v>
      </c>
      <c r="I47" s="142">
        <v>39718</v>
      </c>
      <c r="J47" s="143" t="s">
        <v>203</v>
      </c>
      <c r="K47" s="143" t="s">
        <v>175</v>
      </c>
      <c r="L47" s="141" t="s">
        <v>7262</v>
      </c>
      <c r="M47" s="433"/>
    </row>
    <row r="48" spans="2:13" s="112" customFormat="1" ht="45" customHeight="1" x14ac:dyDescent="0.35">
      <c r="B48" s="102"/>
      <c r="C48" s="253"/>
      <c r="D48" s="432">
        <v>2433</v>
      </c>
      <c r="E48" s="432" t="s">
        <v>7110</v>
      </c>
      <c r="F48" s="432">
        <v>3982</v>
      </c>
      <c r="G48" s="141" t="s">
        <v>5880</v>
      </c>
      <c r="H48" s="141" t="s">
        <v>408</v>
      </c>
      <c r="I48" s="142">
        <v>39559</v>
      </c>
      <c r="J48" s="143" t="s">
        <v>203</v>
      </c>
      <c r="K48" s="143" t="s">
        <v>175</v>
      </c>
      <c r="L48" s="141" t="s">
        <v>7262</v>
      </c>
      <c r="M48" s="433"/>
    </row>
    <row r="49" spans="2:13" s="112" customFormat="1" ht="45" customHeight="1" x14ac:dyDescent="0.35">
      <c r="B49" s="102"/>
      <c r="C49" s="253"/>
      <c r="D49" s="432">
        <v>2435</v>
      </c>
      <c r="E49" s="432" t="s">
        <v>7110</v>
      </c>
      <c r="F49" s="432">
        <v>3986</v>
      </c>
      <c r="G49" s="141" t="s">
        <v>5895</v>
      </c>
      <c r="H49" s="141" t="s">
        <v>5896</v>
      </c>
      <c r="I49" s="142">
        <v>39465</v>
      </c>
      <c r="J49" s="143" t="s">
        <v>203</v>
      </c>
      <c r="K49" s="143" t="s">
        <v>175</v>
      </c>
      <c r="L49" s="141" t="s">
        <v>7262</v>
      </c>
      <c r="M49" s="433"/>
    </row>
    <row r="50" spans="2:13" s="112" customFormat="1" ht="45" customHeight="1" x14ac:dyDescent="0.35">
      <c r="B50" s="102"/>
      <c r="C50" s="253"/>
      <c r="D50" s="432"/>
      <c r="E50" s="432"/>
      <c r="F50" s="432"/>
      <c r="G50" s="141"/>
      <c r="H50" s="141"/>
      <c r="I50" s="142"/>
      <c r="J50" s="143"/>
      <c r="K50" s="143"/>
      <c r="L50" s="141"/>
      <c r="M50" s="433"/>
    </row>
    <row r="51" spans="2:13" s="112" customFormat="1" ht="45" customHeight="1" x14ac:dyDescent="0.35">
      <c r="B51" s="102"/>
      <c r="C51" s="253"/>
      <c r="D51" s="432">
        <v>2429</v>
      </c>
      <c r="E51" s="432" t="s">
        <v>7110</v>
      </c>
      <c r="F51" s="432">
        <v>3991</v>
      </c>
      <c r="G51" s="141" t="s">
        <v>496</v>
      </c>
      <c r="H51" s="141" t="s">
        <v>5911</v>
      </c>
      <c r="I51" s="142">
        <v>39539</v>
      </c>
      <c r="J51" s="143" t="s">
        <v>203</v>
      </c>
      <c r="K51" s="143" t="s">
        <v>175</v>
      </c>
      <c r="L51" s="141" t="s">
        <v>7263</v>
      </c>
      <c r="M51" s="433"/>
    </row>
    <row r="52" spans="2:13" s="112" customFormat="1" ht="45" customHeight="1" x14ac:dyDescent="0.35">
      <c r="B52" s="102"/>
      <c r="C52" s="253"/>
      <c r="D52" s="432">
        <v>2431</v>
      </c>
      <c r="E52" s="432" t="s">
        <v>7110</v>
      </c>
      <c r="F52" s="432">
        <v>3992</v>
      </c>
      <c r="G52" s="141" t="s">
        <v>5914</v>
      </c>
      <c r="H52" s="141" t="s">
        <v>2181</v>
      </c>
      <c r="I52" s="142">
        <v>39644</v>
      </c>
      <c r="J52" s="143" t="s">
        <v>203</v>
      </c>
      <c r="K52" s="143" t="s">
        <v>175</v>
      </c>
      <c r="L52" s="141" t="s">
        <v>7263</v>
      </c>
      <c r="M52" s="433"/>
    </row>
    <row r="53" spans="2:13" s="112" customFormat="1" ht="45" customHeight="1" x14ac:dyDescent="0.35">
      <c r="B53" s="102"/>
      <c r="C53" s="253"/>
      <c r="D53" s="432">
        <v>2432</v>
      </c>
      <c r="E53" s="432" t="s">
        <v>7110</v>
      </c>
      <c r="F53" s="432">
        <v>3989</v>
      </c>
      <c r="G53" s="141" t="s">
        <v>5906</v>
      </c>
      <c r="H53" s="141" t="s">
        <v>5907</v>
      </c>
      <c r="I53" s="142">
        <v>39792</v>
      </c>
      <c r="J53" s="143" t="s">
        <v>203</v>
      </c>
      <c r="K53" s="143" t="s">
        <v>175</v>
      </c>
      <c r="L53" s="141" t="s">
        <v>7263</v>
      </c>
      <c r="M53" s="433"/>
    </row>
    <row r="54" spans="2:13" s="112" customFormat="1" ht="45" customHeight="1" x14ac:dyDescent="0.35">
      <c r="B54" s="102"/>
      <c r="C54" s="253"/>
      <c r="D54" s="432">
        <v>2434</v>
      </c>
      <c r="E54" s="432" t="s">
        <v>7110</v>
      </c>
      <c r="F54" s="432">
        <v>3990</v>
      </c>
      <c r="G54" s="141" t="s">
        <v>5909</v>
      </c>
      <c r="H54" s="141" t="s">
        <v>5910</v>
      </c>
      <c r="I54" s="142">
        <v>39587</v>
      </c>
      <c r="J54" s="143" t="s">
        <v>203</v>
      </c>
      <c r="K54" s="143" t="s">
        <v>175</v>
      </c>
      <c r="L54" s="141" t="s">
        <v>7263</v>
      </c>
      <c r="M54" s="433"/>
    </row>
    <row r="55" spans="2:13" s="112" customFormat="1" ht="45" customHeight="1" x14ac:dyDescent="0.35">
      <c r="B55" s="102"/>
      <c r="C55" s="253"/>
      <c r="D55" s="432"/>
      <c r="E55" s="432"/>
      <c r="F55" s="432"/>
      <c r="G55" s="141"/>
      <c r="H55" s="141"/>
      <c r="I55" s="142"/>
      <c r="J55" s="143"/>
      <c r="K55" s="143"/>
      <c r="L55" s="141"/>
      <c r="M55" s="433"/>
    </row>
    <row r="56" spans="2:13" s="112" customFormat="1" ht="45" customHeight="1" x14ac:dyDescent="0.35">
      <c r="B56" s="102"/>
      <c r="C56" s="253"/>
      <c r="D56" s="432">
        <v>2474</v>
      </c>
      <c r="E56" s="432" t="s">
        <v>7110</v>
      </c>
      <c r="F56" s="432">
        <v>4147</v>
      </c>
      <c r="G56" s="141" t="s">
        <v>6414</v>
      </c>
      <c r="H56" s="141" t="s">
        <v>5571</v>
      </c>
      <c r="I56" s="142">
        <v>40021</v>
      </c>
      <c r="J56" s="143" t="s">
        <v>203</v>
      </c>
      <c r="K56" s="143" t="s">
        <v>175</v>
      </c>
      <c r="L56" s="141" t="s">
        <v>60</v>
      </c>
      <c r="M56" s="433"/>
    </row>
    <row r="57" spans="2:13" s="112" customFormat="1" ht="45" customHeight="1" x14ac:dyDescent="0.35">
      <c r="B57" s="102"/>
      <c r="C57" s="253"/>
      <c r="D57" s="432">
        <v>2436</v>
      </c>
      <c r="E57" s="432" t="s">
        <v>7110</v>
      </c>
      <c r="F57" s="432">
        <v>1213</v>
      </c>
      <c r="G57" s="141" t="s">
        <v>496</v>
      </c>
      <c r="H57" s="141" t="s">
        <v>504</v>
      </c>
      <c r="I57" s="142">
        <v>40154</v>
      </c>
      <c r="J57" s="143" t="s">
        <v>203</v>
      </c>
      <c r="K57" s="143" t="s">
        <v>175</v>
      </c>
      <c r="L57" s="141" t="s">
        <v>60</v>
      </c>
      <c r="M57" s="434"/>
    </row>
    <row r="58" spans="2:13" s="112" customFormat="1" ht="45" customHeight="1" x14ac:dyDescent="0.35">
      <c r="B58" s="102"/>
      <c r="C58" s="253"/>
      <c r="D58" s="432">
        <v>2437</v>
      </c>
      <c r="E58" s="432" t="s">
        <v>7110</v>
      </c>
      <c r="F58" s="432">
        <v>3280</v>
      </c>
      <c r="G58" s="141" t="s">
        <v>2390</v>
      </c>
      <c r="H58" s="141" t="s">
        <v>1968</v>
      </c>
      <c r="I58" s="142">
        <v>40016</v>
      </c>
      <c r="J58" s="143" t="s">
        <v>203</v>
      </c>
      <c r="K58" s="143" t="s">
        <v>175</v>
      </c>
      <c r="L58" s="141" t="s">
        <v>60</v>
      </c>
      <c r="M58" s="433"/>
    </row>
    <row r="59" spans="2:13" s="112" customFormat="1" ht="45" customHeight="1" x14ac:dyDescent="0.35">
      <c r="B59" s="102"/>
      <c r="C59" s="253"/>
      <c r="D59" s="432"/>
      <c r="E59" s="432"/>
      <c r="F59" s="432"/>
      <c r="G59" s="141"/>
      <c r="H59" s="141"/>
      <c r="I59" s="142"/>
      <c r="J59" s="143"/>
      <c r="K59" s="143"/>
      <c r="L59" s="141"/>
      <c r="M59" s="433"/>
    </row>
    <row r="60" spans="2:13" s="112" customFormat="1" ht="45" customHeight="1" x14ac:dyDescent="0.35">
      <c r="B60" s="102"/>
      <c r="C60" s="253"/>
      <c r="D60" s="432">
        <v>2439</v>
      </c>
      <c r="E60" s="432" t="s">
        <v>7110</v>
      </c>
      <c r="F60" s="432">
        <v>1289</v>
      </c>
      <c r="G60" s="141" t="s">
        <v>607</v>
      </c>
      <c r="H60" s="141" t="s">
        <v>608</v>
      </c>
      <c r="I60" s="142">
        <v>40146</v>
      </c>
      <c r="J60" s="143" t="s">
        <v>203</v>
      </c>
      <c r="K60" s="143" t="s">
        <v>175</v>
      </c>
      <c r="L60" s="141" t="s">
        <v>7258</v>
      </c>
      <c r="M60" s="434"/>
    </row>
    <row r="61" spans="2:13" s="112" customFormat="1" ht="45" customHeight="1" x14ac:dyDescent="0.35">
      <c r="B61" s="102"/>
      <c r="C61" s="253"/>
      <c r="D61" s="432">
        <v>2440</v>
      </c>
      <c r="E61" s="432" t="s">
        <v>7110</v>
      </c>
      <c r="F61" s="432">
        <v>2808</v>
      </c>
      <c r="G61" s="141" t="s">
        <v>1814</v>
      </c>
      <c r="H61" s="141" t="s">
        <v>1815</v>
      </c>
      <c r="I61" s="142">
        <v>39765</v>
      </c>
      <c r="J61" s="143" t="s">
        <v>203</v>
      </c>
      <c r="K61" s="143" t="s">
        <v>175</v>
      </c>
      <c r="L61" s="141" t="s">
        <v>7258</v>
      </c>
      <c r="M61" s="434"/>
    </row>
    <row r="62" spans="2:13" s="112" customFormat="1" ht="45" customHeight="1" x14ac:dyDescent="0.35">
      <c r="B62" s="102"/>
      <c r="C62" s="253"/>
      <c r="D62" s="432">
        <v>2442</v>
      </c>
      <c r="E62" s="432" t="s">
        <v>7110</v>
      </c>
      <c r="F62" s="432">
        <v>2806</v>
      </c>
      <c r="G62" s="141" t="s">
        <v>3551</v>
      </c>
      <c r="H62" s="141" t="s">
        <v>1815</v>
      </c>
      <c r="I62" s="142">
        <v>39534</v>
      </c>
      <c r="J62" s="143" t="s">
        <v>203</v>
      </c>
      <c r="K62" s="143" t="s">
        <v>175</v>
      </c>
      <c r="L62" s="141" t="s">
        <v>7258</v>
      </c>
      <c r="M62" s="434"/>
    </row>
    <row r="63" spans="2:13" s="112" customFormat="1" ht="45" customHeight="1" x14ac:dyDescent="0.35">
      <c r="B63" s="102"/>
      <c r="C63" s="253"/>
      <c r="D63" s="432">
        <v>2443</v>
      </c>
      <c r="E63" s="432" t="s">
        <v>7110</v>
      </c>
      <c r="F63" s="432">
        <v>2697</v>
      </c>
      <c r="G63" s="141" t="s">
        <v>1754</v>
      </c>
      <c r="H63" s="141" t="s">
        <v>1755</v>
      </c>
      <c r="I63" s="142">
        <v>39558</v>
      </c>
      <c r="J63" s="143" t="s">
        <v>203</v>
      </c>
      <c r="K63" s="143" t="s">
        <v>175</v>
      </c>
      <c r="L63" s="141" t="s">
        <v>7258</v>
      </c>
      <c r="M63" s="434"/>
    </row>
    <row r="64" spans="2:13" s="112" customFormat="1" ht="45" customHeight="1" x14ac:dyDescent="0.35">
      <c r="B64" s="102"/>
      <c r="C64" s="253"/>
      <c r="D64" s="432">
        <v>2444</v>
      </c>
      <c r="E64" s="432" t="s">
        <v>7110</v>
      </c>
      <c r="F64" s="432">
        <v>2619</v>
      </c>
      <c r="G64" s="141" t="s">
        <v>1711</v>
      </c>
      <c r="H64" s="141" t="s">
        <v>1712</v>
      </c>
      <c r="I64" s="142">
        <v>39853</v>
      </c>
      <c r="J64" s="143" t="s">
        <v>203</v>
      </c>
      <c r="K64" s="143" t="s">
        <v>175</v>
      </c>
      <c r="L64" s="141" t="s">
        <v>7258</v>
      </c>
      <c r="M64" s="434"/>
    </row>
    <row r="65" spans="2:13" s="112" customFormat="1" ht="45" customHeight="1" x14ac:dyDescent="0.35">
      <c r="B65" s="102"/>
      <c r="C65" s="253"/>
      <c r="D65" s="432"/>
      <c r="E65" s="432"/>
      <c r="F65" s="432"/>
      <c r="G65" s="141"/>
      <c r="H65" s="141"/>
      <c r="I65" s="142"/>
      <c r="J65" s="143"/>
      <c r="K65" s="143"/>
      <c r="L65" s="141"/>
      <c r="M65" s="433"/>
    </row>
    <row r="66" spans="2:13" s="112" customFormat="1" ht="45" customHeight="1" x14ac:dyDescent="0.35">
      <c r="B66" s="102"/>
      <c r="C66" s="253"/>
      <c r="D66" s="432">
        <v>2441</v>
      </c>
      <c r="E66" s="432" t="s">
        <v>7110</v>
      </c>
      <c r="F66" s="432">
        <v>2136</v>
      </c>
      <c r="G66" s="141" t="s">
        <v>1349</v>
      </c>
      <c r="H66" s="141" t="s">
        <v>1213</v>
      </c>
      <c r="I66" s="142">
        <v>39904</v>
      </c>
      <c r="J66" s="143" t="s">
        <v>203</v>
      </c>
      <c r="K66" s="143" t="s">
        <v>175</v>
      </c>
      <c r="L66" s="141" t="s">
        <v>55</v>
      </c>
      <c r="M66" s="434"/>
    </row>
    <row r="67" spans="2:13" s="112" customFormat="1" ht="45" customHeight="1" x14ac:dyDescent="0.35">
      <c r="B67" s="102"/>
      <c r="C67" s="254"/>
      <c r="D67" s="143">
        <v>2475</v>
      </c>
      <c r="E67" s="157"/>
      <c r="F67" s="143">
        <v>1296</v>
      </c>
      <c r="G67" s="141" t="s">
        <v>621</v>
      </c>
      <c r="H67" s="141" t="s">
        <v>622</v>
      </c>
      <c r="I67" s="143">
        <v>40173</v>
      </c>
      <c r="J67" s="143" t="s">
        <v>203</v>
      </c>
      <c r="K67" s="143" t="s">
        <v>175</v>
      </c>
      <c r="L67" s="141" t="s">
        <v>55</v>
      </c>
      <c r="M67" s="433"/>
    </row>
    <row r="68" spans="2:13" s="112" customFormat="1" ht="45" customHeight="1" x14ac:dyDescent="0.35">
      <c r="B68" s="102"/>
      <c r="C68" s="253"/>
      <c r="D68" s="432"/>
      <c r="E68" s="432"/>
      <c r="F68" s="432"/>
      <c r="G68" s="141"/>
      <c r="H68" s="141"/>
      <c r="I68" s="142"/>
      <c r="J68" s="143"/>
      <c r="K68" s="143"/>
      <c r="L68" s="141"/>
      <c r="M68" s="434"/>
    </row>
    <row r="69" spans="2:13" s="112" customFormat="1" ht="45" customHeight="1" x14ac:dyDescent="0.35">
      <c r="B69" s="102"/>
      <c r="C69" s="253"/>
      <c r="D69" s="432">
        <v>2445</v>
      </c>
      <c r="E69" s="432" t="s">
        <v>7110</v>
      </c>
      <c r="F69" s="432">
        <v>4006</v>
      </c>
      <c r="G69" s="141" t="s">
        <v>1039</v>
      </c>
      <c r="H69" s="141" t="s">
        <v>5960</v>
      </c>
      <c r="I69" s="142">
        <v>39504</v>
      </c>
      <c r="J69" s="143" t="s">
        <v>203</v>
      </c>
      <c r="K69" s="143" t="s">
        <v>175</v>
      </c>
      <c r="L69" s="141" t="s">
        <v>7257</v>
      </c>
      <c r="M69" s="434"/>
    </row>
    <row r="70" spans="2:13" s="112" customFormat="1" ht="45" customHeight="1" x14ac:dyDescent="0.35">
      <c r="B70" s="102"/>
      <c r="C70" s="253"/>
      <c r="D70" s="432">
        <v>2446</v>
      </c>
      <c r="E70" s="432" t="s">
        <v>7110</v>
      </c>
      <c r="F70" s="432">
        <v>1743</v>
      </c>
      <c r="G70" s="141" t="s">
        <v>1212</v>
      </c>
      <c r="H70" s="141" t="s">
        <v>1213</v>
      </c>
      <c r="I70" s="142">
        <v>39677</v>
      </c>
      <c r="J70" s="143" t="s">
        <v>203</v>
      </c>
      <c r="K70" s="143" t="s">
        <v>175</v>
      </c>
      <c r="L70" s="141" t="s">
        <v>7257</v>
      </c>
      <c r="M70" s="434"/>
    </row>
    <row r="71" spans="2:13" s="112" customFormat="1" ht="45" customHeight="1" x14ac:dyDescent="0.35">
      <c r="B71" s="102"/>
      <c r="C71" s="253"/>
      <c r="D71" s="432">
        <v>2447</v>
      </c>
      <c r="E71" s="432" t="s">
        <v>7110</v>
      </c>
      <c r="F71" s="432">
        <v>2259</v>
      </c>
      <c r="G71" s="141" t="s">
        <v>1557</v>
      </c>
      <c r="H71" s="141" t="s">
        <v>1558</v>
      </c>
      <c r="I71" s="142">
        <v>40108</v>
      </c>
      <c r="J71" s="143" t="s">
        <v>203</v>
      </c>
      <c r="K71" s="143" t="s">
        <v>175</v>
      </c>
      <c r="L71" s="141" t="s">
        <v>7257</v>
      </c>
      <c r="M71" s="435"/>
    </row>
    <row r="72" spans="2:13" s="112" customFormat="1" ht="45" customHeight="1" x14ac:dyDescent="0.35">
      <c r="B72" s="102"/>
      <c r="C72" s="253"/>
      <c r="D72" s="432">
        <v>2448</v>
      </c>
      <c r="E72" s="432" t="s">
        <v>7110</v>
      </c>
      <c r="F72" s="432">
        <v>1738</v>
      </c>
      <c r="G72" s="141" t="s">
        <v>3409</v>
      </c>
      <c r="H72" s="141" t="s">
        <v>3410</v>
      </c>
      <c r="I72" s="142">
        <v>39511</v>
      </c>
      <c r="J72" s="143" t="s">
        <v>203</v>
      </c>
      <c r="K72" s="143" t="s">
        <v>175</v>
      </c>
      <c r="L72" s="141" t="s">
        <v>7257</v>
      </c>
      <c r="M72" s="433"/>
    </row>
    <row r="73" spans="2:13" s="112" customFormat="1" ht="45" customHeight="1" x14ac:dyDescent="0.35">
      <c r="B73" s="102"/>
      <c r="C73" s="253"/>
      <c r="D73" s="432"/>
      <c r="E73" s="432"/>
      <c r="F73" s="432"/>
      <c r="G73" s="141"/>
      <c r="H73" s="141"/>
      <c r="I73" s="142"/>
      <c r="J73" s="143"/>
      <c r="K73" s="143"/>
      <c r="L73" s="141"/>
      <c r="M73" s="434"/>
    </row>
    <row r="74" spans="2:13" s="112" customFormat="1" ht="45" customHeight="1" x14ac:dyDescent="0.35">
      <c r="B74" s="102"/>
      <c r="C74" s="253"/>
      <c r="D74" s="432">
        <v>2449</v>
      </c>
      <c r="E74" s="432" t="s">
        <v>7110</v>
      </c>
      <c r="F74" s="432">
        <v>4004</v>
      </c>
      <c r="G74" s="141" t="s">
        <v>5947</v>
      </c>
      <c r="H74" s="141" t="s">
        <v>5948</v>
      </c>
      <c r="I74" s="142">
        <v>39493</v>
      </c>
      <c r="J74" s="143" t="s">
        <v>203</v>
      </c>
      <c r="K74" s="143" t="s">
        <v>175</v>
      </c>
      <c r="L74" s="141" t="s">
        <v>41</v>
      </c>
      <c r="M74" s="433"/>
    </row>
    <row r="75" spans="2:13" s="112" customFormat="1" ht="45" customHeight="1" x14ac:dyDescent="0.35">
      <c r="B75" s="102"/>
      <c r="C75" s="253"/>
      <c r="D75" s="432">
        <v>2484</v>
      </c>
      <c r="E75" s="432"/>
      <c r="F75" s="432"/>
      <c r="G75" s="141" t="s">
        <v>7334</v>
      </c>
      <c r="H75" s="141" t="s">
        <v>7335</v>
      </c>
      <c r="I75" s="142"/>
      <c r="J75" s="143" t="s">
        <v>203</v>
      </c>
      <c r="K75" s="143" t="s">
        <v>7336</v>
      </c>
      <c r="L75" s="141" t="s">
        <v>7337</v>
      </c>
      <c r="M75" s="434"/>
    </row>
    <row r="76" spans="2:13" s="112" customFormat="1" ht="45" customHeight="1" x14ac:dyDescent="0.35">
      <c r="B76" s="102"/>
      <c r="C76" s="253"/>
      <c r="D76" s="432">
        <v>2483</v>
      </c>
      <c r="E76" s="432"/>
      <c r="F76" s="432">
        <v>2037</v>
      </c>
      <c r="G76" s="141" t="s">
        <v>3233</v>
      </c>
      <c r="H76" s="141" t="s">
        <v>3234</v>
      </c>
      <c r="I76" s="142">
        <v>39455</v>
      </c>
      <c r="J76" s="143" t="s">
        <v>203</v>
      </c>
      <c r="K76" s="143" t="s">
        <v>175</v>
      </c>
      <c r="L76" s="141" t="s">
        <v>41</v>
      </c>
      <c r="M76" s="433"/>
    </row>
    <row r="77" spans="2:13" s="112" customFormat="1" ht="45" customHeight="1" x14ac:dyDescent="0.35">
      <c r="B77" s="102"/>
      <c r="C77" s="253"/>
      <c r="D77" s="432">
        <v>2456</v>
      </c>
      <c r="E77" s="432"/>
      <c r="F77" s="432"/>
      <c r="G77" s="141" t="s">
        <v>6995</v>
      </c>
      <c r="H77" s="141" t="s">
        <v>7350</v>
      </c>
      <c r="I77" s="143" t="s">
        <v>203</v>
      </c>
      <c r="J77" s="143" t="s">
        <v>203</v>
      </c>
      <c r="K77" s="143" t="s">
        <v>175</v>
      </c>
      <c r="L77" s="141" t="s">
        <v>41</v>
      </c>
      <c r="M77" s="434"/>
    </row>
    <row r="78" spans="2:13" s="112" customFormat="1" ht="45" customHeight="1" x14ac:dyDescent="0.35">
      <c r="B78" s="102"/>
      <c r="C78" s="253"/>
      <c r="D78" s="432"/>
      <c r="E78" s="432"/>
      <c r="F78" s="432"/>
      <c r="G78" s="141"/>
      <c r="H78" s="141"/>
      <c r="I78" s="142"/>
      <c r="J78" s="143"/>
      <c r="K78" s="143"/>
      <c r="L78" s="141"/>
      <c r="M78" s="434"/>
    </row>
    <row r="79" spans="2:13" s="112" customFormat="1" ht="45" customHeight="1" x14ac:dyDescent="0.35">
      <c r="B79" s="102"/>
      <c r="C79" s="253"/>
      <c r="D79" s="432">
        <v>2450</v>
      </c>
      <c r="E79" s="432" t="s">
        <v>7110</v>
      </c>
      <c r="F79" s="432">
        <v>3163</v>
      </c>
      <c r="G79" s="141" t="s">
        <v>2099</v>
      </c>
      <c r="H79" s="141" t="s">
        <v>2100</v>
      </c>
      <c r="I79" s="142">
        <v>39806</v>
      </c>
      <c r="J79" s="143" t="s">
        <v>203</v>
      </c>
      <c r="K79" s="143" t="s">
        <v>175</v>
      </c>
      <c r="L79" s="141" t="s">
        <v>7256</v>
      </c>
      <c r="M79" s="434"/>
    </row>
    <row r="80" spans="2:13" s="112" customFormat="1" ht="45" customHeight="1" x14ac:dyDescent="0.35">
      <c r="B80" s="102"/>
      <c r="C80" s="253"/>
      <c r="D80" s="432">
        <v>2451</v>
      </c>
      <c r="E80" s="432" t="s">
        <v>7110</v>
      </c>
      <c r="F80" s="432">
        <v>3164</v>
      </c>
      <c r="G80" s="141" t="s">
        <v>2104</v>
      </c>
      <c r="H80" s="141" t="s">
        <v>2105</v>
      </c>
      <c r="I80" s="142">
        <v>39865</v>
      </c>
      <c r="J80" s="143" t="s">
        <v>203</v>
      </c>
      <c r="K80" s="143" t="s">
        <v>175</v>
      </c>
      <c r="L80" s="141" t="s">
        <v>7256</v>
      </c>
      <c r="M80" s="434"/>
    </row>
    <row r="81" spans="2:13" s="112" customFormat="1" ht="45" customHeight="1" x14ac:dyDescent="0.35">
      <c r="B81" s="102"/>
      <c r="C81" s="253"/>
      <c r="D81" s="432">
        <v>2452</v>
      </c>
      <c r="E81" s="432" t="s">
        <v>7110</v>
      </c>
      <c r="F81" s="432">
        <v>1529</v>
      </c>
      <c r="G81" s="141" t="s">
        <v>3229</v>
      </c>
      <c r="H81" s="141" t="s">
        <v>3230</v>
      </c>
      <c r="I81" s="142">
        <v>39926</v>
      </c>
      <c r="J81" s="143" t="s">
        <v>203</v>
      </c>
      <c r="K81" s="143" t="s">
        <v>175</v>
      </c>
      <c r="L81" s="141" t="s">
        <v>7256</v>
      </c>
      <c r="M81" s="433"/>
    </row>
    <row r="82" spans="2:13" s="112" customFormat="1" ht="45" customHeight="1" x14ac:dyDescent="0.35">
      <c r="B82" s="102"/>
      <c r="C82" s="253"/>
      <c r="D82" s="432">
        <v>2453</v>
      </c>
      <c r="E82" s="432" t="s">
        <v>7110</v>
      </c>
      <c r="F82" s="432">
        <v>3767</v>
      </c>
      <c r="G82" s="141" t="s">
        <v>5246</v>
      </c>
      <c r="H82" s="141" t="s">
        <v>5247</v>
      </c>
      <c r="I82" s="142">
        <v>39962</v>
      </c>
      <c r="J82" s="143" t="s">
        <v>203</v>
      </c>
      <c r="K82" s="143" t="s">
        <v>175</v>
      </c>
      <c r="L82" s="141" t="s">
        <v>7256</v>
      </c>
      <c r="M82" s="434"/>
    </row>
    <row r="83" spans="2:13" s="112" customFormat="1" ht="45" customHeight="1" x14ac:dyDescent="0.35">
      <c r="B83" s="102"/>
      <c r="C83" s="253"/>
      <c r="D83" s="432">
        <v>2454</v>
      </c>
      <c r="E83" s="432" t="s">
        <v>7110</v>
      </c>
      <c r="F83" s="432">
        <v>1546</v>
      </c>
      <c r="G83" s="141" t="s">
        <v>997</v>
      </c>
      <c r="H83" s="141" t="s">
        <v>998</v>
      </c>
      <c r="I83" s="142">
        <v>39636</v>
      </c>
      <c r="J83" s="143" t="s">
        <v>203</v>
      </c>
      <c r="K83" s="143" t="s">
        <v>175</v>
      </c>
      <c r="L83" s="141" t="s">
        <v>7256</v>
      </c>
      <c r="M83" s="433"/>
    </row>
    <row r="84" spans="2:13" s="112" customFormat="1" ht="45" customHeight="1" x14ac:dyDescent="0.35">
      <c r="B84" s="102"/>
      <c r="C84" s="253"/>
      <c r="D84" s="432">
        <v>2457</v>
      </c>
      <c r="E84" s="432" t="s">
        <v>7110</v>
      </c>
      <c r="F84" s="432">
        <v>1544</v>
      </c>
      <c r="G84" s="141" t="s">
        <v>989</v>
      </c>
      <c r="H84" s="141" t="s">
        <v>990</v>
      </c>
      <c r="I84" s="142">
        <v>39755</v>
      </c>
      <c r="J84" s="143" t="s">
        <v>203</v>
      </c>
      <c r="K84" s="143" t="s">
        <v>175</v>
      </c>
      <c r="L84" s="141" t="s">
        <v>7256</v>
      </c>
      <c r="M84" s="433"/>
    </row>
    <row r="85" spans="2:13" s="112" customFormat="1" ht="45" customHeight="1" x14ac:dyDescent="0.35">
      <c r="B85" s="102"/>
      <c r="C85" s="253"/>
      <c r="D85" s="432"/>
      <c r="E85" s="432"/>
      <c r="F85" s="432"/>
      <c r="G85" s="141"/>
      <c r="H85" s="141"/>
      <c r="I85" s="142"/>
      <c r="J85" s="143"/>
      <c r="K85" s="143"/>
      <c r="L85" s="141"/>
      <c r="M85" s="433"/>
    </row>
    <row r="86" spans="2:13" s="112" customFormat="1" ht="45" customHeight="1" x14ac:dyDescent="0.35">
      <c r="B86" s="102"/>
      <c r="C86" s="253"/>
      <c r="D86" s="432">
        <v>2476</v>
      </c>
      <c r="E86" s="432" t="s">
        <v>7247</v>
      </c>
      <c r="F86" s="432"/>
      <c r="G86" s="141" t="s">
        <v>210</v>
      </c>
      <c r="H86" s="141" t="s">
        <v>3414</v>
      </c>
      <c r="I86" s="142">
        <v>39557</v>
      </c>
      <c r="J86" s="143" t="s">
        <v>203</v>
      </c>
      <c r="K86" s="143" t="s">
        <v>175</v>
      </c>
      <c r="L86" s="141" t="s">
        <v>7094</v>
      </c>
      <c r="M86" s="433"/>
    </row>
    <row r="87" spans="2:13" s="112" customFormat="1" ht="45" customHeight="1" x14ac:dyDescent="0.35">
      <c r="B87" s="102"/>
      <c r="C87" s="253"/>
      <c r="D87" s="432">
        <v>2477</v>
      </c>
      <c r="E87" s="432" t="s">
        <v>7247</v>
      </c>
      <c r="F87" s="432"/>
      <c r="G87" s="141" t="s">
        <v>7264</v>
      </c>
      <c r="H87" s="141" t="s">
        <v>3726</v>
      </c>
      <c r="I87" s="142">
        <v>40029</v>
      </c>
      <c r="J87" s="143" t="s">
        <v>203</v>
      </c>
      <c r="K87" s="143" t="s">
        <v>175</v>
      </c>
      <c r="L87" s="141" t="s">
        <v>7094</v>
      </c>
      <c r="M87" s="433"/>
    </row>
    <row r="88" spans="2:13" s="112" customFormat="1" ht="45" customHeight="1" x14ac:dyDescent="0.35">
      <c r="B88" s="102"/>
      <c r="C88" s="253"/>
      <c r="D88" s="432"/>
      <c r="E88" s="432"/>
      <c r="F88" s="432"/>
      <c r="G88" s="141"/>
      <c r="H88" s="141"/>
      <c r="I88" s="142"/>
      <c r="J88" s="143"/>
      <c r="K88" s="143"/>
      <c r="L88" s="141"/>
      <c r="M88" s="434"/>
    </row>
    <row r="89" spans="2:13" s="112" customFormat="1" ht="45" customHeight="1" x14ac:dyDescent="0.35">
      <c r="B89" s="102"/>
      <c r="C89" s="253"/>
      <c r="D89" s="432">
        <v>2478</v>
      </c>
      <c r="E89" s="432"/>
      <c r="F89" s="432"/>
      <c r="G89" s="141" t="s">
        <v>7122</v>
      </c>
      <c r="H89" s="141" t="s">
        <v>7123</v>
      </c>
      <c r="I89" s="142" t="s">
        <v>7124</v>
      </c>
      <c r="J89" s="143" t="s">
        <v>203</v>
      </c>
      <c r="K89" s="143" t="s">
        <v>175</v>
      </c>
      <c r="L89" s="141" t="s">
        <v>67</v>
      </c>
      <c r="M89" s="433"/>
    </row>
    <row r="90" spans="2:13" s="112" customFormat="1" ht="45" customHeight="1" x14ac:dyDescent="0.35">
      <c r="B90" s="102"/>
      <c r="C90" s="253"/>
      <c r="D90" s="432">
        <v>2458</v>
      </c>
      <c r="E90" s="432" t="s">
        <v>7110</v>
      </c>
      <c r="F90" s="432">
        <v>1551</v>
      </c>
      <c r="G90" s="141" t="s">
        <v>993</v>
      </c>
      <c r="H90" s="141" t="s">
        <v>972</v>
      </c>
      <c r="I90" s="142">
        <v>39471</v>
      </c>
      <c r="J90" s="143" t="s">
        <v>203</v>
      </c>
      <c r="K90" s="143" t="s">
        <v>175</v>
      </c>
      <c r="L90" s="141" t="s">
        <v>67</v>
      </c>
      <c r="M90" s="434"/>
    </row>
    <row r="91" spans="2:13" s="112" customFormat="1" ht="45" customHeight="1" x14ac:dyDescent="0.35">
      <c r="B91" s="102"/>
      <c r="C91" s="253"/>
      <c r="D91" s="432"/>
      <c r="E91" s="432"/>
      <c r="F91" s="432"/>
      <c r="G91" s="141"/>
      <c r="H91" s="141"/>
      <c r="I91" s="142"/>
      <c r="J91" s="143"/>
      <c r="K91" s="143"/>
      <c r="L91" s="141"/>
      <c r="M91" s="434"/>
    </row>
    <row r="92" spans="2:13" s="112" customFormat="1" ht="45" customHeight="1" x14ac:dyDescent="0.35">
      <c r="B92" s="102"/>
      <c r="C92" s="253"/>
      <c r="D92" s="432">
        <v>2459</v>
      </c>
      <c r="E92" s="432" t="s">
        <v>7110</v>
      </c>
      <c r="F92" s="432">
        <v>1585</v>
      </c>
      <c r="G92" s="141" t="s">
        <v>1050</v>
      </c>
      <c r="H92" s="141" t="s">
        <v>1051</v>
      </c>
      <c r="I92" s="142">
        <v>40106</v>
      </c>
      <c r="J92" s="143" t="s">
        <v>203</v>
      </c>
      <c r="K92" s="143" t="s">
        <v>175</v>
      </c>
      <c r="L92" s="141" t="s">
        <v>63</v>
      </c>
      <c r="M92" s="434"/>
    </row>
    <row r="93" spans="2:13" s="112" customFormat="1" ht="45" customHeight="1" x14ac:dyDescent="0.35">
      <c r="B93" s="102"/>
      <c r="C93" s="253"/>
      <c r="D93" s="432"/>
      <c r="E93" s="432"/>
      <c r="F93" s="432"/>
      <c r="G93" s="141"/>
      <c r="H93" s="141"/>
      <c r="I93" s="142"/>
      <c r="J93" s="143"/>
      <c r="K93" s="143"/>
      <c r="L93" s="141"/>
      <c r="M93" s="434"/>
    </row>
    <row r="94" spans="2:13" s="112" customFormat="1" ht="45" customHeight="1" x14ac:dyDescent="0.35">
      <c r="B94" s="102"/>
      <c r="C94" s="253"/>
      <c r="D94" s="432">
        <v>2460</v>
      </c>
      <c r="E94" s="432" t="s">
        <v>7110</v>
      </c>
      <c r="F94" s="432">
        <v>1095</v>
      </c>
      <c r="G94" s="141" t="s">
        <v>3159</v>
      </c>
      <c r="H94" s="141" t="s">
        <v>3160</v>
      </c>
      <c r="I94" s="142">
        <v>39544</v>
      </c>
      <c r="J94" s="143" t="s">
        <v>203</v>
      </c>
      <c r="K94" s="143" t="s">
        <v>175</v>
      </c>
      <c r="L94" s="107" t="s">
        <v>3144</v>
      </c>
      <c r="M94" s="434"/>
    </row>
    <row r="95" spans="2:13" s="112" customFormat="1" ht="45" customHeight="1" x14ac:dyDescent="0.35">
      <c r="B95" s="102"/>
      <c r="C95" s="253"/>
      <c r="D95" s="432"/>
      <c r="E95" s="432"/>
      <c r="F95" s="432"/>
      <c r="G95" s="141"/>
      <c r="H95" s="141"/>
      <c r="I95" s="142"/>
      <c r="J95" s="143"/>
      <c r="K95" s="143"/>
      <c r="L95" s="436"/>
      <c r="M95" s="434"/>
    </row>
    <row r="96" spans="2:13" s="112" customFormat="1" ht="45" customHeight="1" x14ac:dyDescent="0.35">
      <c r="B96" s="102"/>
      <c r="C96" s="253"/>
      <c r="D96" s="432">
        <v>2461</v>
      </c>
      <c r="E96" s="432" t="s">
        <v>7110</v>
      </c>
      <c r="F96" s="432">
        <v>1969</v>
      </c>
      <c r="G96" s="141" t="s">
        <v>1345</v>
      </c>
      <c r="H96" s="141" t="s">
        <v>1346</v>
      </c>
      <c r="I96" s="142">
        <v>39486</v>
      </c>
      <c r="J96" s="143" t="s">
        <v>203</v>
      </c>
      <c r="K96" s="143" t="s">
        <v>175</v>
      </c>
      <c r="L96" s="141" t="s">
        <v>3</v>
      </c>
      <c r="M96" s="434"/>
    </row>
    <row r="97" spans="2:13" s="112" customFormat="1" ht="45" customHeight="1" x14ac:dyDescent="0.35">
      <c r="B97" s="102"/>
      <c r="C97" s="253"/>
      <c r="D97" s="432">
        <v>2462</v>
      </c>
      <c r="E97" s="432" t="s">
        <v>7110</v>
      </c>
      <c r="F97" s="432">
        <v>3490</v>
      </c>
      <c r="G97" s="141" t="s">
        <v>4528</v>
      </c>
      <c r="H97" s="141" t="s">
        <v>2612</v>
      </c>
      <c r="I97" s="142">
        <v>40152</v>
      </c>
      <c r="J97" s="143" t="s">
        <v>203</v>
      </c>
      <c r="K97" s="143" t="s">
        <v>175</v>
      </c>
      <c r="L97" s="141" t="s">
        <v>3</v>
      </c>
      <c r="M97" s="434"/>
    </row>
    <row r="98" spans="2:13" s="112" customFormat="1" ht="45" customHeight="1" x14ac:dyDescent="0.35">
      <c r="B98" s="102"/>
      <c r="C98" s="253"/>
      <c r="D98" s="432">
        <v>2479</v>
      </c>
      <c r="E98" s="432" t="s">
        <v>7247</v>
      </c>
      <c r="F98" s="432">
        <v>1971</v>
      </c>
      <c r="G98" s="141" t="s">
        <v>1349</v>
      </c>
      <c r="H98" s="141" t="s">
        <v>908</v>
      </c>
      <c r="I98" s="142">
        <v>39724</v>
      </c>
      <c r="J98" s="143" t="s">
        <v>203</v>
      </c>
      <c r="K98" s="143" t="s">
        <v>175</v>
      </c>
      <c r="L98" s="141" t="s">
        <v>3</v>
      </c>
      <c r="M98" s="433"/>
    </row>
    <row r="99" spans="2:13" s="112" customFormat="1" ht="45" customHeight="1" x14ac:dyDescent="0.35">
      <c r="B99" s="102"/>
      <c r="C99" s="253"/>
      <c r="D99" s="432">
        <v>2463</v>
      </c>
      <c r="E99" s="432" t="s">
        <v>7110</v>
      </c>
      <c r="F99" s="432">
        <v>2361</v>
      </c>
      <c r="G99" s="141" t="s">
        <v>4509</v>
      </c>
      <c r="H99" s="141" t="s">
        <v>4510</v>
      </c>
      <c r="I99" s="142">
        <v>40163</v>
      </c>
      <c r="J99" s="143" t="s">
        <v>203</v>
      </c>
      <c r="K99" s="143" t="s">
        <v>175</v>
      </c>
      <c r="L99" s="141" t="s">
        <v>3</v>
      </c>
      <c r="M99" s="434"/>
    </row>
    <row r="100" spans="2:13" s="112" customFormat="1" ht="45" customHeight="1" x14ac:dyDescent="0.35">
      <c r="B100" s="102"/>
      <c r="C100" s="253"/>
      <c r="D100" s="432">
        <v>2464</v>
      </c>
      <c r="E100" s="432" t="s">
        <v>7110</v>
      </c>
      <c r="F100" s="432">
        <v>2332</v>
      </c>
      <c r="G100" s="141" t="s">
        <v>1604</v>
      </c>
      <c r="H100" s="141" t="s">
        <v>1605</v>
      </c>
      <c r="I100" s="142">
        <v>39448</v>
      </c>
      <c r="J100" s="143" t="s">
        <v>203</v>
      </c>
      <c r="K100" s="143" t="s">
        <v>175</v>
      </c>
      <c r="L100" s="141" t="s">
        <v>3</v>
      </c>
      <c r="M100" s="433"/>
    </row>
    <row r="101" spans="2:13" s="112" customFormat="1" ht="45" customHeight="1" x14ac:dyDescent="0.35">
      <c r="B101" s="102"/>
      <c r="C101" s="253"/>
      <c r="D101" s="432">
        <v>2480</v>
      </c>
      <c r="E101" s="432" t="s">
        <v>7247</v>
      </c>
      <c r="F101" s="432">
        <v>2323</v>
      </c>
      <c r="G101" s="141" t="s">
        <v>1599</v>
      </c>
      <c r="H101" s="141" t="s">
        <v>1600</v>
      </c>
      <c r="I101" s="142">
        <v>39620</v>
      </c>
      <c r="J101" s="143" t="s">
        <v>203</v>
      </c>
      <c r="K101" s="143" t="s">
        <v>175</v>
      </c>
      <c r="L101" s="141" t="s">
        <v>3</v>
      </c>
      <c r="M101" s="433"/>
    </row>
    <row r="102" spans="2:13" s="112" customFormat="1" ht="45" customHeight="1" x14ac:dyDescent="0.35">
      <c r="B102" s="102"/>
      <c r="C102" s="253"/>
      <c r="D102" s="432">
        <v>2465</v>
      </c>
      <c r="E102" s="432" t="s">
        <v>7110</v>
      </c>
      <c r="F102" s="432">
        <v>1508</v>
      </c>
      <c r="G102" s="141" t="s">
        <v>931</v>
      </c>
      <c r="H102" s="141" t="s">
        <v>555</v>
      </c>
      <c r="I102" s="142">
        <v>39966</v>
      </c>
      <c r="J102" s="143" t="s">
        <v>203</v>
      </c>
      <c r="K102" s="143" t="s">
        <v>175</v>
      </c>
      <c r="L102" s="141" t="s">
        <v>3</v>
      </c>
      <c r="M102" s="433"/>
    </row>
    <row r="103" spans="2:13" s="112" customFormat="1" ht="45" customHeight="1" x14ac:dyDescent="0.35">
      <c r="B103" s="102"/>
      <c r="C103" s="253"/>
      <c r="D103" s="432">
        <v>2481</v>
      </c>
      <c r="E103" s="432" t="s">
        <v>7247</v>
      </c>
      <c r="F103" s="432">
        <v>1894</v>
      </c>
      <c r="G103" s="141" t="s">
        <v>4021</v>
      </c>
      <c r="H103" s="141" t="s">
        <v>4494</v>
      </c>
      <c r="I103" s="142">
        <v>39848</v>
      </c>
      <c r="J103" s="143" t="s">
        <v>203</v>
      </c>
      <c r="K103" s="143" t="s">
        <v>175</v>
      </c>
      <c r="L103" s="141" t="s">
        <v>3</v>
      </c>
      <c r="M103" s="433"/>
    </row>
    <row r="104" spans="2:13" s="112" customFormat="1" ht="45" customHeight="1" x14ac:dyDescent="0.35">
      <c r="B104" s="102"/>
      <c r="C104" s="253"/>
      <c r="D104" s="432">
        <v>2466</v>
      </c>
      <c r="E104" s="432" t="s">
        <v>7110</v>
      </c>
      <c r="F104" s="432">
        <v>3601</v>
      </c>
      <c r="G104" s="141" t="s">
        <v>4609</v>
      </c>
      <c r="H104" s="141" t="s">
        <v>342</v>
      </c>
      <c r="I104" s="142">
        <v>40076</v>
      </c>
      <c r="J104" s="143" t="s">
        <v>203</v>
      </c>
      <c r="K104" s="143" t="s">
        <v>175</v>
      </c>
      <c r="L104" s="141" t="s">
        <v>3</v>
      </c>
      <c r="M104" s="433"/>
    </row>
    <row r="105" spans="2:13" s="112" customFormat="1" ht="45" customHeight="1" x14ac:dyDescent="0.35">
      <c r="B105" s="102"/>
      <c r="C105" s="253"/>
      <c r="D105" s="432">
        <v>2467</v>
      </c>
      <c r="E105" s="432" t="s">
        <v>7110</v>
      </c>
      <c r="F105" s="432">
        <v>2349</v>
      </c>
      <c r="G105" s="141" t="s">
        <v>4540</v>
      </c>
      <c r="H105" s="141" t="s">
        <v>346</v>
      </c>
      <c r="I105" s="142">
        <v>39854</v>
      </c>
      <c r="J105" s="143" t="s">
        <v>203</v>
      </c>
      <c r="K105" s="143" t="s">
        <v>175</v>
      </c>
      <c r="L105" s="141" t="s">
        <v>3</v>
      </c>
      <c r="M105" s="433"/>
    </row>
    <row r="106" spans="2:13" s="112" customFormat="1" ht="45" customHeight="1" x14ac:dyDescent="0.35">
      <c r="B106" s="102"/>
      <c r="C106" s="253"/>
      <c r="D106" s="432"/>
      <c r="E106" s="432"/>
      <c r="F106" s="432"/>
      <c r="G106" s="141"/>
      <c r="H106" s="141"/>
      <c r="I106" s="142"/>
      <c r="J106" s="143"/>
      <c r="K106" s="143"/>
      <c r="L106" s="436"/>
      <c r="M106" s="434"/>
    </row>
    <row r="107" spans="2:13" s="112" customFormat="1" ht="45" customHeight="1" x14ac:dyDescent="0.35">
      <c r="B107" s="102"/>
      <c r="C107" s="253"/>
      <c r="D107" s="432">
        <v>2468</v>
      </c>
      <c r="E107" s="432" t="s">
        <v>7110</v>
      </c>
      <c r="F107" s="432">
        <v>1438</v>
      </c>
      <c r="G107" s="141" t="s">
        <v>3790</v>
      </c>
      <c r="H107" s="141" t="s">
        <v>1641</v>
      </c>
      <c r="I107" s="142">
        <v>39945</v>
      </c>
      <c r="J107" s="143" t="s">
        <v>203</v>
      </c>
      <c r="K107" s="143" t="s">
        <v>175</v>
      </c>
      <c r="L107" s="141" t="s">
        <v>13</v>
      </c>
      <c r="M107" s="434"/>
    </row>
    <row r="108" spans="2:13" s="112" customFormat="1" ht="45" customHeight="1" x14ac:dyDescent="0.35">
      <c r="B108" s="102"/>
      <c r="C108" s="253"/>
      <c r="D108" s="432"/>
      <c r="E108" s="432"/>
      <c r="F108" s="432"/>
      <c r="G108" s="141"/>
      <c r="H108" s="141"/>
      <c r="I108" s="142"/>
      <c r="J108" s="143"/>
      <c r="K108" s="143"/>
      <c r="L108" s="141"/>
      <c r="M108" s="433"/>
    </row>
    <row r="109" spans="2:13" s="112" customFormat="1" ht="45" customHeight="1" x14ac:dyDescent="0.35">
      <c r="B109" s="102"/>
      <c r="C109" s="253"/>
      <c r="D109" s="432">
        <v>2469</v>
      </c>
      <c r="E109" s="432" t="s">
        <v>7110</v>
      </c>
      <c r="F109" s="432">
        <v>1908</v>
      </c>
      <c r="G109" s="141" t="s">
        <v>2892</v>
      </c>
      <c r="H109" s="141" t="s">
        <v>1580</v>
      </c>
      <c r="I109" s="142">
        <v>39471</v>
      </c>
      <c r="J109" s="143" t="s">
        <v>203</v>
      </c>
      <c r="K109" s="143" t="s">
        <v>175</v>
      </c>
      <c r="L109" s="141" t="s">
        <v>22</v>
      </c>
      <c r="M109" s="434"/>
    </row>
    <row r="110" spans="2:13" s="112" customFormat="1" ht="45" customHeight="1" x14ac:dyDescent="0.35">
      <c r="B110" s="102"/>
      <c r="C110" s="253"/>
      <c r="D110" s="432">
        <v>2482</v>
      </c>
      <c r="E110" s="432" t="s">
        <v>7110</v>
      </c>
      <c r="F110" s="432">
        <v>4081</v>
      </c>
      <c r="G110" s="141" t="s">
        <v>6192</v>
      </c>
      <c r="H110" s="141" t="s">
        <v>6193</v>
      </c>
      <c r="I110" s="142">
        <v>39788</v>
      </c>
      <c r="J110" s="143" t="s">
        <v>203</v>
      </c>
      <c r="K110" s="143" t="s">
        <v>175</v>
      </c>
      <c r="L110" s="141" t="s">
        <v>22</v>
      </c>
      <c r="M110" s="433"/>
    </row>
    <row r="111" spans="2:13" s="112" customFormat="1" ht="45" customHeight="1" x14ac:dyDescent="0.35">
      <c r="B111" s="102"/>
      <c r="C111" s="253"/>
      <c r="D111" s="432">
        <v>2470</v>
      </c>
      <c r="E111" s="432" t="s">
        <v>7110</v>
      </c>
      <c r="F111" s="432">
        <v>3979</v>
      </c>
      <c r="G111" s="141" t="s">
        <v>5855</v>
      </c>
      <c r="H111" s="141" t="s">
        <v>4461</v>
      </c>
      <c r="I111" s="142">
        <v>39553</v>
      </c>
      <c r="J111" s="143" t="s">
        <v>203</v>
      </c>
      <c r="K111" s="143" t="s">
        <v>175</v>
      </c>
      <c r="L111" s="141" t="s">
        <v>22</v>
      </c>
      <c r="M111" s="434"/>
    </row>
    <row r="112" spans="2:13" s="112" customFormat="1" ht="45" customHeight="1" x14ac:dyDescent="0.35">
      <c r="B112" s="102"/>
      <c r="C112" s="253"/>
      <c r="D112" s="432">
        <v>2471</v>
      </c>
      <c r="E112" s="432" t="s">
        <v>7110</v>
      </c>
      <c r="F112" s="432">
        <v>1911</v>
      </c>
      <c r="G112" s="141" t="s">
        <v>2895</v>
      </c>
      <c r="H112" s="141" t="s">
        <v>954</v>
      </c>
      <c r="I112" s="142">
        <v>40078</v>
      </c>
      <c r="J112" s="143" t="s">
        <v>203</v>
      </c>
      <c r="K112" s="143" t="s">
        <v>175</v>
      </c>
      <c r="L112" s="141" t="s">
        <v>22</v>
      </c>
      <c r="M112" s="433"/>
    </row>
    <row r="113" spans="2:13" s="112" customFormat="1" ht="45" customHeight="1" x14ac:dyDescent="0.35">
      <c r="B113" s="102"/>
      <c r="C113" s="253"/>
      <c r="D113" s="432"/>
      <c r="E113" s="432"/>
      <c r="F113" s="432"/>
      <c r="G113" s="141"/>
      <c r="H113" s="141"/>
      <c r="I113" s="142"/>
      <c r="J113" s="143"/>
      <c r="K113" s="143"/>
      <c r="L113" s="141"/>
      <c r="M113" s="433"/>
    </row>
    <row r="114" spans="2:13" s="112" customFormat="1" ht="45" customHeight="1" x14ac:dyDescent="0.35">
      <c r="B114" s="102"/>
      <c r="C114" s="437"/>
      <c r="D114" s="438"/>
      <c r="E114" s="438"/>
      <c r="F114" s="438"/>
      <c r="G114" s="439"/>
      <c r="H114" s="439"/>
      <c r="I114" s="438"/>
      <c r="J114" s="438"/>
      <c r="K114" s="438"/>
      <c r="L114" s="439"/>
      <c r="M114" s="440"/>
    </row>
    <row r="115" spans="2:13" s="112" customFormat="1" ht="45" customHeight="1" x14ac:dyDescent="0.35">
      <c r="B115" s="102"/>
      <c r="C115" s="437"/>
      <c r="D115" s="438"/>
      <c r="E115" s="438"/>
      <c r="F115" s="438"/>
      <c r="G115" s="439"/>
      <c r="H115" s="439"/>
      <c r="I115" s="438"/>
      <c r="J115" s="438"/>
      <c r="K115" s="438"/>
      <c r="L115" s="439"/>
      <c r="M115" s="440"/>
    </row>
    <row r="116" spans="2:13" s="112" customFormat="1" ht="45" customHeight="1" x14ac:dyDescent="0.35">
      <c r="B116" s="102"/>
      <c r="C116" s="253"/>
      <c r="D116" s="432"/>
      <c r="E116" s="432"/>
      <c r="F116" s="432"/>
      <c r="G116" s="141"/>
      <c r="H116" s="141"/>
      <c r="I116" s="142"/>
      <c r="J116" s="143"/>
      <c r="K116" s="143"/>
      <c r="L116" s="141"/>
      <c r="M116" s="433"/>
    </row>
    <row r="117" spans="2:13" s="112" customFormat="1" ht="45" customHeight="1" x14ac:dyDescent="0.35">
      <c r="B117" s="102"/>
      <c r="C117" s="253"/>
      <c r="D117" s="432"/>
      <c r="E117" s="432"/>
      <c r="F117" s="432"/>
      <c r="G117" s="141"/>
      <c r="H117" s="141"/>
      <c r="I117" s="142"/>
      <c r="J117" s="143"/>
      <c r="K117" s="143"/>
      <c r="L117" s="141"/>
      <c r="M117" s="433"/>
    </row>
    <row r="118" spans="2:13" s="112" customFormat="1" ht="45" customHeight="1" x14ac:dyDescent="0.35">
      <c r="B118" s="102"/>
      <c r="C118" s="253"/>
      <c r="D118" s="432"/>
      <c r="E118" s="432"/>
      <c r="F118" s="432"/>
      <c r="G118" s="141"/>
      <c r="H118" s="141"/>
      <c r="I118" s="142"/>
      <c r="J118" s="143"/>
      <c r="K118" s="143"/>
      <c r="L118" s="141"/>
      <c r="M118" s="433"/>
    </row>
    <row r="119" spans="2:13" s="112" customFormat="1" ht="45" customHeight="1" x14ac:dyDescent="0.35">
      <c r="B119" s="102"/>
      <c r="C119" s="254"/>
      <c r="D119" s="143"/>
      <c r="E119" s="143"/>
      <c r="F119" s="143"/>
      <c r="G119" s="141"/>
      <c r="H119" s="141"/>
      <c r="I119" s="143"/>
      <c r="J119" s="143"/>
      <c r="K119" s="143"/>
      <c r="L119" s="141"/>
      <c r="M119" s="433"/>
    </row>
    <row r="120" spans="2:13" s="112" customFormat="1" ht="45" customHeight="1" x14ac:dyDescent="0.35">
      <c r="B120" s="102"/>
      <c r="C120" s="254"/>
      <c r="D120" s="143"/>
      <c r="E120" s="143"/>
      <c r="F120" s="143"/>
      <c r="G120" s="141"/>
      <c r="H120" s="141"/>
      <c r="I120" s="143"/>
      <c r="J120" s="143"/>
      <c r="K120" s="143"/>
      <c r="L120" s="141"/>
      <c r="M120" s="433"/>
    </row>
    <row r="121" spans="2:13" s="112" customFormat="1" ht="45" customHeight="1" x14ac:dyDescent="0.35">
      <c r="B121" s="102"/>
      <c r="C121" s="254"/>
      <c r="D121" s="143"/>
      <c r="E121" s="143"/>
      <c r="F121" s="143"/>
      <c r="G121" s="141"/>
      <c r="H121" s="141"/>
      <c r="I121" s="143"/>
      <c r="J121" s="143"/>
      <c r="K121" s="143"/>
      <c r="L121" s="141"/>
      <c r="M121" s="433"/>
    </row>
    <row r="122" spans="2:13" s="112" customFormat="1" ht="45" customHeight="1" x14ac:dyDescent="0.35">
      <c r="B122" s="102"/>
      <c r="C122" s="254"/>
      <c r="D122" s="143"/>
      <c r="E122" s="143"/>
      <c r="F122" s="143"/>
      <c r="G122" s="141"/>
      <c r="H122" s="141"/>
      <c r="I122" s="143"/>
      <c r="J122" s="143"/>
      <c r="K122" s="143"/>
      <c r="L122" s="141"/>
      <c r="M122" s="433"/>
    </row>
    <row r="123" spans="2:13" s="112" customFormat="1" ht="45" customHeight="1" x14ac:dyDescent="0.35">
      <c r="B123" s="102"/>
      <c r="C123" s="253"/>
      <c r="D123" s="432"/>
      <c r="E123" s="432"/>
      <c r="F123" s="432"/>
      <c r="G123" s="141"/>
      <c r="H123" s="141"/>
      <c r="I123" s="142"/>
      <c r="J123" s="143"/>
      <c r="K123" s="143"/>
      <c r="L123" s="141"/>
      <c r="M123" s="434"/>
    </row>
    <row r="124" spans="2:13" s="112" customFormat="1" ht="45" customHeight="1" x14ac:dyDescent="0.35">
      <c r="B124" s="102"/>
      <c r="C124" s="253"/>
      <c r="D124" s="432"/>
      <c r="E124" s="432"/>
      <c r="F124" s="432"/>
      <c r="G124" s="141"/>
      <c r="H124" s="141"/>
      <c r="I124" s="142"/>
      <c r="J124" s="143"/>
      <c r="K124" s="143"/>
      <c r="L124" s="141"/>
      <c r="M124" s="433"/>
    </row>
    <row r="125" spans="2:13" s="112" customFormat="1" ht="45" customHeight="1" x14ac:dyDescent="0.35">
      <c r="B125" s="102"/>
      <c r="C125" s="253"/>
      <c r="D125" s="432"/>
      <c r="E125" s="432"/>
      <c r="F125" s="432"/>
      <c r="G125" s="141"/>
      <c r="H125" s="141"/>
      <c r="I125" s="142"/>
      <c r="J125" s="143"/>
      <c r="K125" s="143"/>
      <c r="L125" s="141"/>
      <c r="M125" s="433"/>
    </row>
    <row r="126" spans="2:13" s="112" customFormat="1" ht="45" customHeight="1" x14ac:dyDescent="0.35">
      <c r="B126" s="102"/>
      <c r="C126" s="253"/>
      <c r="D126" s="432"/>
      <c r="E126" s="432"/>
      <c r="F126" s="432"/>
      <c r="G126" s="141"/>
      <c r="H126" s="141"/>
      <c r="I126" s="142"/>
      <c r="J126" s="143"/>
      <c r="K126" s="143"/>
      <c r="L126" s="141"/>
      <c r="M126" s="433"/>
    </row>
    <row r="127" spans="2:13" s="112" customFormat="1" ht="45" customHeight="1" x14ac:dyDescent="0.35">
      <c r="B127" s="102"/>
      <c r="C127" s="253"/>
      <c r="D127" s="432"/>
      <c r="E127" s="432"/>
      <c r="F127" s="432"/>
      <c r="G127" s="141"/>
      <c r="H127" s="141"/>
      <c r="I127" s="142"/>
      <c r="J127" s="143"/>
      <c r="K127" s="143"/>
      <c r="L127" s="141"/>
      <c r="M127" s="433"/>
    </row>
    <row r="128" spans="2:13" s="112" customFormat="1" ht="45" customHeight="1" x14ac:dyDescent="0.35">
      <c r="B128" s="102"/>
      <c r="C128" s="254"/>
      <c r="D128" s="143"/>
      <c r="E128" s="157"/>
      <c r="F128" s="143"/>
      <c r="G128" s="141"/>
      <c r="H128" s="141"/>
      <c r="I128" s="143"/>
      <c r="J128" s="143"/>
      <c r="K128" s="143"/>
      <c r="L128" s="141"/>
      <c r="M128" s="433"/>
    </row>
    <row r="129" spans="2:13" s="112" customFormat="1" ht="45" customHeight="1" x14ac:dyDescent="0.35">
      <c r="B129" s="102"/>
      <c r="C129" s="253"/>
      <c r="D129" s="432"/>
      <c r="E129" s="432"/>
      <c r="F129" s="432"/>
      <c r="G129" s="141"/>
      <c r="H129" s="141"/>
      <c r="I129" s="142"/>
      <c r="J129" s="143"/>
      <c r="K129" s="143"/>
      <c r="L129" s="141"/>
      <c r="M129" s="433"/>
    </row>
    <row r="130" spans="2:13" s="112" customFormat="1" ht="45" customHeight="1" x14ac:dyDescent="0.35">
      <c r="B130" s="102"/>
      <c r="C130" s="253"/>
      <c r="D130" s="432"/>
      <c r="E130" s="432"/>
      <c r="F130" s="432"/>
      <c r="G130" s="141"/>
      <c r="H130" s="141"/>
      <c r="I130" s="142"/>
      <c r="J130" s="143"/>
      <c r="K130" s="143"/>
      <c r="L130" s="141"/>
      <c r="M130" s="433"/>
    </row>
    <row r="131" spans="2:13" s="112" customFormat="1" ht="45" customHeight="1" x14ac:dyDescent="0.35">
      <c r="B131" s="102"/>
      <c r="C131" s="253"/>
      <c r="D131" s="432"/>
      <c r="E131" s="432"/>
      <c r="F131" s="432"/>
      <c r="G131" s="141"/>
      <c r="H131" s="141"/>
      <c r="I131" s="142"/>
      <c r="J131" s="143"/>
      <c r="K131" s="143"/>
      <c r="L131" s="141"/>
      <c r="M131" s="433"/>
    </row>
    <row r="132" spans="2:13" s="112" customFormat="1" ht="45" customHeight="1" x14ac:dyDescent="0.35">
      <c r="B132" s="102"/>
      <c r="C132" s="253"/>
      <c r="D132" s="432"/>
      <c r="E132" s="432"/>
      <c r="F132" s="432"/>
      <c r="G132" s="141"/>
      <c r="H132" s="141"/>
      <c r="I132" s="142"/>
      <c r="J132" s="143"/>
      <c r="K132" s="143"/>
      <c r="L132" s="436"/>
      <c r="M132" s="434"/>
    </row>
    <row r="133" spans="2:13" s="112" customFormat="1" ht="45" customHeight="1" x14ac:dyDescent="0.35">
      <c r="B133" s="102"/>
      <c r="C133" s="253"/>
      <c r="D133" s="432"/>
      <c r="E133" s="432"/>
      <c r="F133" s="432"/>
      <c r="G133" s="141"/>
      <c r="H133" s="141"/>
      <c r="I133" s="142"/>
      <c r="J133" s="143"/>
      <c r="K133" s="143"/>
      <c r="L133" s="141"/>
      <c r="M133" s="434"/>
    </row>
    <row r="134" spans="2:13" s="112" customFormat="1" ht="45" customHeight="1" x14ac:dyDescent="0.35">
      <c r="B134" s="102"/>
      <c r="C134" s="253"/>
      <c r="D134" s="432"/>
      <c r="E134" s="432"/>
      <c r="F134" s="432"/>
      <c r="G134" s="141"/>
      <c r="H134" s="141"/>
      <c r="I134" s="142"/>
      <c r="J134" s="143"/>
      <c r="K134" s="143"/>
      <c r="L134" s="141"/>
      <c r="M134" s="434"/>
    </row>
    <row r="135" spans="2:13" s="112" customFormat="1" ht="45" customHeight="1" x14ac:dyDescent="0.35">
      <c r="B135" s="102"/>
      <c r="C135" s="437"/>
      <c r="D135" s="438"/>
      <c r="E135" s="438"/>
      <c r="F135" s="438"/>
      <c r="G135" s="439"/>
      <c r="H135" s="439"/>
      <c r="I135" s="438"/>
      <c r="J135" s="438"/>
      <c r="K135" s="438"/>
      <c r="L135" s="439"/>
      <c r="M135" s="440"/>
    </row>
    <row r="136" spans="2:13" s="112" customFormat="1" ht="45" customHeight="1" thickBot="1" x14ac:dyDescent="0.4">
      <c r="B136" s="102"/>
      <c r="C136" s="441"/>
      <c r="D136" s="442"/>
      <c r="E136" s="442"/>
      <c r="F136" s="442"/>
      <c r="G136" s="443"/>
      <c r="H136" s="443"/>
      <c r="I136" s="442"/>
      <c r="J136" s="442"/>
      <c r="K136" s="442"/>
      <c r="L136" s="443"/>
      <c r="M136" s="444"/>
    </row>
    <row r="137" spans="2:13" ht="39.950000000000003" customHeight="1" x14ac:dyDescent="0.35">
      <c r="M137" s="177"/>
    </row>
    <row r="138" spans="2:13" ht="39.950000000000003" customHeight="1" x14ac:dyDescent="0.25"/>
    <row r="139" spans="2:13" ht="39.950000000000003" customHeight="1" x14ac:dyDescent="0.25"/>
  </sheetData>
  <sortState xmlns:xlrd2="http://schemas.microsoft.com/office/spreadsheetml/2017/richdata2" ref="C74:M77">
    <sortCondition ref="G74:G77"/>
  </sortState>
  <mergeCells count="5">
    <mergeCell ref="C1:M1"/>
    <mergeCell ref="C7:M7"/>
    <mergeCell ref="C3:M3"/>
    <mergeCell ref="C5:M5"/>
    <mergeCell ref="L4:M4"/>
  </mergeCells>
  <pageMargins left="0.23622047244094491" right="0.23622047244094491" top="0.74803149606299213" bottom="0.74803149606299213" header="0.31496062992125984" footer="0.31496062992125984"/>
  <pageSetup paperSize="9" scale="56" fitToHeight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A42-1CF0-41D0-B4F0-035EE863468A}">
  <dimension ref="A1:N119"/>
  <sheetViews>
    <sheetView topLeftCell="C1" zoomScale="70" zoomScaleNormal="70" workbookViewId="0">
      <selection activeCell="G11" sqref="G11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9.7109375" style="89" customWidth="1"/>
    <col min="4" max="4" width="10.85546875" style="89" customWidth="1"/>
    <col min="5" max="5" width="19.140625" style="90" hidden="1" customWidth="1"/>
    <col min="6" max="6" width="10.28515625" style="90" hidden="1" customWidth="1"/>
    <col min="7" max="7" width="21.140625" style="91" bestFit="1" customWidth="1"/>
    <col min="8" max="8" width="19.7109375" style="91" customWidth="1"/>
    <col min="9" max="9" width="16.7109375" style="90" hidden="1" customWidth="1"/>
    <col min="10" max="10" width="8.7109375" style="90"/>
    <col min="11" max="11" width="16.7109375" style="90" customWidth="1"/>
    <col min="12" max="12" width="53.140625" style="91" bestFit="1" customWidth="1"/>
    <col min="13" max="13" width="21.85546875" customWidth="1"/>
  </cols>
  <sheetData>
    <row r="1" spans="2:14" ht="23.25" x14ac:dyDescent="0.35">
      <c r="F1" s="175"/>
      <c r="G1" s="90"/>
      <c r="I1" s="91"/>
      <c r="L1" s="90"/>
      <c r="M1" s="91"/>
    </row>
    <row r="2" spans="2:14" ht="14.45" customHeight="1" x14ac:dyDescent="0.5">
      <c r="B2" s="280"/>
      <c r="C2" s="581" t="s">
        <v>7322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2:14" ht="15" customHeight="1" x14ac:dyDescent="0.5">
      <c r="B3" s="280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</row>
    <row r="4" spans="2:14" ht="35.25" x14ac:dyDescent="0.6">
      <c r="B4" s="140"/>
      <c r="C4" s="571" t="s">
        <v>7320</v>
      </c>
      <c r="D4" s="571"/>
      <c r="E4" s="571"/>
      <c r="F4" s="571"/>
      <c r="G4" s="571"/>
      <c r="H4" s="571"/>
      <c r="I4" s="571"/>
      <c r="J4" s="571"/>
      <c r="K4" s="571"/>
      <c r="L4" s="571"/>
      <c r="M4" s="571"/>
    </row>
    <row r="5" spans="2:14" ht="24.95" customHeight="1" x14ac:dyDescent="0.55000000000000004">
      <c r="B5" s="92"/>
      <c r="C5" s="582" t="s">
        <v>7323</v>
      </c>
      <c r="D5" s="582"/>
      <c r="E5" s="582"/>
      <c r="F5" s="582"/>
      <c r="G5" s="582"/>
      <c r="H5" s="582"/>
      <c r="I5" s="582"/>
      <c r="J5" s="582"/>
      <c r="K5" s="582"/>
      <c r="L5" s="583" t="s">
        <v>7324</v>
      </c>
      <c r="M5" s="583"/>
    </row>
    <row r="6" spans="2:14" ht="26.25" customHeight="1" x14ac:dyDescent="0.5">
      <c r="B6" s="281"/>
      <c r="C6" s="584" t="s">
        <v>7330</v>
      </c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156"/>
    </row>
    <row r="7" spans="2:14" ht="32.25" customHeight="1" thickBot="1" x14ac:dyDescent="0.5">
      <c r="B7" s="76"/>
      <c r="C7" s="76"/>
      <c r="D7" s="77"/>
      <c r="E7" s="77"/>
      <c r="F7" s="77"/>
      <c r="G7" s="77"/>
      <c r="H7" s="77"/>
      <c r="I7" s="78"/>
      <c r="J7" s="78"/>
      <c r="K7" s="78"/>
      <c r="L7" s="379" t="s">
        <v>7331</v>
      </c>
      <c r="M7" s="382" t="s">
        <v>7348</v>
      </c>
      <c r="N7" s="306"/>
    </row>
    <row r="8" spans="2:14" ht="15.75" thickBot="1" x14ac:dyDescent="0.3">
      <c r="B8" s="79"/>
      <c r="C8" s="138"/>
      <c r="D8" s="292"/>
      <c r="E8" s="96"/>
      <c r="F8" s="96"/>
      <c r="G8" s="97"/>
      <c r="H8" s="97"/>
      <c r="I8" s="96"/>
      <c r="J8" s="96"/>
      <c r="K8" s="96"/>
      <c r="L8" s="97"/>
      <c r="M8" s="137"/>
    </row>
    <row r="9" spans="2:14" s="87" customFormat="1" ht="38.450000000000003" customHeight="1" thickBot="1" x14ac:dyDescent="0.4">
      <c r="B9" s="81" t="s">
        <v>199</v>
      </c>
      <c r="C9" s="317" t="s">
        <v>7099</v>
      </c>
      <c r="D9" s="318" t="s">
        <v>200</v>
      </c>
      <c r="E9" s="319" t="s">
        <v>68</v>
      </c>
      <c r="F9" s="320" t="s">
        <v>183</v>
      </c>
      <c r="G9" s="321" t="s">
        <v>0</v>
      </c>
      <c r="H9" s="322" t="s">
        <v>47</v>
      </c>
      <c r="I9" s="323" t="s">
        <v>49</v>
      </c>
      <c r="J9" s="323" t="s">
        <v>48</v>
      </c>
      <c r="K9" s="323" t="s">
        <v>1</v>
      </c>
      <c r="L9" s="324" t="s">
        <v>50</v>
      </c>
      <c r="M9" s="325" t="s">
        <v>7098</v>
      </c>
    </row>
    <row r="10" spans="2:14" s="87" customFormat="1" ht="38.450000000000003" customHeight="1" x14ac:dyDescent="0.3">
      <c r="B10" s="139"/>
      <c r="C10" s="326"/>
      <c r="D10" s="330">
        <v>1300</v>
      </c>
      <c r="E10" s="331" t="s">
        <v>7109</v>
      </c>
      <c r="F10" s="332">
        <v>3971</v>
      </c>
      <c r="G10" s="333" t="s">
        <v>7357</v>
      </c>
      <c r="H10" s="333" t="s">
        <v>5823</v>
      </c>
      <c r="I10" s="328">
        <v>39364</v>
      </c>
      <c r="J10" s="329" t="s">
        <v>203</v>
      </c>
      <c r="K10" s="329" t="s">
        <v>399</v>
      </c>
      <c r="L10" s="327" t="s">
        <v>7254</v>
      </c>
      <c r="M10" s="334"/>
    </row>
    <row r="11" spans="2:14" s="87" customFormat="1" ht="38.450000000000003" customHeight="1" x14ac:dyDescent="0.3">
      <c r="B11" s="139"/>
      <c r="C11" s="289"/>
      <c r="D11" s="301">
        <v>1301</v>
      </c>
      <c r="E11" s="180" t="s">
        <v>7109</v>
      </c>
      <c r="F11" s="290">
        <v>4330</v>
      </c>
      <c r="G11" s="262" t="s">
        <v>455</v>
      </c>
      <c r="H11" s="262" t="s">
        <v>813</v>
      </c>
      <c r="I11" s="263">
        <v>38862</v>
      </c>
      <c r="J11" s="264" t="s">
        <v>203</v>
      </c>
      <c r="K11" s="264" t="s">
        <v>399</v>
      </c>
      <c r="L11" s="262" t="s">
        <v>7254</v>
      </c>
      <c r="M11" s="265"/>
    </row>
    <row r="12" spans="2:14" s="87" customFormat="1" ht="38.450000000000003" customHeight="1" x14ac:dyDescent="0.3">
      <c r="B12" s="139"/>
      <c r="C12" s="285"/>
      <c r="D12" s="302">
        <v>1302</v>
      </c>
      <c r="E12" s="170" t="s">
        <v>7109</v>
      </c>
      <c r="F12" s="282">
        <v>1627</v>
      </c>
      <c r="G12" s="161" t="s">
        <v>2727</v>
      </c>
      <c r="H12" s="161" t="s">
        <v>2728</v>
      </c>
      <c r="I12" s="162">
        <v>38981</v>
      </c>
      <c r="J12" s="163" t="s">
        <v>203</v>
      </c>
      <c r="K12" s="163" t="s">
        <v>399</v>
      </c>
      <c r="L12" s="161" t="s">
        <v>7254</v>
      </c>
      <c r="M12" s="164"/>
    </row>
    <row r="13" spans="2:14" s="87" customFormat="1" ht="38.450000000000003" customHeight="1" x14ac:dyDescent="0.3">
      <c r="B13" s="139"/>
      <c r="C13" s="285"/>
      <c r="D13" s="302">
        <v>1303</v>
      </c>
      <c r="E13" s="170" t="s">
        <v>7109</v>
      </c>
      <c r="F13" s="282">
        <v>1328</v>
      </c>
      <c r="G13" s="161" t="s">
        <v>2472</v>
      </c>
      <c r="H13" s="161" t="s">
        <v>2479</v>
      </c>
      <c r="I13" s="162">
        <v>39260</v>
      </c>
      <c r="J13" s="163" t="s">
        <v>203</v>
      </c>
      <c r="K13" s="163" t="s">
        <v>399</v>
      </c>
      <c r="L13" s="161" t="s">
        <v>7254</v>
      </c>
      <c r="M13" s="165"/>
    </row>
    <row r="14" spans="2:14" s="87" customFormat="1" ht="38.450000000000003" customHeight="1" x14ac:dyDescent="0.3">
      <c r="B14" s="139"/>
      <c r="C14" s="285"/>
      <c r="D14" s="302">
        <v>1304</v>
      </c>
      <c r="E14" s="170" t="s">
        <v>7109</v>
      </c>
      <c r="F14" s="282">
        <v>2081</v>
      </c>
      <c r="G14" s="161" t="s">
        <v>2787</v>
      </c>
      <c r="H14" s="161" t="s">
        <v>813</v>
      </c>
      <c r="I14" s="162">
        <v>38935</v>
      </c>
      <c r="J14" s="163" t="s">
        <v>203</v>
      </c>
      <c r="K14" s="163" t="s">
        <v>399</v>
      </c>
      <c r="L14" s="161" t="s">
        <v>7254</v>
      </c>
      <c r="M14" s="164"/>
    </row>
    <row r="15" spans="2:14" s="87" customFormat="1" ht="38.450000000000003" customHeight="1" x14ac:dyDescent="0.3">
      <c r="B15" s="139"/>
      <c r="C15" s="285"/>
      <c r="D15" s="302">
        <v>1305</v>
      </c>
      <c r="E15" s="170" t="s">
        <v>7109</v>
      </c>
      <c r="F15" s="282">
        <v>2663</v>
      </c>
      <c r="G15" s="161" t="s">
        <v>2657</v>
      </c>
      <c r="H15" s="161" t="s">
        <v>928</v>
      </c>
      <c r="I15" s="162">
        <v>39092</v>
      </c>
      <c r="J15" s="163" t="s">
        <v>203</v>
      </c>
      <c r="K15" s="163" t="s">
        <v>399</v>
      </c>
      <c r="L15" s="161" t="s">
        <v>7254</v>
      </c>
      <c r="M15" s="164"/>
    </row>
    <row r="16" spans="2:14" s="87" customFormat="1" ht="39.950000000000003" customHeight="1" x14ac:dyDescent="0.35">
      <c r="B16" s="139"/>
      <c r="C16" s="255"/>
      <c r="D16" s="168"/>
      <c r="E16" s="171"/>
      <c r="F16" s="171"/>
      <c r="G16" s="167"/>
      <c r="H16" s="167"/>
      <c r="I16" s="168"/>
      <c r="J16" s="168"/>
      <c r="K16" s="168"/>
      <c r="L16" s="167"/>
      <c r="M16" s="169"/>
    </row>
    <row r="17" spans="2:13" s="87" customFormat="1" ht="39.950000000000003" customHeight="1" x14ac:dyDescent="0.3">
      <c r="B17" s="139"/>
      <c r="C17" s="285"/>
      <c r="D17" s="302">
        <v>1306</v>
      </c>
      <c r="E17" s="170" t="s">
        <v>7109</v>
      </c>
      <c r="F17" s="282">
        <v>1363</v>
      </c>
      <c r="G17" s="161" t="s">
        <v>3675</v>
      </c>
      <c r="H17" s="161" t="s">
        <v>3676</v>
      </c>
      <c r="I17" s="162">
        <v>39200</v>
      </c>
      <c r="J17" s="163" t="s">
        <v>203</v>
      </c>
      <c r="K17" s="163" t="s">
        <v>399</v>
      </c>
      <c r="L17" s="161" t="s">
        <v>24</v>
      </c>
      <c r="M17" s="164"/>
    </row>
    <row r="18" spans="2:13" s="87" customFormat="1" ht="39.950000000000003" customHeight="1" x14ac:dyDescent="0.3">
      <c r="B18" s="139"/>
      <c r="C18" s="285"/>
      <c r="D18" s="302"/>
      <c r="E18" s="170"/>
      <c r="F18" s="282"/>
      <c r="G18" s="161"/>
      <c r="H18" s="161"/>
      <c r="I18" s="162"/>
      <c r="J18" s="163"/>
      <c r="K18" s="163"/>
      <c r="L18" s="161"/>
      <c r="M18" s="164"/>
    </row>
    <row r="19" spans="2:13" s="87" customFormat="1" ht="39.950000000000003" customHeight="1" x14ac:dyDescent="0.3">
      <c r="B19" s="139"/>
      <c r="C19" s="285"/>
      <c r="D19" s="302">
        <v>1307</v>
      </c>
      <c r="E19" s="170" t="s">
        <v>7109</v>
      </c>
      <c r="F19" s="282">
        <v>3793</v>
      </c>
      <c r="G19" s="161" t="s">
        <v>5329</v>
      </c>
      <c r="H19" s="161" t="s">
        <v>5330</v>
      </c>
      <c r="I19" s="162">
        <v>39408</v>
      </c>
      <c r="J19" s="163" t="s">
        <v>203</v>
      </c>
      <c r="K19" s="163" t="s">
        <v>399</v>
      </c>
      <c r="L19" s="161" t="s">
        <v>4</v>
      </c>
      <c r="M19" s="164"/>
    </row>
    <row r="20" spans="2:13" ht="39.950000000000003" customHeight="1" x14ac:dyDescent="0.3">
      <c r="B20" s="88"/>
      <c r="C20" s="285"/>
      <c r="D20" s="302">
        <v>1308</v>
      </c>
      <c r="E20" s="170" t="s">
        <v>7109</v>
      </c>
      <c r="F20" s="282">
        <v>2733</v>
      </c>
      <c r="G20" s="161" t="s">
        <v>1777</v>
      </c>
      <c r="H20" s="161" t="s">
        <v>1778</v>
      </c>
      <c r="I20" s="162">
        <v>39280</v>
      </c>
      <c r="J20" s="163" t="s">
        <v>203</v>
      </c>
      <c r="K20" s="163" t="s">
        <v>399</v>
      </c>
      <c r="L20" s="161" t="s">
        <v>4</v>
      </c>
      <c r="M20" s="164"/>
    </row>
    <row r="21" spans="2:13" ht="39.950000000000003" customHeight="1" x14ac:dyDescent="0.3">
      <c r="B21" s="88"/>
      <c r="C21" s="285"/>
      <c r="D21" s="302"/>
      <c r="E21" s="170"/>
      <c r="F21" s="282"/>
      <c r="G21" s="161"/>
      <c r="H21" s="161"/>
      <c r="I21" s="162"/>
      <c r="J21" s="163"/>
      <c r="K21" s="163"/>
      <c r="L21" s="161"/>
      <c r="M21" s="164"/>
    </row>
    <row r="22" spans="2:13" ht="39.950000000000003" customHeight="1" x14ac:dyDescent="0.3">
      <c r="B22" s="88"/>
      <c r="C22" s="285"/>
      <c r="D22" s="302">
        <v>1309</v>
      </c>
      <c r="E22" s="170" t="s">
        <v>7109</v>
      </c>
      <c r="F22" s="282">
        <v>2101</v>
      </c>
      <c r="G22" s="161" t="s">
        <v>209</v>
      </c>
      <c r="H22" s="161" t="s">
        <v>601</v>
      </c>
      <c r="I22" s="162">
        <v>39335</v>
      </c>
      <c r="J22" s="163" t="s">
        <v>203</v>
      </c>
      <c r="K22" s="163" t="s">
        <v>399</v>
      </c>
      <c r="L22" s="161" t="s">
        <v>66</v>
      </c>
      <c r="M22" s="164"/>
    </row>
    <row r="23" spans="2:13" ht="39.950000000000003" customHeight="1" x14ac:dyDescent="0.3">
      <c r="B23" s="88"/>
      <c r="C23" s="285"/>
      <c r="D23" s="302">
        <v>1310</v>
      </c>
      <c r="E23" s="170" t="s">
        <v>7109</v>
      </c>
      <c r="F23" s="282">
        <v>2099</v>
      </c>
      <c r="G23" s="161" t="s">
        <v>1454</v>
      </c>
      <c r="H23" s="161" t="s">
        <v>1455</v>
      </c>
      <c r="I23" s="162">
        <v>38796</v>
      </c>
      <c r="J23" s="163" t="s">
        <v>203</v>
      </c>
      <c r="K23" s="163" t="s">
        <v>399</v>
      </c>
      <c r="L23" s="161" t="s">
        <v>66</v>
      </c>
      <c r="M23" s="164"/>
    </row>
    <row r="24" spans="2:13" ht="39.950000000000003" customHeight="1" x14ac:dyDescent="0.3">
      <c r="B24" s="88"/>
      <c r="C24" s="285"/>
      <c r="D24" s="302">
        <v>1311</v>
      </c>
      <c r="E24" s="170" t="s">
        <v>7109</v>
      </c>
      <c r="F24" s="282">
        <v>2513</v>
      </c>
      <c r="G24" s="161" t="s">
        <v>1047</v>
      </c>
      <c r="H24" s="161" t="s">
        <v>1665</v>
      </c>
      <c r="I24" s="162">
        <v>39045</v>
      </c>
      <c r="J24" s="163" t="s">
        <v>203</v>
      </c>
      <c r="K24" s="163" t="s">
        <v>399</v>
      </c>
      <c r="L24" s="161" t="s">
        <v>66</v>
      </c>
      <c r="M24" s="165"/>
    </row>
    <row r="25" spans="2:13" ht="39.950000000000003" customHeight="1" x14ac:dyDescent="0.3">
      <c r="B25" s="88"/>
      <c r="C25" s="285"/>
      <c r="D25" s="302">
        <v>1312</v>
      </c>
      <c r="E25" s="170" t="s">
        <v>7109</v>
      </c>
      <c r="F25" s="282">
        <v>1256</v>
      </c>
      <c r="G25" s="161" t="s">
        <v>542</v>
      </c>
      <c r="H25" s="161" t="s">
        <v>543</v>
      </c>
      <c r="I25" s="162">
        <v>39394</v>
      </c>
      <c r="J25" s="163" t="s">
        <v>203</v>
      </c>
      <c r="K25" s="163" t="s">
        <v>399</v>
      </c>
      <c r="L25" s="161" t="s">
        <v>66</v>
      </c>
      <c r="M25" s="164"/>
    </row>
    <row r="26" spans="2:13" ht="39.950000000000003" customHeight="1" x14ac:dyDescent="0.3">
      <c r="B26" s="88"/>
      <c r="C26" s="285"/>
      <c r="D26" s="302">
        <v>1313</v>
      </c>
      <c r="E26" s="170" t="s">
        <v>7109</v>
      </c>
      <c r="F26" s="282">
        <v>1255</v>
      </c>
      <c r="G26" s="161" t="s">
        <v>5170</v>
      </c>
      <c r="H26" s="161" t="s">
        <v>5171</v>
      </c>
      <c r="I26" s="162">
        <v>39202</v>
      </c>
      <c r="J26" s="163" t="s">
        <v>203</v>
      </c>
      <c r="K26" s="163" t="s">
        <v>399</v>
      </c>
      <c r="L26" s="161" t="s">
        <v>66</v>
      </c>
      <c r="M26" s="164"/>
    </row>
    <row r="27" spans="2:13" ht="39.950000000000003" customHeight="1" x14ac:dyDescent="0.3">
      <c r="B27" s="88"/>
      <c r="C27" s="285"/>
      <c r="D27" s="302">
        <v>1314</v>
      </c>
      <c r="E27" s="170" t="s">
        <v>7109</v>
      </c>
      <c r="F27" s="282">
        <v>2767</v>
      </c>
      <c r="G27" s="161" t="s">
        <v>1787</v>
      </c>
      <c r="H27" s="161" t="s">
        <v>1788</v>
      </c>
      <c r="I27" s="162">
        <v>39318</v>
      </c>
      <c r="J27" s="163" t="s">
        <v>203</v>
      </c>
      <c r="K27" s="163" t="s">
        <v>399</v>
      </c>
      <c r="L27" s="161" t="s">
        <v>66</v>
      </c>
      <c r="M27" s="164"/>
    </row>
    <row r="28" spans="2:13" ht="39.950000000000003" customHeight="1" x14ac:dyDescent="0.3">
      <c r="B28" s="88"/>
      <c r="C28" s="285"/>
      <c r="D28" s="302"/>
      <c r="E28" s="170"/>
      <c r="F28" s="282"/>
      <c r="G28" s="161"/>
      <c r="H28" s="161"/>
      <c r="I28" s="162"/>
      <c r="J28" s="163"/>
      <c r="K28" s="163"/>
      <c r="L28" s="161"/>
      <c r="M28" s="164"/>
    </row>
    <row r="29" spans="2:13" ht="39.950000000000003" customHeight="1" x14ac:dyDescent="0.3">
      <c r="B29" s="88"/>
      <c r="C29" s="285"/>
      <c r="D29" s="302">
        <v>1316</v>
      </c>
      <c r="E29" s="170" t="s">
        <v>7109</v>
      </c>
      <c r="F29" s="282">
        <v>2285</v>
      </c>
      <c r="G29" s="161" t="s">
        <v>1579</v>
      </c>
      <c r="H29" s="161" t="s">
        <v>1580</v>
      </c>
      <c r="I29" s="162">
        <v>39115</v>
      </c>
      <c r="J29" s="163" t="s">
        <v>203</v>
      </c>
      <c r="K29" s="163" t="s">
        <v>399</v>
      </c>
      <c r="L29" s="161" t="s">
        <v>7317</v>
      </c>
      <c r="M29" s="164"/>
    </row>
    <row r="30" spans="2:13" ht="39.950000000000003" customHeight="1" x14ac:dyDescent="0.3">
      <c r="B30" s="88"/>
      <c r="C30" s="285"/>
      <c r="D30" s="302">
        <v>1319</v>
      </c>
      <c r="E30" s="170" t="s">
        <v>7109</v>
      </c>
      <c r="F30" s="282">
        <v>3962</v>
      </c>
      <c r="G30" s="161" t="s">
        <v>5794</v>
      </c>
      <c r="H30" s="161" t="s">
        <v>4565</v>
      </c>
      <c r="I30" s="162">
        <v>39299</v>
      </c>
      <c r="J30" s="163" t="s">
        <v>203</v>
      </c>
      <c r="K30" s="163" t="s">
        <v>399</v>
      </c>
      <c r="L30" s="161" t="s">
        <v>7317</v>
      </c>
      <c r="M30" s="164"/>
    </row>
    <row r="31" spans="2:13" ht="39.950000000000003" customHeight="1" x14ac:dyDescent="0.3">
      <c r="B31" s="88"/>
      <c r="C31" s="285"/>
      <c r="D31" s="302">
        <v>1321</v>
      </c>
      <c r="E31" s="170" t="s">
        <v>7109</v>
      </c>
      <c r="F31" s="282">
        <v>3963</v>
      </c>
      <c r="G31" s="161" t="s">
        <v>5796</v>
      </c>
      <c r="H31" s="161" t="s">
        <v>5797</v>
      </c>
      <c r="I31" s="162">
        <v>38894</v>
      </c>
      <c r="J31" s="163" t="s">
        <v>203</v>
      </c>
      <c r="K31" s="163" t="s">
        <v>399</v>
      </c>
      <c r="L31" s="161" t="s">
        <v>7317</v>
      </c>
      <c r="M31" s="164"/>
    </row>
    <row r="32" spans="2:13" ht="39.950000000000003" customHeight="1" x14ac:dyDescent="0.3">
      <c r="B32" s="88"/>
      <c r="C32" s="285"/>
      <c r="D32" s="302">
        <v>1323</v>
      </c>
      <c r="E32" s="170" t="s">
        <v>7109</v>
      </c>
      <c r="F32" s="282">
        <v>4234</v>
      </c>
      <c r="G32" s="161" t="s">
        <v>4473</v>
      </c>
      <c r="H32" s="161" t="s">
        <v>6692</v>
      </c>
      <c r="I32" s="162">
        <v>38784</v>
      </c>
      <c r="J32" s="163" t="s">
        <v>203</v>
      </c>
      <c r="K32" s="163" t="s">
        <v>399</v>
      </c>
      <c r="L32" s="161" t="s">
        <v>7317</v>
      </c>
      <c r="M32" s="165"/>
    </row>
    <row r="33" spans="2:13" ht="39.950000000000003" customHeight="1" x14ac:dyDescent="0.3">
      <c r="B33" s="88"/>
      <c r="C33" s="285"/>
      <c r="D33" s="302">
        <v>1325</v>
      </c>
      <c r="E33" s="170" t="s">
        <v>7109</v>
      </c>
      <c r="F33" s="282">
        <v>3244</v>
      </c>
      <c r="G33" s="161" t="s">
        <v>2343</v>
      </c>
      <c r="H33" s="161" t="s">
        <v>2344</v>
      </c>
      <c r="I33" s="162">
        <v>39041</v>
      </c>
      <c r="J33" s="163" t="s">
        <v>203</v>
      </c>
      <c r="K33" s="163" t="s">
        <v>399</v>
      </c>
      <c r="L33" s="161" t="s">
        <v>7317</v>
      </c>
      <c r="M33" s="165"/>
    </row>
    <row r="34" spans="2:13" ht="39.950000000000003" customHeight="1" x14ac:dyDescent="0.3">
      <c r="B34" s="88"/>
      <c r="C34" s="285"/>
      <c r="D34" s="302"/>
      <c r="E34" s="170"/>
      <c r="F34" s="282"/>
      <c r="G34" s="161"/>
      <c r="H34" s="161"/>
      <c r="I34" s="162"/>
      <c r="J34" s="163"/>
      <c r="K34" s="163"/>
      <c r="L34" s="161"/>
      <c r="M34" s="164"/>
    </row>
    <row r="35" spans="2:13" ht="39.950000000000003" customHeight="1" x14ac:dyDescent="0.3">
      <c r="B35" s="88"/>
      <c r="C35" s="285"/>
      <c r="D35" s="302">
        <v>1315</v>
      </c>
      <c r="E35" s="170" t="s">
        <v>7109</v>
      </c>
      <c r="F35" s="282">
        <v>4235</v>
      </c>
      <c r="G35" s="161" t="s">
        <v>6694</v>
      </c>
      <c r="H35" s="161" t="s">
        <v>2917</v>
      </c>
      <c r="I35" s="162">
        <v>39048</v>
      </c>
      <c r="J35" s="163" t="s">
        <v>203</v>
      </c>
      <c r="K35" s="163" t="s">
        <v>399</v>
      </c>
      <c r="L35" s="161" t="s">
        <v>7312</v>
      </c>
      <c r="M35" s="164"/>
    </row>
    <row r="36" spans="2:13" ht="39.950000000000003" customHeight="1" x14ac:dyDescent="0.3">
      <c r="B36" s="88"/>
      <c r="C36" s="285"/>
      <c r="D36" s="302">
        <v>1317</v>
      </c>
      <c r="E36" s="170" t="s">
        <v>7109</v>
      </c>
      <c r="F36" s="282">
        <v>4233</v>
      </c>
      <c r="G36" s="161" t="s">
        <v>6689</v>
      </c>
      <c r="H36" s="161" t="s">
        <v>6690</v>
      </c>
      <c r="I36" s="162">
        <v>39228</v>
      </c>
      <c r="J36" s="163" t="s">
        <v>203</v>
      </c>
      <c r="K36" s="163" t="s">
        <v>399</v>
      </c>
      <c r="L36" s="161" t="s">
        <v>7312</v>
      </c>
      <c r="M36" s="164"/>
    </row>
    <row r="37" spans="2:13" ht="39.950000000000003" customHeight="1" x14ac:dyDescent="0.3">
      <c r="B37" s="88"/>
      <c r="C37" s="285"/>
      <c r="D37" s="302">
        <v>1320</v>
      </c>
      <c r="E37" s="170" t="s">
        <v>7109</v>
      </c>
      <c r="F37" s="282">
        <v>3246</v>
      </c>
      <c r="G37" s="161" t="s">
        <v>2349</v>
      </c>
      <c r="H37" s="161" t="s">
        <v>908</v>
      </c>
      <c r="I37" s="162">
        <v>39231</v>
      </c>
      <c r="J37" s="163" t="s">
        <v>203</v>
      </c>
      <c r="K37" s="163" t="s">
        <v>399</v>
      </c>
      <c r="L37" s="161" t="s">
        <v>7312</v>
      </c>
      <c r="M37" s="164"/>
    </row>
    <row r="38" spans="2:13" ht="39.950000000000003" customHeight="1" x14ac:dyDescent="0.3">
      <c r="B38" s="88"/>
      <c r="C38" s="285"/>
      <c r="D38" s="302">
        <v>1322</v>
      </c>
      <c r="E38" s="170" t="s">
        <v>7109</v>
      </c>
      <c r="F38" s="282">
        <v>3245</v>
      </c>
      <c r="G38" s="161" t="s">
        <v>2347</v>
      </c>
      <c r="H38" s="161" t="s">
        <v>2348</v>
      </c>
      <c r="I38" s="162">
        <v>38789</v>
      </c>
      <c r="J38" s="163" t="s">
        <v>203</v>
      </c>
      <c r="K38" s="163" t="s">
        <v>399</v>
      </c>
      <c r="L38" s="161" t="s">
        <v>7312</v>
      </c>
      <c r="M38" s="164"/>
    </row>
    <row r="39" spans="2:13" ht="39.950000000000003" customHeight="1" x14ac:dyDescent="0.3">
      <c r="B39" s="88"/>
      <c r="C39" s="285"/>
      <c r="D39" s="302">
        <v>1324</v>
      </c>
      <c r="E39" s="170" t="s">
        <v>7109</v>
      </c>
      <c r="F39" s="282">
        <v>4236</v>
      </c>
      <c r="G39" s="161" t="s">
        <v>6696</v>
      </c>
      <c r="H39" s="161" t="s">
        <v>6697</v>
      </c>
      <c r="I39" s="162">
        <v>39045</v>
      </c>
      <c r="J39" s="163" t="s">
        <v>203</v>
      </c>
      <c r="K39" s="163" t="s">
        <v>399</v>
      </c>
      <c r="L39" s="161" t="s">
        <v>7312</v>
      </c>
      <c r="M39" s="164"/>
    </row>
    <row r="40" spans="2:13" ht="39.950000000000003" customHeight="1" x14ac:dyDescent="0.3">
      <c r="B40" s="88"/>
      <c r="C40" s="285"/>
      <c r="D40" s="302"/>
      <c r="E40" s="170"/>
      <c r="F40" s="282"/>
      <c r="G40" s="161"/>
      <c r="H40" s="161"/>
      <c r="I40" s="162"/>
      <c r="J40" s="163"/>
      <c r="K40" s="163"/>
      <c r="L40" s="161"/>
      <c r="M40" s="164"/>
    </row>
    <row r="41" spans="2:13" ht="39.950000000000003" customHeight="1" x14ac:dyDescent="0.3">
      <c r="B41" s="88"/>
      <c r="C41" s="285"/>
      <c r="D41" s="302">
        <v>1350</v>
      </c>
      <c r="E41" s="170" t="s">
        <v>7109</v>
      </c>
      <c r="F41" s="282">
        <v>4430</v>
      </c>
      <c r="G41" s="283" t="s">
        <v>2197</v>
      </c>
      <c r="H41" s="161" t="s">
        <v>7206</v>
      </c>
      <c r="I41" s="163">
        <v>38870</v>
      </c>
      <c r="J41" s="162" t="s">
        <v>203</v>
      </c>
      <c r="K41" s="163" t="s">
        <v>399</v>
      </c>
      <c r="L41" s="161" t="s">
        <v>7313</v>
      </c>
      <c r="M41" s="164"/>
    </row>
    <row r="42" spans="2:13" ht="39.950000000000003" customHeight="1" x14ac:dyDescent="0.3">
      <c r="B42" s="88"/>
      <c r="C42" s="285"/>
      <c r="D42" s="302">
        <v>1318</v>
      </c>
      <c r="E42" s="170" t="s">
        <v>7109</v>
      </c>
      <c r="F42" s="282">
        <v>3248</v>
      </c>
      <c r="G42" s="161" t="s">
        <v>2355</v>
      </c>
      <c r="H42" s="161" t="s">
        <v>2356</v>
      </c>
      <c r="I42" s="162">
        <v>39418</v>
      </c>
      <c r="J42" s="163" t="s">
        <v>203</v>
      </c>
      <c r="K42" s="163" t="s">
        <v>399</v>
      </c>
      <c r="L42" s="161" t="s">
        <v>7313</v>
      </c>
      <c r="M42" s="164"/>
    </row>
    <row r="43" spans="2:13" ht="39.950000000000003" customHeight="1" x14ac:dyDescent="0.3">
      <c r="B43" s="88"/>
      <c r="C43" s="285"/>
      <c r="D43" s="302"/>
      <c r="E43" s="170"/>
      <c r="F43" s="282"/>
      <c r="G43" s="161"/>
      <c r="H43" s="161"/>
      <c r="I43" s="162"/>
      <c r="J43" s="163"/>
      <c r="K43" s="163"/>
      <c r="L43" s="161"/>
      <c r="M43" s="164"/>
    </row>
    <row r="44" spans="2:13" ht="39.950000000000003" customHeight="1" x14ac:dyDescent="0.3">
      <c r="B44" s="88"/>
      <c r="C44" s="285"/>
      <c r="D44" s="302">
        <v>1326</v>
      </c>
      <c r="E44" s="170" t="s">
        <v>7109</v>
      </c>
      <c r="F44" s="282">
        <v>3988</v>
      </c>
      <c r="G44" s="161" t="s">
        <v>5903</v>
      </c>
      <c r="H44" s="161" t="s">
        <v>950</v>
      </c>
      <c r="I44" s="162">
        <v>39403</v>
      </c>
      <c r="J44" s="163" t="s">
        <v>203</v>
      </c>
      <c r="K44" s="163" t="s">
        <v>399</v>
      </c>
      <c r="L44" s="161" t="s">
        <v>16</v>
      </c>
      <c r="M44" s="165"/>
    </row>
    <row r="45" spans="2:13" ht="39.950000000000003" customHeight="1" x14ac:dyDescent="0.3">
      <c r="B45" s="88"/>
      <c r="C45" s="285"/>
      <c r="D45" s="302">
        <v>1351</v>
      </c>
      <c r="E45" s="170" t="s">
        <v>7109</v>
      </c>
      <c r="F45" s="282">
        <v>4401</v>
      </c>
      <c r="G45" s="161" t="s">
        <v>7125</v>
      </c>
      <c r="H45" s="161" t="s">
        <v>7126</v>
      </c>
      <c r="I45" s="162">
        <v>39202</v>
      </c>
      <c r="J45" s="163" t="s">
        <v>203</v>
      </c>
      <c r="K45" s="163" t="s">
        <v>399</v>
      </c>
      <c r="L45" s="161" t="s">
        <v>16</v>
      </c>
      <c r="M45" s="164"/>
    </row>
    <row r="46" spans="2:13" ht="39.950000000000003" customHeight="1" x14ac:dyDescent="0.3">
      <c r="B46" s="88"/>
      <c r="C46" s="285"/>
      <c r="D46" s="302"/>
      <c r="E46" s="170"/>
      <c r="F46" s="282"/>
      <c r="G46" s="161"/>
      <c r="H46" s="161"/>
      <c r="I46" s="162"/>
      <c r="J46" s="163"/>
      <c r="K46" s="163"/>
      <c r="L46" s="161"/>
      <c r="M46" s="164"/>
    </row>
    <row r="47" spans="2:13" ht="39.950000000000003" customHeight="1" x14ac:dyDescent="0.3">
      <c r="B47" s="88"/>
      <c r="C47" s="285"/>
      <c r="D47" s="302">
        <v>1352</v>
      </c>
      <c r="E47" s="170" t="s">
        <v>7109</v>
      </c>
      <c r="F47" s="282">
        <v>1670</v>
      </c>
      <c r="G47" s="161" t="s">
        <v>5991</v>
      </c>
      <c r="H47" s="161" t="s">
        <v>5992</v>
      </c>
      <c r="I47" s="162">
        <v>38852</v>
      </c>
      <c r="J47" s="163" t="s">
        <v>203</v>
      </c>
      <c r="K47" s="163" t="s">
        <v>399</v>
      </c>
      <c r="L47" s="161" t="s">
        <v>60</v>
      </c>
      <c r="M47" s="164"/>
    </row>
    <row r="48" spans="2:13" ht="39.950000000000003" customHeight="1" x14ac:dyDescent="0.3">
      <c r="B48" s="88"/>
      <c r="C48" s="285"/>
      <c r="D48" s="302">
        <v>1327</v>
      </c>
      <c r="E48" s="170" t="s">
        <v>7109</v>
      </c>
      <c r="F48" s="282">
        <v>1668</v>
      </c>
      <c r="G48" s="161" t="s">
        <v>1117</v>
      </c>
      <c r="H48" s="161" t="s">
        <v>1124</v>
      </c>
      <c r="I48" s="162">
        <v>39316</v>
      </c>
      <c r="J48" s="163" t="s">
        <v>203</v>
      </c>
      <c r="K48" s="163" t="s">
        <v>399</v>
      </c>
      <c r="L48" s="161" t="s">
        <v>60</v>
      </c>
      <c r="M48" s="164"/>
    </row>
    <row r="49" spans="2:13" ht="39.950000000000003" customHeight="1" x14ac:dyDescent="0.3">
      <c r="B49" s="88"/>
      <c r="C49" s="285"/>
      <c r="D49" s="302"/>
      <c r="E49" s="170"/>
      <c r="F49" s="282"/>
      <c r="G49" s="161"/>
      <c r="H49" s="161"/>
      <c r="I49" s="162"/>
      <c r="J49" s="163"/>
      <c r="K49" s="163"/>
      <c r="L49" s="161"/>
      <c r="M49" s="164"/>
    </row>
    <row r="50" spans="2:13" ht="39.950000000000003" customHeight="1" x14ac:dyDescent="0.3">
      <c r="B50" s="88"/>
      <c r="C50" s="285"/>
      <c r="D50" s="302">
        <v>1328</v>
      </c>
      <c r="E50" s="170" t="s">
        <v>7109</v>
      </c>
      <c r="F50" s="282">
        <v>3646</v>
      </c>
      <c r="G50" s="161" t="s">
        <v>1036</v>
      </c>
      <c r="H50" s="161" t="s">
        <v>396</v>
      </c>
      <c r="I50" s="162">
        <v>38759</v>
      </c>
      <c r="J50" s="163" t="s">
        <v>203</v>
      </c>
      <c r="K50" s="163" t="s">
        <v>399</v>
      </c>
      <c r="L50" s="161" t="s">
        <v>55</v>
      </c>
      <c r="M50" s="164"/>
    </row>
    <row r="51" spans="2:13" ht="39.950000000000003" customHeight="1" x14ac:dyDescent="0.3">
      <c r="B51" s="88"/>
      <c r="C51" s="285"/>
      <c r="D51" s="302">
        <v>1329</v>
      </c>
      <c r="E51" s="170" t="s">
        <v>7109</v>
      </c>
      <c r="F51" s="282">
        <v>3642</v>
      </c>
      <c r="G51" s="161" t="s">
        <v>4808</v>
      </c>
      <c r="H51" s="161" t="s">
        <v>4809</v>
      </c>
      <c r="I51" s="162">
        <v>39352</v>
      </c>
      <c r="J51" s="163" t="s">
        <v>203</v>
      </c>
      <c r="K51" s="163" t="s">
        <v>399</v>
      </c>
      <c r="L51" s="161" t="s">
        <v>55</v>
      </c>
      <c r="M51" s="165"/>
    </row>
    <row r="52" spans="2:13" ht="39.950000000000003" customHeight="1" x14ac:dyDescent="0.3">
      <c r="B52" s="88"/>
      <c r="C52" s="285"/>
      <c r="D52" s="302">
        <v>1330</v>
      </c>
      <c r="E52" s="170" t="s">
        <v>7109</v>
      </c>
      <c r="F52" s="282">
        <v>1303</v>
      </c>
      <c r="G52" s="161" t="s">
        <v>627</v>
      </c>
      <c r="H52" s="161" t="s">
        <v>639</v>
      </c>
      <c r="I52" s="162">
        <v>39383</v>
      </c>
      <c r="J52" s="163" t="s">
        <v>203</v>
      </c>
      <c r="K52" s="163" t="s">
        <v>399</v>
      </c>
      <c r="L52" s="161" t="s">
        <v>55</v>
      </c>
      <c r="M52" s="164"/>
    </row>
    <row r="53" spans="2:13" ht="39.950000000000003" customHeight="1" x14ac:dyDescent="0.3">
      <c r="B53" s="88"/>
      <c r="C53" s="285"/>
      <c r="D53" s="302">
        <v>1331</v>
      </c>
      <c r="E53" s="170" t="s">
        <v>7109</v>
      </c>
      <c r="F53" s="282">
        <v>1317</v>
      </c>
      <c r="G53" s="161" t="s">
        <v>627</v>
      </c>
      <c r="H53" s="161" t="s">
        <v>678</v>
      </c>
      <c r="I53" s="162">
        <v>38839</v>
      </c>
      <c r="J53" s="163" t="s">
        <v>203</v>
      </c>
      <c r="K53" s="163" t="s">
        <v>399</v>
      </c>
      <c r="L53" s="161" t="s">
        <v>55</v>
      </c>
      <c r="M53" s="165"/>
    </row>
    <row r="54" spans="2:13" ht="39.950000000000003" customHeight="1" x14ac:dyDescent="0.3">
      <c r="B54" s="88"/>
      <c r="C54" s="285"/>
      <c r="D54" s="302">
        <v>1332</v>
      </c>
      <c r="E54" s="170" t="s">
        <v>7109</v>
      </c>
      <c r="F54" s="282">
        <v>2694</v>
      </c>
      <c r="G54" s="161" t="s">
        <v>1751</v>
      </c>
      <c r="H54" s="161" t="s">
        <v>1752</v>
      </c>
      <c r="I54" s="162">
        <v>39438</v>
      </c>
      <c r="J54" s="163" t="s">
        <v>203</v>
      </c>
      <c r="K54" s="163" t="s">
        <v>399</v>
      </c>
      <c r="L54" s="161" t="s">
        <v>55</v>
      </c>
      <c r="M54" s="164"/>
    </row>
    <row r="55" spans="2:13" ht="39.950000000000003" customHeight="1" x14ac:dyDescent="0.3">
      <c r="B55" s="88"/>
      <c r="C55" s="285"/>
      <c r="D55" s="302"/>
      <c r="E55" s="170"/>
      <c r="F55" s="282"/>
      <c r="G55" s="161"/>
      <c r="H55" s="161"/>
      <c r="I55" s="162"/>
      <c r="J55" s="163"/>
      <c r="K55" s="163"/>
      <c r="L55" s="161"/>
      <c r="M55" s="164"/>
    </row>
    <row r="56" spans="2:13" ht="39.950000000000003" customHeight="1" x14ac:dyDescent="0.3">
      <c r="B56" s="88"/>
      <c r="C56" s="285"/>
      <c r="D56" s="302">
        <v>1333</v>
      </c>
      <c r="E56" s="170" t="s">
        <v>7109</v>
      </c>
      <c r="F56" s="282">
        <v>3234</v>
      </c>
      <c r="G56" s="161" t="s">
        <v>2309</v>
      </c>
      <c r="H56" s="161" t="s">
        <v>938</v>
      </c>
      <c r="I56" s="162">
        <v>39305</v>
      </c>
      <c r="J56" s="163" t="s">
        <v>203</v>
      </c>
      <c r="K56" s="163" t="s">
        <v>399</v>
      </c>
      <c r="L56" s="161" t="s">
        <v>40</v>
      </c>
      <c r="M56" s="165"/>
    </row>
    <row r="57" spans="2:13" ht="39.950000000000003" customHeight="1" x14ac:dyDescent="0.3">
      <c r="B57" s="88"/>
      <c r="C57" s="285"/>
      <c r="D57" s="302">
        <v>1334</v>
      </c>
      <c r="E57" s="170" t="s">
        <v>7109</v>
      </c>
      <c r="F57" s="282">
        <v>1343</v>
      </c>
      <c r="G57" s="161" t="s">
        <v>722</v>
      </c>
      <c r="H57" s="161" t="s">
        <v>723</v>
      </c>
      <c r="I57" s="162">
        <v>39066</v>
      </c>
      <c r="J57" s="163" t="s">
        <v>203</v>
      </c>
      <c r="K57" s="163" t="s">
        <v>399</v>
      </c>
      <c r="L57" s="161" t="s">
        <v>40</v>
      </c>
      <c r="M57" s="164"/>
    </row>
    <row r="58" spans="2:13" ht="39.950000000000003" customHeight="1" x14ac:dyDescent="0.3">
      <c r="B58" s="88"/>
      <c r="C58" s="285"/>
      <c r="D58" s="302">
        <v>1335</v>
      </c>
      <c r="E58" s="170" t="s">
        <v>7109</v>
      </c>
      <c r="F58" s="282">
        <v>1889</v>
      </c>
      <c r="G58" s="161" t="s">
        <v>4439</v>
      </c>
      <c r="H58" s="161" t="s">
        <v>4440</v>
      </c>
      <c r="I58" s="162">
        <v>39127</v>
      </c>
      <c r="J58" s="163" t="s">
        <v>203</v>
      </c>
      <c r="K58" s="163" t="s">
        <v>399</v>
      </c>
      <c r="L58" s="161" t="s">
        <v>40</v>
      </c>
      <c r="M58" s="164"/>
    </row>
    <row r="59" spans="2:13" ht="39.950000000000003" customHeight="1" x14ac:dyDescent="0.3">
      <c r="B59" s="88"/>
      <c r="C59" s="285"/>
      <c r="D59" s="302">
        <v>1357</v>
      </c>
      <c r="E59" s="170" t="s">
        <v>7109</v>
      </c>
      <c r="F59" s="282">
        <v>3912</v>
      </c>
      <c r="G59" s="161" t="s">
        <v>5654</v>
      </c>
      <c r="H59" s="161" t="s">
        <v>5655</v>
      </c>
      <c r="I59" s="162">
        <v>38969</v>
      </c>
      <c r="J59" s="163" t="s">
        <v>203</v>
      </c>
      <c r="K59" s="163" t="s">
        <v>399</v>
      </c>
      <c r="L59" s="161" t="s">
        <v>40</v>
      </c>
      <c r="M59" s="165"/>
    </row>
    <row r="60" spans="2:13" ht="39.950000000000003" customHeight="1" x14ac:dyDescent="0.3">
      <c r="B60" s="88"/>
      <c r="C60" s="285"/>
      <c r="D60" s="302"/>
      <c r="E60" s="170"/>
      <c r="F60" s="282"/>
      <c r="G60" s="161"/>
      <c r="H60" s="161"/>
      <c r="I60" s="162"/>
      <c r="J60" s="163"/>
      <c r="K60" s="163"/>
      <c r="L60" s="161"/>
      <c r="M60" s="164"/>
    </row>
    <row r="61" spans="2:13" ht="39.950000000000003" customHeight="1" x14ac:dyDescent="0.3">
      <c r="B61" s="88"/>
      <c r="C61" s="285"/>
      <c r="D61" s="302">
        <v>1337</v>
      </c>
      <c r="E61" s="170" t="s">
        <v>7109</v>
      </c>
      <c r="F61" s="282">
        <v>4308</v>
      </c>
      <c r="G61" s="161" t="s">
        <v>6894</v>
      </c>
      <c r="H61" s="161" t="s">
        <v>6895</v>
      </c>
      <c r="I61" s="162">
        <v>39393</v>
      </c>
      <c r="J61" s="163" t="s">
        <v>203</v>
      </c>
      <c r="K61" s="163" t="s">
        <v>399</v>
      </c>
      <c r="L61" s="161" t="s">
        <v>7256</v>
      </c>
      <c r="M61" s="164"/>
    </row>
    <row r="62" spans="2:13" ht="39.950000000000003" customHeight="1" x14ac:dyDescent="0.3">
      <c r="B62" s="88"/>
      <c r="C62" s="285"/>
      <c r="D62" s="302">
        <v>1338</v>
      </c>
      <c r="E62" s="170" t="s">
        <v>7109</v>
      </c>
      <c r="F62" s="282">
        <v>4124</v>
      </c>
      <c r="G62" s="161" t="s">
        <v>647</v>
      </c>
      <c r="H62" s="161" t="s">
        <v>412</v>
      </c>
      <c r="I62" s="162">
        <v>39253</v>
      </c>
      <c r="J62" s="163" t="s">
        <v>203</v>
      </c>
      <c r="K62" s="163" t="s">
        <v>399</v>
      </c>
      <c r="L62" s="161" t="s">
        <v>7256</v>
      </c>
      <c r="M62" s="164"/>
    </row>
    <row r="63" spans="2:13" ht="39.950000000000003" customHeight="1" x14ac:dyDescent="0.3">
      <c r="B63" s="88"/>
      <c r="C63" s="285"/>
      <c r="D63" s="302">
        <v>1339</v>
      </c>
      <c r="E63" s="170" t="s">
        <v>7109</v>
      </c>
      <c r="F63" s="282">
        <v>4195</v>
      </c>
      <c r="G63" s="161" t="s">
        <v>6581</v>
      </c>
      <c r="H63" s="161" t="s">
        <v>6582</v>
      </c>
      <c r="I63" s="162">
        <v>39164</v>
      </c>
      <c r="J63" s="163" t="s">
        <v>203</v>
      </c>
      <c r="K63" s="163" t="s">
        <v>399</v>
      </c>
      <c r="L63" s="161" t="s">
        <v>7256</v>
      </c>
      <c r="M63" s="164"/>
    </row>
    <row r="64" spans="2:13" ht="39.950000000000003" customHeight="1" x14ac:dyDescent="0.3">
      <c r="B64" s="88"/>
      <c r="C64" s="285"/>
      <c r="D64" s="302">
        <v>1340</v>
      </c>
      <c r="E64" s="170" t="s">
        <v>7109</v>
      </c>
      <c r="F64" s="282">
        <v>1127</v>
      </c>
      <c r="G64" s="161" t="s">
        <v>395</v>
      </c>
      <c r="H64" s="161" t="s">
        <v>396</v>
      </c>
      <c r="I64" s="162">
        <v>39232</v>
      </c>
      <c r="J64" s="163" t="s">
        <v>203</v>
      </c>
      <c r="K64" s="163" t="s">
        <v>399</v>
      </c>
      <c r="L64" s="161" t="s">
        <v>7256</v>
      </c>
      <c r="M64" s="164"/>
    </row>
    <row r="65" spans="2:13" ht="39.950000000000003" customHeight="1" x14ac:dyDescent="0.3">
      <c r="B65" s="88"/>
      <c r="C65" s="285"/>
      <c r="D65" s="302"/>
      <c r="E65" s="170"/>
      <c r="F65" s="282"/>
      <c r="G65" s="161"/>
      <c r="H65" s="161"/>
      <c r="I65" s="162"/>
      <c r="J65" s="163"/>
      <c r="K65" s="163"/>
      <c r="L65" s="161"/>
      <c r="M65" s="164"/>
    </row>
    <row r="66" spans="2:13" ht="39.950000000000003" customHeight="1" x14ac:dyDescent="0.3">
      <c r="B66" s="88"/>
      <c r="C66" s="285"/>
      <c r="D66" s="302">
        <v>1341</v>
      </c>
      <c r="E66" s="170" t="s">
        <v>7109</v>
      </c>
      <c r="F66" s="282">
        <v>2485</v>
      </c>
      <c r="G66" s="161" t="s">
        <v>1642</v>
      </c>
      <c r="H66" s="161" t="s">
        <v>856</v>
      </c>
      <c r="I66" s="162">
        <v>38969</v>
      </c>
      <c r="J66" s="163" t="s">
        <v>203</v>
      </c>
      <c r="K66" s="163" t="s">
        <v>399</v>
      </c>
      <c r="L66" s="161" t="s">
        <v>67</v>
      </c>
      <c r="M66" s="164"/>
    </row>
    <row r="67" spans="2:13" ht="39.950000000000003" customHeight="1" x14ac:dyDescent="0.3">
      <c r="B67" s="88"/>
      <c r="C67" s="285"/>
      <c r="D67" s="302">
        <v>1342</v>
      </c>
      <c r="E67" s="170" t="s">
        <v>7109</v>
      </c>
      <c r="F67" s="282">
        <v>3894</v>
      </c>
      <c r="G67" s="161" t="s">
        <v>5602</v>
      </c>
      <c r="H67" s="161" t="s">
        <v>5603</v>
      </c>
      <c r="I67" s="162">
        <v>39335</v>
      </c>
      <c r="J67" s="163" t="s">
        <v>203</v>
      </c>
      <c r="K67" s="163" t="s">
        <v>399</v>
      </c>
      <c r="L67" s="161" t="s">
        <v>67</v>
      </c>
      <c r="M67" s="164"/>
    </row>
    <row r="68" spans="2:13" ht="39.950000000000003" customHeight="1" x14ac:dyDescent="0.3">
      <c r="B68" s="88"/>
      <c r="C68" s="285"/>
      <c r="D68" s="302"/>
      <c r="E68" s="170"/>
      <c r="F68" s="282"/>
      <c r="G68" s="161"/>
      <c r="H68" s="161"/>
      <c r="I68" s="162"/>
      <c r="J68" s="163"/>
      <c r="K68" s="163"/>
      <c r="L68" s="161"/>
      <c r="M68" s="164"/>
    </row>
    <row r="69" spans="2:13" ht="39.950000000000003" customHeight="1" x14ac:dyDescent="0.3">
      <c r="B69" s="88"/>
      <c r="C69" s="285"/>
      <c r="D69" s="302">
        <v>1343</v>
      </c>
      <c r="E69" s="170" t="s">
        <v>7109</v>
      </c>
      <c r="F69" s="282">
        <v>3375</v>
      </c>
      <c r="G69" s="161" t="s">
        <v>3187</v>
      </c>
      <c r="H69" s="161" t="s">
        <v>3188</v>
      </c>
      <c r="I69" s="162">
        <v>38775</v>
      </c>
      <c r="J69" s="163" t="s">
        <v>203</v>
      </c>
      <c r="K69" s="163" t="s">
        <v>399</v>
      </c>
      <c r="L69" s="161" t="s">
        <v>3144</v>
      </c>
      <c r="M69" s="164"/>
    </row>
    <row r="70" spans="2:13" ht="39.950000000000003" customHeight="1" x14ac:dyDescent="0.3">
      <c r="B70" s="88"/>
      <c r="C70" s="285"/>
      <c r="D70" s="302">
        <v>1344</v>
      </c>
      <c r="E70" s="170" t="s">
        <v>7109</v>
      </c>
      <c r="F70" s="282">
        <v>1094</v>
      </c>
      <c r="G70" s="161" t="s">
        <v>3164</v>
      </c>
      <c r="H70" s="161" t="s">
        <v>2558</v>
      </c>
      <c r="I70" s="162">
        <v>38851</v>
      </c>
      <c r="J70" s="163" t="s">
        <v>203</v>
      </c>
      <c r="K70" s="163" t="s">
        <v>399</v>
      </c>
      <c r="L70" s="161" t="s">
        <v>3144</v>
      </c>
      <c r="M70" s="164"/>
    </row>
    <row r="71" spans="2:13" ht="39.950000000000003" customHeight="1" x14ac:dyDescent="0.3">
      <c r="B71" s="88"/>
      <c r="C71" s="285"/>
      <c r="D71" s="302"/>
      <c r="E71" s="170"/>
      <c r="F71" s="282"/>
      <c r="G71" s="161"/>
      <c r="H71" s="161"/>
      <c r="I71" s="162"/>
      <c r="J71" s="163"/>
      <c r="K71" s="163"/>
      <c r="L71" s="161"/>
      <c r="M71" s="164"/>
    </row>
    <row r="72" spans="2:13" ht="39.950000000000003" customHeight="1" x14ac:dyDescent="0.3">
      <c r="B72" s="88"/>
      <c r="C72" s="285"/>
      <c r="D72" s="302">
        <v>1353</v>
      </c>
      <c r="E72" s="170"/>
      <c r="F72" s="282">
        <v>4449</v>
      </c>
      <c r="G72" s="161" t="s">
        <v>7240</v>
      </c>
      <c r="H72" s="161" t="s">
        <v>7241</v>
      </c>
      <c r="I72" s="162">
        <v>38719</v>
      </c>
      <c r="J72" s="163" t="s">
        <v>203</v>
      </c>
      <c r="K72" s="163" t="s">
        <v>399</v>
      </c>
      <c r="L72" s="161" t="s">
        <v>14</v>
      </c>
      <c r="M72" s="164"/>
    </row>
    <row r="73" spans="2:13" ht="39.950000000000003" customHeight="1" x14ac:dyDescent="0.3">
      <c r="B73" s="88"/>
      <c r="C73" s="285"/>
      <c r="D73" s="302">
        <v>1354</v>
      </c>
      <c r="E73" s="170"/>
      <c r="F73" s="282">
        <v>4448</v>
      </c>
      <c r="G73" s="161" t="s">
        <v>7236</v>
      </c>
      <c r="H73" s="161" t="s">
        <v>7237</v>
      </c>
      <c r="I73" s="162">
        <v>38732</v>
      </c>
      <c r="J73" s="163" t="s">
        <v>203</v>
      </c>
      <c r="K73" s="163" t="s">
        <v>399</v>
      </c>
      <c r="L73" s="161" t="s">
        <v>14</v>
      </c>
      <c r="M73" s="164"/>
    </row>
    <row r="74" spans="2:13" ht="39.950000000000003" customHeight="1" x14ac:dyDescent="0.3">
      <c r="B74" s="88"/>
      <c r="C74" s="285"/>
      <c r="D74" s="302"/>
      <c r="E74" s="170"/>
      <c r="F74" s="282"/>
      <c r="G74" s="161"/>
      <c r="H74" s="161"/>
      <c r="I74" s="162"/>
      <c r="J74" s="163"/>
      <c r="K74" s="163"/>
      <c r="L74" s="161"/>
      <c r="M74" s="164"/>
    </row>
    <row r="75" spans="2:13" ht="39.950000000000003" customHeight="1" x14ac:dyDescent="0.3">
      <c r="B75" s="88"/>
      <c r="C75" s="286"/>
      <c r="D75" s="303">
        <v>1355</v>
      </c>
      <c r="E75" s="170"/>
      <c r="F75" s="284">
        <v>1898</v>
      </c>
      <c r="G75" s="161" t="s">
        <v>4712</v>
      </c>
      <c r="H75" s="161" t="s">
        <v>893</v>
      </c>
      <c r="I75" s="163">
        <v>39134</v>
      </c>
      <c r="J75" s="163" t="s">
        <v>203</v>
      </c>
      <c r="K75" s="163" t="s">
        <v>399</v>
      </c>
      <c r="L75" s="161" t="s">
        <v>3</v>
      </c>
      <c r="M75" s="164"/>
    </row>
    <row r="76" spans="2:13" ht="39.950000000000003" customHeight="1" x14ac:dyDescent="0.3">
      <c r="B76" s="88"/>
      <c r="C76" s="285"/>
      <c r="D76" s="302">
        <v>1345</v>
      </c>
      <c r="E76" s="170" t="s">
        <v>7109</v>
      </c>
      <c r="F76" s="282">
        <v>3290</v>
      </c>
      <c r="G76" s="161" t="s">
        <v>2417</v>
      </c>
      <c r="H76" s="161" t="s">
        <v>2418</v>
      </c>
      <c r="I76" s="162">
        <v>38976</v>
      </c>
      <c r="J76" s="163" t="s">
        <v>203</v>
      </c>
      <c r="K76" s="163" t="s">
        <v>399</v>
      </c>
      <c r="L76" s="161" t="s">
        <v>3</v>
      </c>
      <c r="M76" s="165"/>
    </row>
    <row r="77" spans="2:13" ht="39.950000000000003" customHeight="1" x14ac:dyDescent="0.3">
      <c r="B77" s="88"/>
      <c r="C77" s="286"/>
      <c r="D77" s="303">
        <v>1356</v>
      </c>
      <c r="E77" s="170"/>
      <c r="F77" s="284">
        <v>4411</v>
      </c>
      <c r="G77" s="161" t="s">
        <v>7168</v>
      </c>
      <c r="H77" s="161" t="s">
        <v>599</v>
      </c>
      <c r="I77" s="162">
        <v>39105</v>
      </c>
      <c r="J77" s="163" t="s">
        <v>203</v>
      </c>
      <c r="K77" s="163" t="s">
        <v>399</v>
      </c>
      <c r="L77" s="161" t="s">
        <v>3</v>
      </c>
      <c r="M77" s="164"/>
    </row>
    <row r="78" spans="2:13" ht="39.950000000000003" customHeight="1" x14ac:dyDescent="0.3">
      <c r="B78" s="88"/>
      <c r="C78" s="285"/>
      <c r="D78" s="302"/>
      <c r="E78" s="170"/>
      <c r="F78" s="282"/>
      <c r="G78" s="161"/>
      <c r="H78" s="161"/>
      <c r="I78" s="162"/>
      <c r="J78" s="163"/>
      <c r="K78" s="163"/>
      <c r="L78" s="161"/>
      <c r="M78" s="164"/>
    </row>
    <row r="79" spans="2:13" ht="39.950000000000003" customHeight="1" x14ac:dyDescent="0.3">
      <c r="B79" s="88"/>
      <c r="C79" s="285"/>
      <c r="D79" s="302">
        <v>1346</v>
      </c>
      <c r="E79" s="170" t="s">
        <v>7109</v>
      </c>
      <c r="F79" s="282">
        <v>3834</v>
      </c>
      <c r="G79" s="161" t="s">
        <v>5470</v>
      </c>
      <c r="H79" s="161" t="s">
        <v>5471</v>
      </c>
      <c r="I79" s="162" t="s">
        <v>5472</v>
      </c>
      <c r="J79" s="163" t="s">
        <v>203</v>
      </c>
      <c r="K79" s="163" t="s">
        <v>399</v>
      </c>
      <c r="L79" s="161" t="s">
        <v>13</v>
      </c>
      <c r="M79" s="165"/>
    </row>
    <row r="80" spans="2:13" ht="39.950000000000003" customHeight="1" x14ac:dyDescent="0.3">
      <c r="B80" s="88"/>
      <c r="C80" s="285"/>
      <c r="D80" s="302"/>
      <c r="E80" s="170"/>
      <c r="F80" s="282"/>
      <c r="G80" s="161"/>
      <c r="H80" s="161"/>
      <c r="I80" s="162"/>
      <c r="J80" s="163"/>
      <c r="K80" s="163"/>
      <c r="L80" s="161"/>
      <c r="M80" s="164"/>
    </row>
    <row r="81" spans="2:13" ht="39.950000000000003" customHeight="1" x14ac:dyDescent="0.3">
      <c r="B81" s="88"/>
      <c r="C81" s="285"/>
      <c r="D81" s="302">
        <v>1347</v>
      </c>
      <c r="E81" s="170" t="s">
        <v>7109</v>
      </c>
      <c r="F81" s="282">
        <v>3348</v>
      </c>
      <c r="G81" s="161" t="s">
        <v>2926</v>
      </c>
      <c r="H81" s="161" t="s">
        <v>2927</v>
      </c>
      <c r="I81" s="162">
        <v>39182</v>
      </c>
      <c r="J81" s="163" t="s">
        <v>203</v>
      </c>
      <c r="K81" s="163" t="s">
        <v>399</v>
      </c>
      <c r="L81" s="161" t="s">
        <v>22</v>
      </c>
      <c r="M81" s="164"/>
    </row>
    <row r="82" spans="2:13" ht="39.950000000000003" customHeight="1" x14ac:dyDescent="0.3">
      <c r="B82" s="88"/>
      <c r="C82" s="285"/>
      <c r="D82" s="302">
        <v>1348</v>
      </c>
      <c r="E82" s="170" t="s">
        <v>7109</v>
      </c>
      <c r="F82" s="282">
        <v>1883</v>
      </c>
      <c r="G82" s="161" t="s">
        <v>3123</v>
      </c>
      <c r="H82" s="161" t="s">
        <v>3124</v>
      </c>
      <c r="I82" s="162">
        <v>39435</v>
      </c>
      <c r="J82" s="163" t="s">
        <v>203</v>
      </c>
      <c r="K82" s="163" t="s">
        <v>399</v>
      </c>
      <c r="L82" s="161" t="s">
        <v>22</v>
      </c>
      <c r="M82" s="164"/>
    </row>
    <row r="83" spans="2:13" ht="39.950000000000003" customHeight="1" x14ac:dyDescent="0.3">
      <c r="B83" s="88"/>
      <c r="C83" s="285"/>
      <c r="D83" s="302">
        <v>1349</v>
      </c>
      <c r="E83" s="170" t="s">
        <v>7109</v>
      </c>
      <c r="F83" s="282">
        <v>3349</v>
      </c>
      <c r="G83" s="161" t="s">
        <v>2931</v>
      </c>
      <c r="H83" s="161" t="s">
        <v>2932</v>
      </c>
      <c r="I83" s="162">
        <v>38893</v>
      </c>
      <c r="J83" s="163" t="s">
        <v>203</v>
      </c>
      <c r="K83" s="163" t="s">
        <v>399</v>
      </c>
      <c r="L83" s="161" t="s">
        <v>22</v>
      </c>
      <c r="M83" s="165"/>
    </row>
    <row r="84" spans="2:13" ht="39.950000000000003" customHeight="1" x14ac:dyDescent="0.3">
      <c r="B84" s="88"/>
      <c r="C84" s="285"/>
      <c r="D84" s="302"/>
      <c r="E84" s="170"/>
      <c r="F84" s="282"/>
      <c r="G84" s="161"/>
      <c r="H84" s="161"/>
      <c r="I84" s="162"/>
      <c r="J84" s="163"/>
      <c r="K84" s="163"/>
      <c r="L84" s="161"/>
      <c r="M84" s="164"/>
    </row>
    <row r="85" spans="2:13" ht="39.950000000000003" customHeight="1" x14ac:dyDescent="0.35">
      <c r="B85" s="88"/>
      <c r="C85" s="255"/>
      <c r="D85" s="168"/>
      <c r="E85" s="171"/>
      <c r="F85" s="171"/>
      <c r="G85" s="167"/>
      <c r="H85" s="167"/>
      <c r="I85" s="168"/>
      <c r="J85" s="168"/>
      <c r="K85" s="168"/>
      <c r="L85" s="167"/>
      <c r="M85" s="169"/>
    </row>
    <row r="86" spans="2:13" ht="39.950000000000003" customHeight="1" x14ac:dyDescent="0.35">
      <c r="B86" s="88"/>
      <c r="C86" s="255"/>
      <c r="D86" s="168"/>
      <c r="E86" s="171"/>
      <c r="F86" s="171"/>
      <c r="G86" s="167"/>
      <c r="H86" s="167"/>
      <c r="I86" s="168"/>
      <c r="J86" s="168"/>
      <c r="K86" s="168"/>
      <c r="L86" s="167"/>
      <c r="M86" s="169"/>
    </row>
    <row r="87" spans="2:13" ht="39.950000000000003" customHeight="1" x14ac:dyDescent="0.35">
      <c r="B87" s="88"/>
      <c r="C87" s="255"/>
      <c r="D87" s="168"/>
      <c r="E87" s="171"/>
      <c r="F87" s="171"/>
      <c r="G87" s="167"/>
      <c r="H87" s="167"/>
      <c r="I87" s="168"/>
      <c r="J87" s="168"/>
      <c r="K87" s="168"/>
      <c r="L87" s="167"/>
      <c r="M87" s="169"/>
    </row>
    <row r="88" spans="2:13" ht="39.950000000000003" customHeight="1" x14ac:dyDescent="0.3">
      <c r="B88" s="88"/>
      <c r="C88" s="285"/>
      <c r="D88" s="302"/>
      <c r="E88" s="170"/>
      <c r="F88" s="282"/>
      <c r="G88" s="161"/>
      <c r="H88" s="161"/>
      <c r="I88" s="162"/>
      <c r="J88" s="163"/>
      <c r="K88" s="163"/>
      <c r="L88" s="161"/>
      <c r="M88" s="164"/>
    </row>
    <row r="89" spans="2:13" ht="39.950000000000003" customHeight="1" x14ac:dyDescent="0.3">
      <c r="B89" s="88"/>
      <c r="C89" s="285"/>
      <c r="D89" s="302"/>
      <c r="E89" s="170"/>
      <c r="F89" s="282"/>
      <c r="G89" s="161"/>
      <c r="H89" s="161"/>
      <c r="I89" s="162"/>
      <c r="J89" s="163"/>
      <c r="K89" s="163"/>
      <c r="L89" s="161"/>
      <c r="M89" s="164"/>
    </row>
    <row r="90" spans="2:13" ht="39.950000000000003" customHeight="1" x14ac:dyDescent="0.3">
      <c r="B90" s="88"/>
      <c r="C90" s="285"/>
      <c r="D90" s="302"/>
      <c r="E90" s="170"/>
      <c r="F90" s="282"/>
      <c r="G90" s="161"/>
      <c r="H90" s="161"/>
      <c r="I90" s="162"/>
      <c r="J90" s="163"/>
      <c r="K90" s="163"/>
      <c r="L90" s="161"/>
      <c r="M90" s="164"/>
    </row>
    <row r="91" spans="2:13" ht="39.950000000000003" customHeight="1" x14ac:dyDescent="0.3">
      <c r="B91" s="88"/>
      <c r="C91" s="285"/>
      <c r="D91" s="302"/>
      <c r="E91" s="170"/>
      <c r="F91" s="282"/>
      <c r="G91" s="161"/>
      <c r="H91" s="161"/>
      <c r="I91" s="162"/>
      <c r="J91" s="163"/>
      <c r="K91" s="163"/>
      <c r="L91" s="161"/>
      <c r="M91" s="164"/>
    </row>
    <row r="92" spans="2:13" ht="39.950000000000003" customHeight="1" x14ac:dyDescent="0.3">
      <c r="B92" s="88"/>
      <c r="C92" s="285"/>
      <c r="D92" s="302"/>
      <c r="E92" s="170"/>
      <c r="F92" s="282"/>
      <c r="G92" s="161"/>
      <c r="H92" s="161"/>
      <c r="I92" s="162"/>
      <c r="J92" s="163"/>
      <c r="K92" s="163"/>
      <c r="L92" s="161"/>
      <c r="M92" s="164"/>
    </row>
    <row r="93" spans="2:13" ht="39.950000000000003" customHeight="1" x14ac:dyDescent="0.3">
      <c r="B93" s="88"/>
      <c r="C93" s="285"/>
      <c r="D93" s="302"/>
      <c r="E93" s="170"/>
      <c r="F93" s="282"/>
      <c r="G93" s="161"/>
      <c r="H93" s="161"/>
      <c r="I93" s="162"/>
      <c r="J93" s="163"/>
      <c r="K93" s="163"/>
      <c r="L93" s="161"/>
      <c r="M93" s="164"/>
    </row>
    <row r="94" spans="2:13" ht="39.950000000000003" customHeight="1" x14ac:dyDescent="0.3">
      <c r="B94" s="88"/>
      <c r="C94" s="285"/>
      <c r="D94" s="302"/>
      <c r="E94" s="170"/>
      <c r="F94" s="282"/>
      <c r="G94" s="161"/>
      <c r="H94" s="161"/>
      <c r="I94" s="162"/>
      <c r="J94" s="163"/>
      <c r="K94" s="163"/>
      <c r="L94" s="161"/>
      <c r="M94" s="164"/>
    </row>
    <row r="95" spans="2:13" ht="39.950000000000003" customHeight="1" x14ac:dyDescent="0.3">
      <c r="B95" s="88"/>
      <c r="C95" s="285"/>
      <c r="D95" s="302"/>
      <c r="E95" s="170"/>
      <c r="F95" s="282"/>
      <c r="G95" s="161"/>
      <c r="H95" s="161"/>
      <c r="I95" s="162"/>
      <c r="J95" s="163"/>
      <c r="K95" s="163"/>
      <c r="L95" s="161"/>
      <c r="M95" s="164"/>
    </row>
    <row r="96" spans="2:13" ht="39.950000000000003" customHeight="1" x14ac:dyDescent="0.3">
      <c r="B96" s="88"/>
      <c r="C96" s="285"/>
      <c r="D96" s="302"/>
      <c r="E96" s="170"/>
      <c r="F96" s="282"/>
      <c r="G96" s="161"/>
      <c r="H96" s="161"/>
      <c r="I96" s="162"/>
      <c r="J96" s="163"/>
      <c r="K96" s="163"/>
      <c r="L96" s="161"/>
      <c r="M96" s="164"/>
    </row>
    <row r="97" spans="2:13" ht="39.950000000000003" customHeight="1" x14ac:dyDescent="0.3">
      <c r="B97" s="88"/>
      <c r="C97" s="285"/>
      <c r="D97" s="302"/>
      <c r="E97" s="170"/>
      <c r="F97" s="282"/>
      <c r="G97" s="161"/>
      <c r="H97" s="161"/>
      <c r="I97" s="162"/>
      <c r="J97" s="163"/>
      <c r="K97" s="163"/>
      <c r="L97" s="161"/>
      <c r="M97" s="164"/>
    </row>
    <row r="98" spans="2:13" ht="39.950000000000003" customHeight="1" x14ac:dyDescent="0.3">
      <c r="B98" s="88"/>
      <c r="C98" s="285"/>
      <c r="D98" s="302"/>
      <c r="E98" s="170"/>
      <c r="F98" s="282"/>
      <c r="G98" s="161"/>
      <c r="H98" s="161"/>
      <c r="I98" s="162"/>
      <c r="J98" s="163"/>
      <c r="K98" s="163"/>
      <c r="L98" s="161"/>
      <c r="M98" s="164"/>
    </row>
    <row r="99" spans="2:13" ht="39.950000000000003" customHeight="1" x14ac:dyDescent="0.3">
      <c r="B99" s="88"/>
      <c r="C99" s="285"/>
      <c r="D99" s="302"/>
      <c r="E99" s="170"/>
      <c r="F99" s="282"/>
      <c r="G99" s="161"/>
      <c r="H99" s="161"/>
      <c r="I99" s="162"/>
      <c r="J99" s="163"/>
      <c r="K99" s="163"/>
      <c r="L99" s="161"/>
      <c r="M99" s="164"/>
    </row>
    <row r="100" spans="2:13" ht="39.950000000000003" customHeight="1" x14ac:dyDescent="0.3">
      <c r="B100" s="88"/>
      <c r="C100" s="285"/>
      <c r="D100" s="302"/>
      <c r="E100" s="170"/>
      <c r="F100" s="282"/>
      <c r="G100" s="161"/>
      <c r="H100" s="161"/>
      <c r="I100" s="162"/>
      <c r="J100" s="163"/>
      <c r="K100" s="163"/>
      <c r="L100" s="161"/>
      <c r="M100" s="164"/>
    </row>
    <row r="101" spans="2:13" ht="39.950000000000003" customHeight="1" x14ac:dyDescent="0.3">
      <c r="B101" s="88"/>
      <c r="C101" s="285"/>
      <c r="D101" s="302"/>
      <c r="E101" s="170"/>
      <c r="F101" s="282"/>
      <c r="G101" s="161"/>
      <c r="H101" s="161"/>
      <c r="I101" s="162"/>
      <c r="J101" s="163"/>
      <c r="K101" s="163"/>
      <c r="L101" s="161"/>
      <c r="M101" s="164"/>
    </row>
    <row r="102" spans="2:13" ht="39.950000000000003" customHeight="1" x14ac:dyDescent="0.3">
      <c r="B102" s="88"/>
      <c r="C102" s="285"/>
      <c r="D102" s="302"/>
      <c r="E102" s="170"/>
      <c r="F102" s="282"/>
      <c r="G102" s="161"/>
      <c r="H102" s="161"/>
      <c r="I102" s="162"/>
      <c r="J102" s="163"/>
      <c r="K102" s="163"/>
      <c r="L102" s="161"/>
      <c r="M102" s="164"/>
    </row>
    <row r="103" spans="2:13" ht="39.950000000000003" customHeight="1" x14ac:dyDescent="0.3">
      <c r="B103" s="88"/>
      <c r="C103" s="285"/>
      <c r="D103" s="302"/>
      <c r="E103" s="170"/>
      <c r="F103" s="282"/>
      <c r="G103" s="161"/>
      <c r="H103" s="161"/>
      <c r="I103" s="162"/>
      <c r="J103" s="163"/>
      <c r="K103" s="163"/>
      <c r="L103" s="161"/>
      <c r="M103" s="164"/>
    </row>
    <row r="104" spans="2:13" ht="39.950000000000003" customHeight="1" x14ac:dyDescent="0.3">
      <c r="B104" s="88"/>
      <c r="C104" s="285"/>
      <c r="D104" s="302"/>
      <c r="E104" s="170"/>
      <c r="F104" s="282"/>
      <c r="G104" s="161"/>
      <c r="H104" s="161"/>
      <c r="I104" s="162"/>
      <c r="J104" s="163"/>
      <c r="K104" s="163"/>
      <c r="L104" s="161"/>
      <c r="M104" s="164"/>
    </row>
    <row r="105" spans="2:13" ht="39.950000000000003" customHeight="1" x14ac:dyDescent="0.3">
      <c r="B105" s="88"/>
      <c r="C105" s="285"/>
      <c r="D105" s="302"/>
      <c r="E105" s="170"/>
      <c r="F105" s="282"/>
      <c r="G105" s="161"/>
      <c r="H105" s="161"/>
      <c r="I105" s="162"/>
      <c r="J105" s="163"/>
      <c r="K105" s="163"/>
      <c r="L105" s="161"/>
      <c r="M105" s="164"/>
    </row>
    <row r="106" spans="2:13" ht="39.950000000000003" customHeight="1" x14ac:dyDescent="0.3">
      <c r="B106" s="88"/>
      <c r="C106" s="285"/>
      <c r="D106" s="302"/>
      <c r="E106" s="170"/>
      <c r="F106" s="282"/>
      <c r="G106" s="161"/>
      <c r="H106" s="161"/>
      <c r="I106" s="162"/>
      <c r="J106" s="163"/>
      <c r="K106" s="163"/>
      <c r="L106" s="161"/>
      <c r="M106" s="164"/>
    </row>
    <row r="107" spans="2:13" ht="39.950000000000003" customHeight="1" x14ac:dyDescent="0.3">
      <c r="B107" s="88"/>
      <c r="C107" s="285"/>
      <c r="D107" s="302"/>
      <c r="E107" s="170"/>
      <c r="F107" s="282"/>
      <c r="G107" s="161"/>
      <c r="H107" s="161"/>
      <c r="I107" s="162"/>
      <c r="J107" s="163"/>
      <c r="K107" s="163"/>
      <c r="L107" s="161"/>
      <c r="M107" s="164"/>
    </row>
    <row r="108" spans="2:13" ht="39.950000000000003" customHeight="1" x14ac:dyDescent="0.3">
      <c r="B108" s="88"/>
      <c r="C108" s="285"/>
      <c r="D108" s="302"/>
      <c r="E108" s="170"/>
      <c r="F108" s="282"/>
      <c r="G108" s="161"/>
      <c r="H108" s="161"/>
      <c r="I108" s="162"/>
      <c r="J108" s="163"/>
      <c r="K108" s="163"/>
      <c r="L108" s="161"/>
      <c r="M108" s="164"/>
    </row>
    <row r="109" spans="2:13" ht="39.950000000000003" customHeight="1" x14ac:dyDescent="0.3">
      <c r="B109" s="88"/>
      <c r="C109" s="285"/>
      <c r="D109" s="302"/>
      <c r="E109" s="170"/>
      <c r="F109" s="282"/>
      <c r="G109" s="161"/>
      <c r="H109" s="161"/>
      <c r="I109" s="162"/>
      <c r="J109" s="163"/>
      <c r="K109" s="163"/>
      <c r="L109" s="161"/>
      <c r="M109" s="164"/>
    </row>
    <row r="110" spans="2:13" ht="39.950000000000003" customHeight="1" x14ac:dyDescent="0.3">
      <c r="B110" s="88"/>
      <c r="C110" s="285"/>
      <c r="D110" s="302"/>
      <c r="E110" s="170"/>
      <c r="F110" s="282"/>
      <c r="G110" s="161"/>
      <c r="H110" s="161"/>
      <c r="I110" s="162"/>
      <c r="J110" s="163"/>
      <c r="K110" s="163"/>
      <c r="L110" s="161"/>
      <c r="M110" s="164"/>
    </row>
    <row r="111" spans="2:13" ht="39.950000000000003" customHeight="1" x14ac:dyDescent="0.3">
      <c r="B111" s="88"/>
      <c r="C111" s="285"/>
      <c r="D111" s="302"/>
      <c r="E111" s="170"/>
      <c r="F111" s="282"/>
      <c r="G111" s="161"/>
      <c r="H111" s="161"/>
      <c r="I111" s="162"/>
      <c r="J111" s="163"/>
      <c r="K111" s="163"/>
      <c r="L111" s="161"/>
      <c r="M111" s="164"/>
    </row>
    <row r="112" spans="2:13" ht="39.950000000000003" customHeight="1" x14ac:dyDescent="0.3">
      <c r="B112" s="88"/>
      <c r="C112" s="285"/>
      <c r="D112" s="302"/>
      <c r="E112" s="170"/>
      <c r="F112" s="282"/>
      <c r="G112" s="161"/>
      <c r="H112" s="161"/>
      <c r="I112" s="162"/>
      <c r="J112" s="163"/>
      <c r="K112" s="163"/>
      <c r="L112" s="161"/>
      <c r="M112" s="164"/>
    </row>
    <row r="113" spans="2:13" ht="39.950000000000003" customHeight="1" x14ac:dyDescent="0.3">
      <c r="B113" s="88"/>
      <c r="C113" s="285"/>
      <c r="D113" s="302"/>
      <c r="E113" s="170"/>
      <c r="F113" s="282"/>
      <c r="G113" s="161"/>
      <c r="H113" s="161"/>
      <c r="I113" s="162"/>
      <c r="J113" s="163"/>
      <c r="K113" s="163"/>
      <c r="L113" s="161"/>
      <c r="M113" s="164"/>
    </row>
    <row r="114" spans="2:13" ht="39.950000000000003" customHeight="1" x14ac:dyDescent="0.3">
      <c r="B114" s="88"/>
      <c r="C114" s="285"/>
      <c r="D114" s="302"/>
      <c r="E114" s="170"/>
      <c r="F114" s="282"/>
      <c r="G114" s="161"/>
      <c r="H114" s="161"/>
      <c r="I114" s="162"/>
      <c r="J114" s="163"/>
      <c r="K114" s="163"/>
      <c r="L114" s="161"/>
      <c r="M114" s="164"/>
    </row>
    <row r="115" spans="2:13" ht="39.950000000000003" customHeight="1" x14ac:dyDescent="0.3">
      <c r="B115" s="88"/>
      <c r="C115" s="285"/>
      <c r="D115" s="302"/>
      <c r="E115" s="170"/>
      <c r="F115" s="282"/>
      <c r="G115" s="161"/>
      <c r="H115" s="161"/>
      <c r="I115" s="162"/>
      <c r="J115" s="163"/>
      <c r="K115" s="163"/>
      <c r="L115" s="161"/>
      <c r="M115" s="164"/>
    </row>
    <row r="116" spans="2:13" ht="39.950000000000003" customHeight="1" x14ac:dyDescent="0.3">
      <c r="B116" s="88"/>
      <c r="C116" s="285"/>
      <c r="D116" s="302"/>
      <c r="E116" s="170"/>
      <c r="F116" s="282"/>
      <c r="G116" s="161"/>
      <c r="H116" s="161"/>
      <c r="I116" s="162"/>
      <c r="J116" s="163"/>
      <c r="K116" s="163"/>
      <c r="L116" s="161"/>
      <c r="M116" s="164"/>
    </row>
    <row r="117" spans="2:13" ht="39.950000000000003" customHeight="1" x14ac:dyDescent="0.35">
      <c r="B117" s="88"/>
      <c r="C117" s="255"/>
      <c r="D117" s="168"/>
      <c r="E117" s="171"/>
      <c r="F117" s="171"/>
      <c r="G117" s="167"/>
      <c r="H117" s="167"/>
      <c r="I117" s="168"/>
      <c r="J117" s="168"/>
      <c r="K117" s="168"/>
      <c r="L117" s="167"/>
      <c r="M117" s="169"/>
    </row>
    <row r="118" spans="2:13" s="176" customFormat="1" ht="39.950000000000003" customHeight="1" thickBot="1" x14ac:dyDescent="0.35">
      <c r="B118" s="160"/>
      <c r="C118" s="287"/>
      <c r="D118" s="304"/>
      <c r="E118" s="288"/>
      <c r="F118" s="288"/>
      <c r="G118" s="258"/>
      <c r="H118" s="258"/>
      <c r="I118" s="259"/>
      <c r="J118" s="260"/>
      <c r="K118" s="260"/>
      <c r="L118" s="258"/>
      <c r="M118" s="261"/>
    </row>
    <row r="119" spans="2:13" ht="23.25" x14ac:dyDescent="0.35">
      <c r="M119" s="177"/>
    </row>
  </sheetData>
  <sortState xmlns:xlrd2="http://schemas.microsoft.com/office/spreadsheetml/2017/richdata2" ref="C81:M84">
    <sortCondition ref="G81:G84"/>
  </sortState>
  <mergeCells count="5">
    <mergeCell ref="C4:M4"/>
    <mergeCell ref="C2:M3"/>
    <mergeCell ref="C5:K5"/>
    <mergeCell ref="L5:M5"/>
    <mergeCell ref="C6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54468BF-3018-4E97-B46D-5C43D1393DEA}">
          <x14:formula1>
            <xm:f>EVENT!$B$3:$B$5</xm:f>
          </x14:formula1>
          <xm:sqref>E36 E32 E63 E78:E79 E83 E51 E85 E100 E39:E44</xm:sqref>
        </x14:dataValidation>
        <x14:dataValidation type="list" showInputMessage="1" showErrorMessage="1" xr:uid="{6E747CB5-8CB1-4645-829C-962D0AA6955C}">
          <x14:formula1>
            <xm:f>EVENT!#REF!</xm:f>
          </x14:formula1>
          <xm:sqref>E9:E16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816E-2C80-4C51-B497-C3A860072AA7}">
  <sheetPr>
    <tabColor rgb="FFFF0000"/>
  </sheetPr>
  <dimension ref="A1:M122"/>
  <sheetViews>
    <sheetView topLeftCell="C1" zoomScale="70" zoomScaleNormal="70" workbookViewId="0">
      <selection activeCell="M108" sqref="M108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9.1406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31" style="91" customWidth="1"/>
    <col min="8" max="8" width="17.85546875" style="91" customWidth="1"/>
    <col min="9" max="9" width="16.5703125" style="90" hidden="1" customWidth="1"/>
    <col min="10" max="10" width="8.7109375" style="90"/>
    <col min="11" max="11" width="12.140625" style="90" bestFit="1" customWidth="1"/>
    <col min="12" max="12" width="55" style="91" bestFit="1" customWidth="1"/>
    <col min="13" max="13" width="21" style="91" customWidth="1"/>
    <col min="14" max="14" width="8.7109375" customWidth="1"/>
  </cols>
  <sheetData>
    <row r="1" spans="2:13" ht="23.25" x14ac:dyDescent="0.35">
      <c r="D1" s="89"/>
      <c r="F1" s="175"/>
      <c r="G1" s="90"/>
      <c r="I1" s="91"/>
      <c r="L1" s="90"/>
    </row>
    <row r="2" spans="2:13" ht="14.45" customHeight="1" x14ac:dyDescent="0.55000000000000004">
      <c r="B2" s="390"/>
      <c r="C2" s="581" t="s">
        <v>7097</v>
      </c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2:13" ht="15" customHeight="1" x14ac:dyDescent="0.55000000000000004">
      <c r="B3" s="390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</row>
    <row r="4" spans="2:13" ht="36.75" x14ac:dyDescent="0.6">
      <c r="B4" s="92"/>
      <c r="C4" s="571" t="s">
        <v>7318</v>
      </c>
      <c r="D4" s="571"/>
      <c r="E4" s="571"/>
      <c r="F4" s="571"/>
      <c r="G4" s="571"/>
      <c r="H4" s="571"/>
      <c r="I4" s="571"/>
      <c r="J4" s="571"/>
      <c r="K4" s="571"/>
      <c r="L4" s="571"/>
      <c r="M4" s="571"/>
    </row>
    <row r="5" spans="2:13" ht="24.95" customHeight="1" x14ac:dyDescent="0.55000000000000004">
      <c r="B5" s="92"/>
      <c r="C5" s="582" t="s">
        <v>7323</v>
      </c>
      <c r="D5" s="582"/>
      <c r="E5" s="582"/>
      <c r="F5" s="582"/>
      <c r="G5" s="582"/>
      <c r="H5" s="582"/>
      <c r="I5" s="582"/>
      <c r="J5" s="582"/>
      <c r="K5" s="582"/>
      <c r="L5" s="583" t="s">
        <v>7324</v>
      </c>
      <c r="M5" s="583"/>
    </row>
    <row r="6" spans="2:13" ht="26.25" customHeight="1" x14ac:dyDescent="0.5">
      <c r="B6" s="281"/>
      <c r="C6" s="584" t="s">
        <v>7330</v>
      </c>
      <c r="D6" s="584"/>
      <c r="E6" s="584"/>
      <c r="F6" s="584"/>
      <c r="G6" s="584"/>
      <c r="H6" s="584"/>
      <c r="I6" s="584"/>
      <c r="J6" s="584"/>
      <c r="K6" s="584"/>
      <c r="L6" s="584"/>
      <c r="M6" s="584"/>
    </row>
    <row r="7" spans="2:13" ht="27.75" thickBot="1" x14ac:dyDescent="0.55000000000000004">
      <c r="B7" s="76"/>
      <c r="C7" s="76"/>
      <c r="D7" s="77"/>
      <c r="E7" s="77"/>
      <c r="F7" s="77"/>
      <c r="G7" s="77"/>
      <c r="H7" s="77"/>
      <c r="I7" s="78"/>
      <c r="J7" s="78"/>
      <c r="K7" s="78"/>
      <c r="L7" s="445" t="s">
        <v>7325</v>
      </c>
      <c r="M7" s="446" t="s">
        <v>7349</v>
      </c>
    </row>
    <row r="8" spans="2:13" ht="15.75" thickBot="1" x14ac:dyDescent="0.3">
      <c r="B8" s="79"/>
      <c r="C8" s="138"/>
      <c r="D8" s="96"/>
      <c r="E8" s="96"/>
      <c r="F8" s="96"/>
      <c r="G8" s="97"/>
      <c r="H8" s="97"/>
      <c r="I8" s="96"/>
      <c r="J8" s="96"/>
      <c r="K8" s="96"/>
      <c r="L8" s="97"/>
      <c r="M8" s="100"/>
    </row>
    <row r="9" spans="2:13" s="87" customFormat="1" ht="38.450000000000003" customHeight="1" thickBot="1" x14ac:dyDescent="0.4">
      <c r="B9" s="81" t="s">
        <v>199</v>
      </c>
      <c r="C9" s="447" t="s">
        <v>7099</v>
      </c>
      <c r="D9" s="178" t="s">
        <v>200</v>
      </c>
      <c r="E9" s="148" t="s">
        <v>68</v>
      </c>
      <c r="F9" s="148" t="s">
        <v>183</v>
      </c>
      <c r="G9" s="179" t="s">
        <v>0</v>
      </c>
      <c r="H9" s="179" t="s">
        <v>47</v>
      </c>
      <c r="I9" s="148" t="s">
        <v>49</v>
      </c>
      <c r="J9" s="148" t="s">
        <v>48</v>
      </c>
      <c r="K9" s="148" t="s">
        <v>1</v>
      </c>
      <c r="L9" s="179" t="s">
        <v>50</v>
      </c>
      <c r="M9" s="448" t="s">
        <v>7098</v>
      </c>
    </row>
    <row r="10" spans="2:13" s="87" customFormat="1" ht="38.450000000000003" customHeight="1" x14ac:dyDescent="0.35">
      <c r="B10" s="139"/>
      <c r="C10" s="449"/>
      <c r="D10" s="450"/>
      <c r="E10" s="450"/>
      <c r="F10" s="450"/>
      <c r="G10" s="451"/>
      <c r="H10" s="451"/>
      <c r="I10" s="450"/>
      <c r="J10" s="450"/>
      <c r="K10" s="450"/>
      <c r="L10" s="451"/>
      <c r="M10" s="452"/>
    </row>
    <row r="11" spans="2:13" s="87" customFormat="1" ht="38.450000000000003" customHeight="1" x14ac:dyDescent="0.35">
      <c r="B11" s="139"/>
      <c r="C11" s="254"/>
      <c r="D11" s="453">
        <v>1984</v>
      </c>
      <c r="E11" s="430"/>
      <c r="F11" s="153">
        <v>3577</v>
      </c>
      <c r="G11" s="151" t="s">
        <v>4458</v>
      </c>
      <c r="H11" s="151" t="s">
        <v>4459</v>
      </c>
      <c r="I11" s="153">
        <v>37184</v>
      </c>
      <c r="J11" s="153" t="s">
        <v>203</v>
      </c>
      <c r="K11" s="153" t="s">
        <v>204</v>
      </c>
      <c r="L11" s="151" t="s">
        <v>64</v>
      </c>
      <c r="M11" s="252"/>
    </row>
    <row r="12" spans="2:13" s="87" customFormat="1" ht="38.450000000000003" customHeight="1" x14ac:dyDescent="0.35">
      <c r="B12" s="139"/>
      <c r="C12" s="454"/>
      <c r="D12" s="453">
        <v>1900</v>
      </c>
      <c r="E12" s="430" t="s">
        <v>7108</v>
      </c>
      <c r="F12" s="153">
        <v>1281</v>
      </c>
      <c r="G12" s="151" t="s">
        <v>2472</v>
      </c>
      <c r="H12" s="151" t="s">
        <v>2474</v>
      </c>
      <c r="I12" s="153"/>
      <c r="J12" s="153" t="s">
        <v>203</v>
      </c>
      <c r="K12" s="153" t="s">
        <v>204</v>
      </c>
      <c r="L12" s="151" t="s">
        <v>64</v>
      </c>
      <c r="M12" s="455"/>
    </row>
    <row r="13" spans="2:13" s="87" customFormat="1" ht="38.450000000000003" customHeight="1" x14ac:dyDescent="0.35">
      <c r="B13" s="139"/>
      <c r="C13" s="255"/>
      <c r="D13" s="456"/>
      <c r="E13" s="168"/>
      <c r="F13" s="168"/>
      <c r="G13" s="167"/>
      <c r="H13" s="167"/>
      <c r="I13" s="168"/>
      <c r="J13" s="168"/>
      <c r="K13" s="168"/>
      <c r="L13" s="167"/>
      <c r="M13" s="169"/>
    </row>
    <row r="14" spans="2:13" s="87" customFormat="1" ht="38.450000000000003" customHeight="1" x14ac:dyDescent="0.35">
      <c r="B14" s="139"/>
      <c r="C14" s="254"/>
      <c r="D14" s="457">
        <v>1986</v>
      </c>
      <c r="E14" s="432"/>
      <c r="F14" s="143"/>
      <c r="G14" s="141" t="s">
        <v>7306</v>
      </c>
      <c r="H14" s="141" t="s">
        <v>7307</v>
      </c>
      <c r="I14" s="143">
        <v>37281</v>
      </c>
      <c r="J14" s="143" t="s">
        <v>203</v>
      </c>
      <c r="K14" s="143" t="s">
        <v>204</v>
      </c>
      <c r="L14" s="141" t="s">
        <v>7</v>
      </c>
      <c r="M14" s="144"/>
    </row>
    <row r="15" spans="2:13" s="87" customFormat="1" ht="38.450000000000003" customHeight="1" x14ac:dyDescent="0.35">
      <c r="B15" s="139"/>
      <c r="C15" s="454"/>
      <c r="D15" s="453"/>
      <c r="E15" s="430"/>
      <c r="F15" s="153"/>
      <c r="G15" s="151"/>
      <c r="H15" s="151"/>
      <c r="I15" s="153"/>
      <c r="J15" s="153"/>
      <c r="K15" s="153"/>
      <c r="L15" s="151"/>
      <c r="M15" s="455"/>
    </row>
    <row r="16" spans="2:13" s="87" customFormat="1" ht="39.950000000000003" customHeight="1" x14ac:dyDescent="0.35">
      <c r="B16" s="139"/>
      <c r="C16" s="454"/>
      <c r="D16" s="453">
        <v>1901</v>
      </c>
      <c r="E16" s="430" t="s">
        <v>7108</v>
      </c>
      <c r="F16" s="153">
        <v>2718</v>
      </c>
      <c r="G16" s="151" t="s">
        <v>6565</v>
      </c>
      <c r="H16" s="151" t="s">
        <v>6566</v>
      </c>
      <c r="I16" s="153"/>
      <c r="J16" s="153" t="s">
        <v>203</v>
      </c>
      <c r="K16" s="153" t="s">
        <v>204</v>
      </c>
      <c r="L16" s="151" t="s">
        <v>9</v>
      </c>
      <c r="M16" s="455"/>
    </row>
    <row r="17" spans="2:13" s="87" customFormat="1" ht="39.950000000000003" customHeight="1" x14ac:dyDescent="0.35">
      <c r="C17" s="454"/>
      <c r="D17" s="453"/>
      <c r="E17" s="430"/>
      <c r="F17" s="153"/>
      <c r="G17" s="151"/>
      <c r="H17" s="151"/>
      <c r="I17" s="153"/>
      <c r="J17" s="153"/>
      <c r="K17" s="153"/>
      <c r="L17" s="151"/>
      <c r="M17" s="455"/>
    </row>
    <row r="18" spans="2:13" ht="39.950000000000003" customHeight="1" x14ac:dyDescent="0.35">
      <c r="C18" s="253"/>
      <c r="D18" s="458">
        <v>1902</v>
      </c>
      <c r="E18" s="432" t="s">
        <v>7100</v>
      </c>
      <c r="F18" s="432">
        <v>1259</v>
      </c>
      <c r="G18" s="141" t="s">
        <v>554</v>
      </c>
      <c r="H18" s="141" t="s">
        <v>555</v>
      </c>
      <c r="I18" s="142">
        <v>38470</v>
      </c>
      <c r="J18" s="143" t="s">
        <v>203</v>
      </c>
      <c r="K18" s="143" t="s">
        <v>204</v>
      </c>
      <c r="L18" s="141" t="s">
        <v>66</v>
      </c>
      <c r="M18" s="144"/>
    </row>
    <row r="19" spans="2:13" ht="39.950000000000003" customHeight="1" x14ac:dyDescent="0.35">
      <c r="C19" s="251"/>
      <c r="D19" s="459"/>
      <c r="E19" s="430"/>
      <c r="F19" s="430"/>
      <c r="G19" s="151"/>
      <c r="H19" s="151"/>
      <c r="I19" s="152"/>
      <c r="J19" s="153"/>
      <c r="K19" s="153"/>
      <c r="L19" s="151"/>
      <c r="M19" s="455"/>
    </row>
    <row r="20" spans="2:13" ht="39.950000000000003" customHeight="1" x14ac:dyDescent="0.35">
      <c r="C20" s="454"/>
      <c r="D20" s="153">
        <v>1903</v>
      </c>
      <c r="E20" s="430" t="s">
        <v>7108</v>
      </c>
      <c r="F20" s="153">
        <v>1858</v>
      </c>
      <c r="G20" s="151" t="s">
        <v>4473</v>
      </c>
      <c r="H20" s="151" t="s">
        <v>4474</v>
      </c>
      <c r="I20" s="153"/>
      <c r="J20" s="153" t="s">
        <v>203</v>
      </c>
      <c r="K20" s="153" t="s">
        <v>204</v>
      </c>
      <c r="L20" s="151" t="s">
        <v>7269</v>
      </c>
      <c r="M20" s="455"/>
    </row>
    <row r="21" spans="2:13" ht="39.950000000000003" customHeight="1" x14ac:dyDescent="0.35">
      <c r="C21" s="454"/>
      <c r="D21" s="153"/>
      <c r="E21" s="430"/>
      <c r="F21" s="153"/>
      <c r="G21" s="151"/>
      <c r="H21" s="151"/>
      <c r="I21" s="153"/>
      <c r="J21" s="153"/>
      <c r="K21" s="153"/>
      <c r="L21" s="151"/>
      <c r="M21" s="455"/>
    </row>
    <row r="22" spans="2:13" s="87" customFormat="1" ht="39.950000000000003" customHeight="1" x14ac:dyDescent="0.35">
      <c r="B22" s="139"/>
      <c r="C22" s="454"/>
      <c r="D22" s="153">
        <v>1985</v>
      </c>
      <c r="E22" s="430"/>
      <c r="F22" s="153">
        <v>1228</v>
      </c>
      <c r="G22" s="151" t="s">
        <v>5592</v>
      </c>
      <c r="H22" s="151" t="s">
        <v>6183</v>
      </c>
      <c r="I22" s="153">
        <v>35363</v>
      </c>
      <c r="J22" s="153" t="s">
        <v>203</v>
      </c>
      <c r="K22" s="153" t="s">
        <v>204</v>
      </c>
      <c r="L22" s="151" t="s">
        <v>60</v>
      </c>
      <c r="M22" s="455"/>
    </row>
    <row r="23" spans="2:13" s="87" customFormat="1" ht="39.950000000000003" customHeight="1" x14ac:dyDescent="0.35">
      <c r="B23" s="139"/>
      <c r="C23" s="454"/>
      <c r="D23" s="153"/>
      <c r="E23" s="430"/>
      <c r="F23" s="153"/>
      <c r="G23" s="151"/>
      <c r="H23" s="151"/>
      <c r="I23" s="153"/>
      <c r="J23" s="153"/>
      <c r="K23" s="153"/>
      <c r="L23" s="151"/>
      <c r="M23" s="455"/>
    </row>
    <row r="24" spans="2:13" s="87" customFormat="1" ht="39.950000000000003" customHeight="1" x14ac:dyDescent="0.35">
      <c r="B24" s="139"/>
      <c r="C24" s="454"/>
      <c r="D24" s="153">
        <v>1904</v>
      </c>
      <c r="E24" s="430" t="s">
        <v>7108</v>
      </c>
      <c r="F24" s="153">
        <v>3284</v>
      </c>
      <c r="G24" s="151" t="s">
        <v>2400</v>
      </c>
      <c r="H24" s="151" t="s">
        <v>2401</v>
      </c>
      <c r="I24" s="153"/>
      <c r="J24" s="153" t="s">
        <v>203</v>
      </c>
      <c r="K24" s="153" t="s">
        <v>204</v>
      </c>
      <c r="L24" s="151" t="s">
        <v>7265</v>
      </c>
      <c r="M24" s="455"/>
    </row>
    <row r="25" spans="2:13" s="87" customFormat="1" ht="39.950000000000003" customHeight="1" x14ac:dyDescent="0.35">
      <c r="B25" s="139"/>
      <c r="C25" s="454"/>
      <c r="D25" s="153">
        <v>1987</v>
      </c>
      <c r="E25" s="430" t="s">
        <v>7108</v>
      </c>
      <c r="F25" s="153">
        <v>1227</v>
      </c>
      <c r="G25" s="151" t="s">
        <v>3066</v>
      </c>
      <c r="H25" s="151" t="s">
        <v>3067</v>
      </c>
      <c r="I25" s="153"/>
      <c r="J25" s="153" t="s">
        <v>203</v>
      </c>
      <c r="K25" s="153" t="s">
        <v>204</v>
      </c>
      <c r="L25" s="151" t="s">
        <v>7265</v>
      </c>
      <c r="M25" s="455"/>
    </row>
    <row r="26" spans="2:13" s="87" customFormat="1" ht="39.950000000000003" customHeight="1" x14ac:dyDescent="0.35">
      <c r="B26" s="139"/>
      <c r="C26" s="253"/>
      <c r="D26" s="432">
        <v>1909</v>
      </c>
      <c r="E26" s="432" t="s">
        <v>7108</v>
      </c>
      <c r="F26" s="432">
        <v>1001</v>
      </c>
      <c r="G26" s="141" t="s">
        <v>3078</v>
      </c>
      <c r="H26" s="141" t="s">
        <v>3079</v>
      </c>
      <c r="I26" s="142">
        <v>34173</v>
      </c>
      <c r="J26" s="143" t="s">
        <v>203</v>
      </c>
      <c r="K26" s="143" t="s">
        <v>204</v>
      </c>
      <c r="L26" s="141" t="s">
        <v>7265</v>
      </c>
      <c r="M26" s="144"/>
    </row>
    <row r="27" spans="2:13" s="87" customFormat="1" ht="39.950000000000003" customHeight="1" x14ac:dyDescent="0.35">
      <c r="B27" s="139"/>
      <c r="C27" s="254"/>
      <c r="D27" s="143">
        <v>1911</v>
      </c>
      <c r="E27" s="432" t="s">
        <v>7108</v>
      </c>
      <c r="F27" s="143">
        <v>1203</v>
      </c>
      <c r="G27" s="141" t="s">
        <v>3075</v>
      </c>
      <c r="H27" s="141" t="s">
        <v>3076</v>
      </c>
      <c r="I27" s="143"/>
      <c r="J27" s="143" t="s">
        <v>203</v>
      </c>
      <c r="K27" s="143" t="s">
        <v>204</v>
      </c>
      <c r="L27" s="141" t="s">
        <v>7265</v>
      </c>
      <c r="M27" s="144"/>
    </row>
    <row r="28" spans="2:13" s="87" customFormat="1" ht="39.950000000000003" customHeight="1" x14ac:dyDescent="0.35">
      <c r="B28" s="139"/>
      <c r="C28" s="254"/>
      <c r="D28" s="143">
        <v>1914</v>
      </c>
      <c r="E28" s="432" t="s">
        <v>7108</v>
      </c>
      <c r="F28" s="143">
        <v>1663</v>
      </c>
      <c r="G28" s="141" t="s">
        <v>1117</v>
      </c>
      <c r="H28" s="141" t="s">
        <v>547</v>
      </c>
      <c r="I28" s="143"/>
      <c r="J28" s="143" t="s">
        <v>203</v>
      </c>
      <c r="K28" s="143" t="s">
        <v>204</v>
      </c>
      <c r="L28" s="141" t="s">
        <v>7265</v>
      </c>
      <c r="M28" s="144"/>
    </row>
    <row r="29" spans="2:13" s="87" customFormat="1" ht="39.950000000000003" customHeight="1" x14ac:dyDescent="0.35">
      <c r="B29" s="139"/>
      <c r="C29" s="254"/>
      <c r="D29" s="143">
        <v>1915</v>
      </c>
      <c r="E29" s="432" t="s">
        <v>7108</v>
      </c>
      <c r="F29" s="143">
        <v>1209</v>
      </c>
      <c r="G29" s="141" t="s">
        <v>492</v>
      </c>
      <c r="H29" s="141" t="s">
        <v>493</v>
      </c>
      <c r="I29" s="143"/>
      <c r="J29" s="143" t="s">
        <v>203</v>
      </c>
      <c r="K29" s="143" t="s">
        <v>204</v>
      </c>
      <c r="L29" s="141" t="s">
        <v>7265</v>
      </c>
      <c r="M29" s="144"/>
    </row>
    <row r="30" spans="2:13" s="87" customFormat="1" ht="39.950000000000003" customHeight="1" x14ac:dyDescent="0.35">
      <c r="B30" s="139"/>
      <c r="C30" s="254"/>
      <c r="D30" s="143"/>
      <c r="E30" s="432"/>
      <c r="F30" s="143"/>
      <c r="G30" s="141"/>
      <c r="H30" s="141"/>
      <c r="I30" s="143"/>
      <c r="J30" s="143"/>
      <c r="K30" s="143"/>
      <c r="L30" s="141"/>
      <c r="M30" s="144"/>
    </row>
    <row r="31" spans="2:13" s="87" customFormat="1" ht="39.950000000000003" customHeight="1" x14ac:dyDescent="0.35">
      <c r="B31" s="139"/>
      <c r="C31" s="270"/>
      <c r="D31" s="432">
        <v>1981</v>
      </c>
      <c r="E31" s="460" t="s">
        <v>7101</v>
      </c>
      <c r="F31" s="460">
        <v>1208</v>
      </c>
      <c r="G31" s="141" t="s">
        <v>3082</v>
      </c>
      <c r="H31" s="141" t="s">
        <v>3083</v>
      </c>
      <c r="I31" s="461">
        <v>31983</v>
      </c>
      <c r="J31" s="143" t="s">
        <v>203</v>
      </c>
      <c r="K31" s="141" t="s">
        <v>204</v>
      </c>
      <c r="L31" s="141" t="s">
        <v>7266</v>
      </c>
      <c r="M31" s="144"/>
    </row>
    <row r="32" spans="2:13" s="87" customFormat="1" ht="39.950000000000003" customHeight="1" x14ac:dyDescent="0.35">
      <c r="B32" s="139"/>
      <c r="C32" s="253"/>
      <c r="D32" s="432">
        <v>1906</v>
      </c>
      <c r="E32" s="432" t="s">
        <v>7108</v>
      </c>
      <c r="F32" s="432">
        <v>4085</v>
      </c>
      <c r="G32" s="141" t="s">
        <v>6210</v>
      </c>
      <c r="H32" s="141" t="s">
        <v>6211</v>
      </c>
      <c r="I32" s="142">
        <v>35902</v>
      </c>
      <c r="J32" s="143" t="s">
        <v>203</v>
      </c>
      <c r="K32" s="143" t="s">
        <v>204</v>
      </c>
      <c r="L32" s="141" t="s">
        <v>7266</v>
      </c>
      <c r="M32" s="159"/>
    </row>
    <row r="33" spans="2:13" s="87" customFormat="1" ht="39.950000000000003" customHeight="1" x14ac:dyDescent="0.35">
      <c r="B33" s="139"/>
      <c r="C33" s="254"/>
      <c r="D33" s="143">
        <v>1907</v>
      </c>
      <c r="E33" s="432" t="s">
        <v>7108</v>
      </c>
      <c r="F33" s="143">
        <v>3364</v>
      </c>
      <c r="G33" s="141" t="s">
        <v>3096</v>
      </c>
      <c r="H33" s="141" t="s">
        <v>3097</v>
      </c>
      <c r="I33" s="143"/>
      <c r="J33" s="143" t="s">
        <v>203</v>
      </c>
      <c r="K33" s="143" t="s">
        <v>204</v>
      </c>
      <c r="L33" s="141" t="s">
        <v>7266</v>
      </c>
      <c r="M33" s="144"/>
    </row>
    <row r="34" spans="2:13" s="87" customFormat="1" ht="39.950000000000003" customHeight="1" x14ac:dyDescent="0.35">
      <c r="B34" s="139"/>
      <c r="C34" s="254"/>
      <c r="D34" s="143">
        <v>1908</v>
      </c>
      <c r="E34" s="432" t="s">
        <v>7108</v>
      </c>
      <c r="F34" s="143">
        <v>3371</v>
      </c>
      <c r="G34" s="141" t="s">
        <v>535</v>
      </c>
      <c r="H34" s="141" t="s">
        <v>3115</v>
      </c>
      <c r="I34" s="143"/>
      <c r="J34" s="143" t="s">
        <v>203</v>
      </c>
      <c r="K34" s="143" t="s">
        <v>204</v>
      </c>
      <c r="L34" s="141" t="s">
        <v>7266</v>
      </c>
      <c r="M34" s="144"/>
    </row>
    <row r="35" spans="2:13" s="87" customFormat="1" ht="39.950000000000003" customHeight="1" x14ac:dyDescent="0.35">
      <c r="B35" s="139"/>
      <c r="C35" s="254"/>
      <c r="D35" s="143">
        <v>1910</v>
      </c>
      <c r="E35" s="432" t="s">
        <v>7108</v>
      </c>
      <c r="F35" s="143">
        <v>3369</v>
      </c>
      <c r="G35" s="141" t="s">
        <v>1589</v>
      </c>
      <c r="H35" s="141" t="s">
        <v>3110</v>
      </c>
      <c r="I35" s="143"/>
      <c r="J35" s="143" t="s">
        <v>203</v>
      </c>
      <c r="K35" s="143" t="s">
        <v>204</v>
      </c>
      <c r="L35" s="141" t="s">
        <v>7266</v>
      </c>
      <c r="M35" s="144"/>
    </row>
    <row r="36" spans="2:13" s="87" customFormat="1" ht="39.950000000000003" customHeight="1" x14ac:dyDescent="0.35">
      <c r="B36" s="139"/>
      <c r="C36" s="254"/>
      <c r="D36" s="143">
        <v>1912</v>
      </c>
      <c r="E36" s="432" t="s">
        <v>7108</v>
      </c>
      <c r="F36" s="143">
        <v>3367</v>
      </c>
      <c r="G36" s="141" t="s">
        <v>3104</v>
      </c>
      <c r="H36" s="141" t="s">
        <v>3105</v>
      </c>
      <c r="I36" s="143"/>
      <c r="J36" s="143" t="s">
        <v>203</v>
      </c>
      <c r="K36" s="143" t="s">
        <v>204</v>
      </c>
      <c r="L36" s="141" t="s">
        <v>7266</v>
      </c>
      <c r="M36" s="144"/>
    </row>
    <row r="37" spans="2:13" s="87" customFormat="1" ht="39.950000000000003" customHeight="1" x14ac:dyDescent="0.35">
      <c r="B37" s="139"/>
      <c r="C37" s="253"/>
      <c r="D37" s="432">
        <v>1913</v>
      </c>
      <c r="E37" s="432" t="s">
        <v>7108</v>
      </c>
      <c r="F37" s="432">
        <v>3281</v>
      </c>
      <c r="G37" s="141" t="s">
        <v>2393</v>
      </c>
      <c r="H37" s="141" t="s">
        <v>2394</v>
      </c>
      <c r="I37" s="142">
        <v>37195</v>
      </c>
      <c r="J37" s="143" t="s">
        <v>203</v>
      </c>
      <c r="K37" s="143" t="s">
        <v>204</v>
      </c>
      <c r="L37" s="141" t="s">
        <v>7266</v>
      </c>
      <c r="M37" s="144"/>
    </row>
    <row r="38" spans="2:13" s="87" customFormat="1" ht="39.950000000000003" customHeight="1" x14ac:dyDescent="0.35">
      <c r="B38" s="139"/>
      <c r="C38" s="254"/>
      <c r="D38" s="143"/>
      <c r="E38" s="432"/>
      <c r="F38" s="143"/>
      <c r="G38" s="141"/>
      <c r="H38" s="141"/>
      <c r="I38" s="143"/>
      <c r="J38" s="143"/>
      <c r="K38" s="143"/>
      <c r="L38" s="141"/>
      <c r="M38" s="144"/>
    </row>
    <row r="39" spans="2:13" s="87" customFormat="1" ht="39.950000000000003" customHeight="1" x14ac:dyDescent="0.35">
      <c r="B39" s="139"/>
      <c r="C39" s="254"/>
      <c r="D39" s="143">
        <v>1916</v>
      </c>
      <c r="E39" s="432" t="s">
        <v>7108</v>
      </c>
      <c r="F39" s="143">
        <v>3131</v>
      </c>
      <c r="G39" s="141" t="s">
        <v>2016</v>
      </c>
      <c r="H39" s="141" t="s">
        <v>2017</v>
      </c>
      <c r="I39" s="143"/>
      <c r="J39" s="143" t="s">
        <v>203</v>
      </c>
      <c r="K39" s="143" t="s">
        <v>204</v>
      </c>
      <c r="L39" s="141" t="s">
        <v>7267</v>
      </c>
      <c r="M39" s="144"/>
    </row>
    <row r="40" spans="2:13" s="87" customFormat="1" ht="39.950000000000003" customHeight="1" x14ac:dyDescent="0.35">
      <c r="B40" s="139"/>
      <c r="C40" s="254"/>
      <c r="D40" s="143">
        <v>1917</v>
      </c>
      <c r="E40" s="432" t="s">
        <v>7108</v>
      </c>
      <c r="F40" s="143">
        <v>1318</v>
      </c>
      <c r="G40" s="141" t="s">
        <v>322</v>
      </c>
      <c r="H40" s="141" t="s">
        <v>680</v>
      </c>
      <c r="I40" s="143"/>
      <c r="J40" s="143" t="s">
        <v>203</v>
      </c>
      <c r="K40" s="143" t="s">
        <v>204</v>
      </c>
      <c r="L40" s="141" t="s">
        <v>7258</v>
      </c>
      <c r="M40" s="144"/>
    </row>
    <row r="41" spans="2:13" s="87" customFormat="1" ht="39.950000000000003" customHeight="1" x14ac:dyDescent="0.35">
      <c r="B41" s="139"/>
      <c r="C41" s="254"/>
      <c r="D41" s="143">
        <v>1918</v>
      </c>
      <c r="E41" s="432" t="s">
        <v>7108</v>
      </c>
      <c r="F41" s="143">
        <v>1319</v>
      </c>
      <c r="G41" s="141" t="s">
        <v>322</v>
      </c>
      <c r="H41" s="141" t="s">
        <v>683</v>
      </c>
      <c r="I41" s="143"/>
      <c r="J41" s="143" t="s">
        <v>203</v>
      </c>
      <c r="K41" s="143" t="s">
        <v>204</v>
      </c>
      <c r="L41" s="141" t="s">
        <v>7258</v>
      </c>
      <c r="M41" s="144"/>
    </row>
    <row r="42" spans="2:13" s="87" customFormat="1" ht="39.950000000000003" customHeight="1" x14ac:dyDescent="0.35">
      <c r="B42" s="139"/>
      <c r="C42" s="253"/>
      <c r="D42" s="432">
        <v>1919</v>
      </c>
      <c r="E42" s="432" t="s">
        <v>7108</v>
      </c>
      <c r="F42" s="432">
        <v>1279</v>
      </c>
      <c r="G42" s="141" t="s">
        <v>4793</v>
      </c>
      <c r="H42" s="141" t="s">
        <v>4794</v>
      </c>
      <c r="I42" s="142">
        <v>29127</v>
      </c>
      <c r="J42" s="143" t="s">
        <v>203</v>
      </c>
      <c r="K42" s="143" t="s">
        <v>204</v>
      </c>
      <c r="L42" s="141" t="s">
        <v>7258</v>
      </c>
      <c r="M42" s="144"/>
    </row>
    <row r="43" spans="2:13" s="87" customFormat="1" ht="39.950000000000003" customHeight="1" x14ac:dyDescent="0.35">
      <c r="B43" s="139"/>
      <c r="C43" s="253"/>
      <c r="D43" s="432">
        <v>1920</v>
      </c>
      <c r="E43" s="432" t="s">
        <v>7108</v>
      </c>
      <c r="F43" s="432">
        <v>1302</v>
      </c>
      <c r="G43" s="141" t="s">
        <v>627</v>
      </c>
      <c r="H43" s="141" t="s">
        <v>636</v>
      </c>
      <c r="I43" s="142">
        <v>38480</v>
      </c>
      <c r="J43" s="143" t="s">
        <v>203</v>
      </c>
      <c r="K43" s="143" t="s">
        <v>204</v>
      </c>
      <c r="L43" s="141" t="s">
        <v>7258</v>
      </c>
      <c r="M43" s="144"/>
    </row>
    <row r="44" spans="2:13" s="87" customFormat="1" ht="39.950000000000003" customHeight="1" x14ac:dyDescent="0.35">
      <c r="B44" s="139"/>
      <c r="C44" s="253"/>
      <c r="D44" s="432"/>
      <c r="E44" s="432"/>
      <c r="F44" s="432"/>
      <c r="G44" s="141"/>
      <c r="H44" s="141"/>
      <c r="I44" s="142"/>
      <c r="J44" s="143"/>
      <c r="K44" s="143"/>
      <c r="L44" s="141"/>
      <c r="M44" s="144"/>
    </row>
    <row r="45" spans="2:13" s="87" customFormat="1" ht="39.950000000000003" customHeight="1" x14ac:dyDescent="0.35">
      <c r="B45" s="139"/>
      <c r="C45" s="254"/>
      <c r="D45" s="143">
        <v>1921</v>
      </c>
      <c r="E45" s="432" t="s">
        <v>7108</v>
      </c>
      <c r="F45" s="143">
        <v>1107</v>
      </c>
      <c r="G45" s="141" t="s">
        <v>370</v>
      </c>
      <c r="H45" s="141" t="s">
        <v>371</v>
      </c>
      <c r="I45" s="143"/>
      <c r="J45" s="143" t="s">
        <v>203</v>
      </c>
      <c r="K45" s="143" t="s">
        <v>204</v>
      </c>
      <c r="L45" s="141" t="s">
        <v>7267</v>
      </c>
      <c r="M45" s="144"/>
    </row>
    <row r="46" spans="2:13" s="87" customFormat="1" ht="39.950000000000003" customHeight="1" x14ac:dyDescent="0.35">
      <c r="C46" s="254"/>
      <c r="D46" s="143">
        <v>1922</v>
      </c>
      <c r="E46" s="432" t="s">
        <v>7108</v>
      </c>
      <c r="F46" s="143">
        <v>4168</v>
      </c>
      <c r="G46" s="141" t="s">
        <v>6477</v>
      </c>
      <c r="H46" s="141" t="s">
        <v>6478</v>
      </c>
      <c r="I46" s="143"/>
      <c r="J46" s="143" t="s">
        <v>203</v>
      </c>
      <c r="K46" s="143" t="s">
        <v>204</v>
      </c>
      <c r="L46" s="141" t="s">
        <v>7267</v>
      </c>
      <c r="M46" s="144"/>
    </row>
    <row r="47" spans="2:13" ht="39.950000000000003" customHeight="1" x14ac:dyDescent="0.35">
      <c r="C47" s="253"/>
      <c r="D47" s="432">
        <v>1923</v>
      </c>
      <c r="E47" s="432" t="s">
        <v>7108</v>
      </c>
      <c r="F47" s="432">
        <v>3455</v>
      </c>
      <c r="G47" s="141" t="s">
        <v>1866</v>
      </c>
      <c r="H47" s="141" t="s">
        <v>3769</v>
      </c>
      <c r="I47" s="142">
        <v>35854</v>
      </c>
      <c r="J47" s="143" t="s">
        <v>203</v>
      </c>
      <c r="K47" s="143" t="s">
        <v>204</v>
      </c>
      <c r="L47" s="141" t="s">
        <v>7267</v>
      </c>
      <c r="M47" s="159"/>
    </row>
    <row r="48" spans="2:13" s="87" customFormat="1" ht="39.950000000000003" customHeight="1" x14ac:dyDescent="0.35">
      <c r="B48" s="139"/>
      <c r="C48" s="253"/>
      <c r="D48" s="432">
        <v>1924</v>
      </c>
      <c r="E48" s="432" t="s">
        <v>7108</v>
      </c>
      <c r="F48" s="462">
        <v>1847</v>
      </c>
      <c r="G48" s="141" t="s">
        <v>1281</v>
      </c>
      <c r="H48" s="141" t="s">
        <v>1282</v>
      </c>
      <c r="I48" s="142">
        <v>33605</v>
      </c>
      <c r="J48" s="143" t="s">
        <v>203</v>
      </c>
      <c r="K48" s="143" t="s">
        <v>204</v>
      </c>
      <c r="L48" s="141" t="s">
        <v>7267</v>
      </c>
      <c r="M48" s="144"/>
    </row>
    <row r="49" spans="2:13" s="87" customFormat="1" ht="39.950000000000003" customHeight="1" x14ac:dyDescent="0.35">
      <c r="B49" s="139"/>
      <c r="C49" s="253"/>
      <c r="D49" s="432">
        <v>1925</v>
      </c>
      <c r="E49" s="432" t="s">
        <v>7108</v>
      </c>
      <c r="F49" s="462">
        <v>3128</v>
      </c>
      <c r="G49" s="141" t="s">
        <v>2001</v>
      </c>
      <c r="H49" s="141" t="s">
        <v>2002</v>
      </c>
      <c r="I49" s="142">
        <v>37365</v>
      </c>
      <c r="J49" s="143" t="s">
        <v>203</v>
      </c>
      <c r="K49" s="143" t="s">
        <v>204</v>
      </c>
      <c r="L49" s="141" t="s">
        <v>7258</v>
      </c>
      <c r="M49" s="144"/>
    </row>
    <row r="50" spans="2:13" s="87" customFormat="1" ht="39.950000000000003" customHeight="1" x14ac:dyDescent="0.35">
      <c r="B50" s="139"/>
      <c r="C50" s="253"/>
      <c r="D50" s="432"/>
      <c r="E50" s="432"/>
      <c r="F50" s="432"/>
      <c r="G50" s="141"/>
      <c r="H50" s="141"/>
      <c r="I50" s="142"/>
      <c r="J50" s="143"/>
      <c r="K50" s="143"/>
      <c r="L50" s="141"/>
      <c r="M50" s="144"/>
    </row>
    <row r="51" spans="2:13" s="87" customFormat="1" ht="39.950000000000003" customHeight="1" x14ac:dyDescent="0.35">
      <c r="B51" s="139"/>
      <c r="C51" s="253"/>
      <c r="D51" s="432">
        <v>1975</v>
      </c>
      <c r="E51" s="432" t="s">
        <v>7100</v>
      </c>
      <c r="F51" s="432">
        <v>3129</v>
      </c>
      <c r="G51" s="141" t="s">
        <v>2006</v>
      </c>
      <c r="H51" s="141" t="s">
        <v>2007</v>
      </c>
      <c r="I51" s="142">
        <v>34495</v>
      </c>
      <c r="J51" s="143" t="s">
        <v>203</v>
      </c>
      <c r="K51" s="143" t="s">
        <v>204</v>
      </c>
      <c r="L51" s="141" t="s">
        <v>55</v>
      </c>
      <c r="M51" s="144"/>
    </row>
    <row r="52" spans="2:13" s="87" customFormat="1" ht="39.950000000000003" customHeight="1" x14ac:dyDescent="0.35">
      <c r="B52" s="139"/>
      <c r="C52" s="253"/>
      <c r="D52" s="432">
        <v>1976</v>
      </c>
      <c r="E52" s="432" t="s">
        <v>7100</v>
      </c>
      <c r="F52" s="432">
        <v>4168</v>
      </c>
      <c r="G52" s="141" t="s">
        <v>6477</v>
      </c>
      <c r="H52" s="141" t="s">
        <v>6478</v>
      </c>
      <c r="I52" s="142">
        <v>37288</v>
      </c>
      <c r="J52" s="143" t="s">
        <v>203</v>
      </c>
      <c r="K52" s="143" t="s">
        <v>204</v>
      </c>
      <c r="L52" s="141" t="s">
        <v>55</v>
      </c>
      <c r="M52" s="159"/>
    </row>
    <row r="53" spans="2:13" s="87" customFormat="1" ht="39.950000000000003" customHeight="1" x14ac:dyDescent="0.35">
      <c r="B53" s="139"/>
      <c r="C53" s="253"/>
      <c r="D53" s="432">
        <v>1977</v>
      </c>
      <c r="E53" s="432"/>
      <c r="F53" s="432">
        <v>2618</v>
      </c>
      <c r="G53" s="141" t="s">
        <v>1707</v>
      </c>
      <c r="H53" s="141" t="s">
        <v>1708</v>
      </c>
      <c r="I53" s="142">
        <v>36211</v>
      </c>
      <c r="J53" s="143" t="s">
        <v>203</v>
      </c>
      <c r="K53" s="143" t="s">
        <v>204</v>
      </c>
      <c r="L53" s="141" t="s">
        <v>55</v>
      </c>
      <c r="M53" s="144"/>
    </row>
    <row r="54" spans="2:13" s="87" customFormat="1" ht="39.950000000000003" customHeight="1" x14ac:dyDescent="0.35">
      <c r="B54" s="139"/>
      <c r="C54" s="253"/>
      <c r="D54" s="432"/>
      <c r="E54" s="432"/>
      <c r="F54" s="462"/>
      <c r="G54" s="141"/>
      <c r="H54" s="141"/>
      <c r="I54" s="142"/>
      <c r="J54" s="143"/>
      <c r="K54" s="143"/>
      <c r="L54" s="141"/>
      <c r="M54" s="144"/>
    </row>
    <row r="55" spans="2:13" s="87" customFormat="1" ht="39.950000000000003" customHeight="1" x14ac:dyDescent="0.35">
      <c r="B55" s="139"/>
      <c r="C55" s="253"/>
      <c r="D55" s="432">
        <v>1926</v>
      </c>
      <c r="E55" s="432" t="s">
        <v>7108</v>
      </c>
      <c r="F55" s="432">
        <v>4316</v>
      </c>
      <c r="G55" s="141" t="s">
        <v>223</v>
      </c>
      <c r="H55" s="141" t="s">
        <v>224</v>
      </c>
      <c r="I55" s="142">
        <v>37022</v>
      </c>
      <c r="J55" s="143" t="s">
        <v>203</v>
      </c>
      <c r="K55" s="143" t="s">
        <v>204</v>
      </c>
      <c r="L55" s="141" t="s">
        <v>8</v>
      </c>
      <c r="M55" s="144"/>
    </row>
    <row r="56" spans="2:13" s="87" customFormat="1" ht="39.950000000000003" customHeight="1" x14ac:dyDescent="0.35">
      <c r="B56" s="139"/>
      <c r="C56" s="253"/>
      <c r="D56" s="432"/>
      <c r="E56" s="432"/>
      <c r="F56" s="432"/>
      <c r="G56" s="141"/>
      <c r="H56" s="141"/>
      <c r="I56" s="142"/>
      <c r="J56" s="143"/>
      <c r="K56" s="143"/>
      <c r="L56" s="141"/>
      <c r="M56" s="144"/>
    </row>
    <row r="57" spans="2:13" s="87" customFormat="1" ht="39.950000000000003" customHeight="1" x14ac:dyDescent="0.35">
      <c r="B57" s="139"/>
      <c r="C57" s="253"/>
      <c r="D57" s="432">
        <v>1982</v>
      </c>
      <c r="E57" s="432" t="s">
        <v>7108</v>
      </c>
      <c r="F57" s="432">
        <v>1716</v>
      </c>
      <c r="G57" s="141" t="s">
        <v>1178</v>
      </c>
      <c r="H57" s="141" t="s">
        <v>1179</v>
      </c>
      <c r="I57" s="142">
        <v>36401</v>
      </c>
      <c r="J57" s="143" t="s">
        <v>203</v>
      </c>
      <c r="K57" s="143" t="s">
        <v>204</v>
      </c>
      <c r="L57" s="141" t="s">
        <v>7257</v>
      </c>
      <c r="M57" s="144"/>
    </row>
    <row r="58" spans="2:13" s="87" customFormat="1" ht="39.950000000000003" customHeight="1" x14ac:dyDescent="0.35">
      <c r="B58" s="139"/>
      <c r="C58" s="254"/>
      <c r="D58" s="143">
        <v>1932</v>
      </c>
      <c r="E58" s="432" t="s">
        <v>7108</v>
      </c>
      <c r="F58" s="143">
        <v>1719</v>
      </c>
      <c r="G58" s="141" t="s">
        <v>1188</v>
      </c>
      <c r="H58" s="141" t="s">
        <v>1189</v>
      </c>
      <c r="I58" s="143"/>
      <c r="J58" s="143" t="s">
        <v>203</v>
      </c>
      <c r="K58" s="143" t="s">
        <v>204</v>
      </c>
      <c r="L58" s="141" t="s">
        <v>7257</v>
      </c>
      <c r="M58" s="144"/>
    </row>
    <row r="59" spans="2:13" ht="39.950000000000003" customHeight="1" x14ac:dyDescent="0.35">
      <c r="B59" s="88"/>
      <c r="C59" s="254"/>
      <c r="D59" s="143">
        <v>1936</v>
      </c>
      <c r="E59" s="432" t="s">
        <v>7108</v>
      </c>
      <c r="F59" s="143">
        <v>3628</v>
      </c>
      <c r="G59" s="141" t="s">
        <v>1259</v>
      </c>
      <c r="H59" s="141" t="s">
        <v>4747</v>
      </c>
      <c r="I59" s="143"/>
      <c r="J59" s="143" t="s">
        <v>203</v>
      </c>
      <c r="K59" s="143" t="s">
        <v>204</v>
      </c>
      <c r="L59" s="141" t="s">
        <v>7257</v>
      </c>
      <c r="M59" s="144"/>
    </row>
    <row r="60" spans="2:13" ht="39.950000000000003" customHeight="1" x14ac:dyDescent="0.35">
      <c r="B60" s="88"/>
      <c r="C60" s="253"/>
      <c r="D60" s="432">
        <v>1937</v>
      </c>
      <c r="E60" s="432" t="s">
        <v>7108</v>
      </c>
      <c r="F60" s="432">
        <v>4176</v>
      </c>
      <c r="G60" s="141" t="s">
        <v>6509</v>
      </c>
      <c r="H60" s="141" t="s">
        <v>6510</v>
      </c>
      <c r="I60" s="142">
        <v>36689</v>
      </c>
      <c r="J60" s="143" t="s">
        <v>203</v>
      </c>
      <c r="K60" s="143" t="s">
        <v>204</v>
      </c>
      <c r="L60" s="141" t="s">
        <v>7257</v>
      </c>
      <c r="M60" s="144"/>
    </row>
    <row r="61" spans="2:13" ht="39.950000000000003" customHeight="1" x14ac:dyDescent="0.35">
      <c r="B61" s="88"/>
      <c r="C61" s="253"/>
      <c r="D61" s="432">
        <v>1938</v>
      </c>
      <c r="E61" s="432" t="s">
        <v>7108</v>
      </c>
      <c r="F61" s="432">
        <v>2010</v>
      </c>
      <c r="G61" s="141" t="s">
        <v>1397</v>
      </c>
      <c r="H61" s="141" t="s">
        <v>1554</v>
      </c>
      <c r="I61" s="142">
        <v>38317</v>
      </c>
      <c r="J61" s="143" t="s">
        <v>203</v>
      </c>
      <c r="K61" s="143" t="s">
        <v>204</v>
      </c>
      <c r="L61" s="141" t="s">
        <v>7257</v>
      </c>
      <c r="M61" s="144"/>
    </row>
    <row r="62" spans="2:13" ht="39.950000000000003" customHeight="1" x14ac:dyDescent="0.35">
      <c r="B62" s="88"/>
      <c r="C62" s="254"/>
      <c r="D62" s="143">
        <v>1940</v>
      </c>
      <c r="E62" s="432" t="s">
        <v>7108</v>
      </c>
      <c r="F62" s="143">
        <v>1731</v>
      </c>
      <c r="G62" s="141" t="s">
        <v>1200</v>
      </c>
      <c r="H62" s="141" t="s">
        <v>1201</v>
      </c>
      <c r="I62" s="143"/>
      <c r="J62" s="143" t="s">
        <v>203</v>
      </c>
      <c r="K62" s="143" t="s">
        <v>204</v>
      </c>
      <c r="L62" s="141" t="s">
        <v>7257</v>
      </c>
      <c r="M62" s="144"/>
    </row>
    <row r="63" spans="2:13" ht="39.950000000000003" customHeight="1" x14ac:dyDescent="0.35">
      <c r="B63" s="88"/>
      <c r="C63" s="253"/>
      <c r="D63" s="432"/>
      <c r="E63" s="432"/>
      <c r="F63" s="432"/>
      <c r="G63" s="141"/>
      <c r="H63" s="141"/>
      <c r="I63" s="142"/>
      <c r="J63" s="143"/>
      <c r="K63" s="143"/>
      <c r="L63" s="141"/>
      <c r="M63" s="144"/>
    </row>
    <row r="64" spans="2:13" ht="39.950000000000003" customHeight="1" x14ac:dyDescent="0.35">
      <c r="B64" s="88"/>
      <c r="C64" s="254"/>
      <c r="D64" s="143">
        <v>1927</v>
      </c>
      <c r="E64" s="432" t="s">
        <v>7108</v>
      </c>
      <c r="F64" s="143">
        <v>3627</v>
      </c>
      <c r="G64" s="141" t="s">
        <v>1289</v>
      </c>
      <c r="H64" s="141" t="s">
        <v>4743</v>
      </c>
      <c r="I64" s="143"/>
      <c r="J64" s="143" t="s">
        <v>203</v>
      </c>
      <c r="K64" s="143" t="s">
        <v>204</v>
      </c>
      <c r="L64" s="141" t="s">
        <v>7268</v>
      </c>
      <c r="M64" s="144"/>
    </row>
    <row r="65" spans="2:13" ht="39.950000000000003" customHeight="1" x14ac:dyDescent="0.35">
      <c r="B65" s="88"/>
      <c r="C65" s="254"/>
      <c r="D65" s="143">
        <v>1930</v>
      </c>
      <c r="E65" s="432" t="s">
        <v>7108</v>
      </c>
      <c r="F65" s="143">
        <v>2052</v>
      </c>
      <c r="G65" s="141" t="s">
        <v>3259</v>
      </c>
      <c r="H65" s="141" t="s">
        <v>3260</v>
      </c>
      <c r="I65" s="143"/>
      <c r="J65" s="143" t="s">
        <v>203</v>
      </c>
      <c r="K65" s="143" t="s">
        <v>204</v>
      </c>
      <c r="L65" s="141" t="s">
        <v>7268</v>
      </c>
      <c r="M65" s="144"/>
    </row>
    <row r="66" spans="2:13" ht="39.950000000000003" customHeight="1" x14ac:dyDescent="0.35">
      <c r="B66" s="88"/>
      <c r="C66" s="253"/>
      <c r="D66" s="432">
        <v>1933</v>
      </c>
      <c r="E66" s="432" t="s">
        <v>7108</v>
      </c>
      <c r="F66" s="432">
        <v>1854</v>
      </c>
      <c r="G66" s="141" t="s">
        <v>1284</v>
      </c>
      <c r="H66" s="141" t="s">
        <v>1285</v>
      </c>
      <c r="I66" s="142">
        <v>35157</v>
      </c>
      <c r="J66" s="143" t="s">
        <v>203</v>
      </c>
      <c r="K66" s="143" t="s">
        <v>204</v>
      </c>
      <c r="L66" s="141" t="s">
        <v>7268</v>
      </c>
      <c r="M66" s="144"/>
    </row>
    <row r="67" spans="2:13" ht="39.950000000000003" customHeight="1" x14ac:dyDescent="0.35">
      <c r="B67" s="88"/>
      <c r="C67" s="254"/>
      <c r="D67" s="143">
        <v>1934</v>
      </c>
      <c r="E67" s="432" t="s">
        <v>7108</v>
      </c>
      <c r="F67" s="143">
        <v>1723</v>
      </c>
      <c r="G67" s="141" t="s">
        <v>3136</v>
      </c>
      <c r="H67" s="141" t="s">
        <v>3137</v>
      </c>
      <c r="I67" s="143"/>
      <c r="J67" s="143" t="s">
        <v>203</v>
      </c>
      <c r="K67" s="143" t="s">
        <v>204</v>
      </c>
      <c r="L67" s="141" t="s">
        <v>7268</v>
      </c>
      <c r="M67" s="144"/>
    </row>
    <row r="68" spans="2:13" ht="39.950000000000003" customHeight="1" x14ac:dyDescent="0.35">
      <c r="B68" s="88"/>
      <c r="C68" s="254"/>
      <c r="D68" s="143">
        <v>1935</v>
      </c>
      <c r="E68" s="432" t="s">
        <v>7108</v>
      </c>
      <c r="F68" s="143">
        <v>2077</v>
      </c>
      <c r="G68" s="141" t="s">
        <v>4067</v>
      </c>
      <c r="H68" s="141" t="s">
        <v>4068</v>
      </c>
      <c r="I68" s="143"/>
      <c r="J68" s="143" t="s">
        <v>203</v>
      </c>
      <c r="K68" s="143" t="s">
        <v>204</v>
      </c>
      <c r="L68" s="141" t="s">
        <v>7268</v>
      </c>
      <c r="M68" s="144"/>
    </row>
    <row r="69" spans="2:13" ht="39.950000000000003" customHeight="1" x14ac:dyDescent="0.35">
      <c r="B69" s="88"/>
      <c r="C69" s="254"/>
      <c r="D69" s="143">
        <v>1941</v>
      </c>
      <c r="E69" s="432" t="s">
        <v>7108</v>
      </c>
      <c r="F69" s="143">
        <v>2049</v>
      </c>
      <c r="G69" s="141" t="s">
        <v>2333</v>
      </c>
      <c r="H69" s="141" t="s">
        <v>1213</v>
      </c>
      <c r="I69" s="143"/>
      <c r="J69" s="143" t="s">
        <v>203</v>
      </c>
      <c r="K69" s="143" t="s">
        <v>204</v>
      </c>
      <c r="L69" s="141" t="s">
        <v>7268</v>
      </c>
      <c r="M69" s="159"/>
    </row>
    <row r="70" spans="2:13" ht="35.1" customHeight="1" x14ac:dyDescent="0.35">
      <c r="B70" s="88"/>
      <c r="C70" s="253"/>
      <c r="D70" s="432"/>
      <c r="E70" s="432"/>
      <c r="F70" s="432"/>
      <c r="G70" s="141"/>
      <c r="H70" s="141"/>
      <c r="I70" s="142"/>
      <c r="J70" s="143"/>
      <c r="K70" s="143"/>
      <c r="L70" s="141"/>
      <c r="M70" s="144"/>
    </row>
    <row r="71" spans="2:13" ht="35.1" customHeight="1" x14ac:dyDescent="0.35">
      <c r="B71" s="88"/>
      <c r="C71" s="253"/>
      <c r="D71" s="432">
        <v>1928</v>
      </c>
      <c r="E71" s="432" t="s">
        <v>7108</v>
      </c>
      <c r="F71" s="432">
        <v>1714</v>
      </c>
      <c r="G71" s="141" t="s">
        <v>3132</v>
      </c>
      <c r="H71" s="141" t="s">
        <v>3133</v>
      </c>
      <c r="I71" s="142">
        <v>34732</v>
      </c>
      <c r="J71" s="143" t="s">
        <v>203</v>
      </c>
      <c r="K71" s="143" t="s">
        <v>204</v>
      </c>
      <c r="L71" s="141" t="s">
        <v>40</v>
      </c>
      <c r="M71" s="159"/>
    </row>
    <row r="72" spans="2:13" ht="35.1" customHeight="1" x14ac:dyDescent="0.35">
      <c r="B72" s="88"/>
      <c r="C72" s="254"/>
      <c r="D72" s="143">
        <v>1929</v>
      </c>
      <c r="E72" s="432" t="s">
        <v>7108</v>
      </c>
      <c r="F72" s="143">
        <v>4326</v>
      </c>
      <c r="G72" s="141" t="s">
        <v>6959</v>
      </c>
      <c r="H72" s="141" t="s">
        <v>1222</v>
      </c>
      <c r="I72" s="143"/>
      <c r="J72" s="143" t="s">
        <v>203</v>
      </c>
      <c r="K72" s="143" t="s">
        <v>204</v>
      </c>
      <c r="L72" s="141" t="s">
        <v>40</v>
      </c>
      <c r="M72" s="159"/>
    </row>
    <row r="73" spans="2:13" s="87" customFormat="1" ht="39.950000000000003" customHeight="1" x14ac:dyDescent="0.35">
      <c r="B73" s="139"/>
      <c r="C73" s="254"/>
      <c r="D73" s="143">
        <v>1988</v>
      </c>
      <c r="E73" s="432"/>
      <c r="F73" s="143"/>
      <c r="G73" s="141" t="s">
        <v>1807</v>
      </c>
      <c r="H73" s="141" t="s">
        <v>7352</v>
      </c>
      <c r="I73" s="143"/>
      <c r="J73" s="143" t="s">
        <v>203</v>
      </c>
      <c r="K73" s="143" t="s">
        <v>204</v>
      </c>
      <c r="L73" s="141" t="s">
        <v>40</v>
      </c>
      <c r="M73" s="144"/>
    </row>
    <row r="74" spans="2:13" s="87" customFormat="1" ht="39.950000000000003" customHeight="1" x14ac:dyDescent="0.35">
      <c r="B74" s="139"/>
      <c r="C74" s="254"/>
      <c r="D74" s="143">
        <v>1939</v>
      </c>
      <c r="E74" s="432" t="s">
        <v>7108</v>
      </c>
      <c r="F74" s="143">
        <v>4133</v>
      </c>
      <c r="G74" s="141" t="s">
        <v>6368</v>
      </c>
      <c r="H74" s="141" t="s">
        <v>6369</v>
      </c>
      <c r="I74" s="143"/>
      <c r="J74" s="143" t="s">
        <v>203</v>
      </c>
      <c r="K74" s="143" t="s">
        <v>204</v>
      </c>
      <c r="L74" s="141" t="s">
        <v>40</v>
      </c>
      <c r="M74" s="144"/>
    </row>
    <row r="75" spans="2:13" s="87" customFormat="1" ht="39.950000000000003" customHeight="1" x14ac:dyDescent="0.35">
      <c r="B75" s="139"/>
      <c r="C75" s="254"/>
      <c r="D75" s="143">
        <v>1942</v>
      </c>
      <c r="E75" s="432" t="s">
        <v>7108</v>
      </c>
      <c r="F75" s="143">
        <v>4302</v>
      </c>
      <c r="G75" s="141" t="s">
        <v>6878</v>
      </c>
      <c r="H75" s="141" t="s">
        <v>6879</v>
      </c>
      <c r="I75" s="143"/>
      <c r="J75" s="143" t="s">
        <v>203</v>
      </c>
      <c r="K75" s="143" t="s">
        <v>204</v>
      </c>
      <c r="L75" s="141" t="s">
        <v>40</v>
      </c>
      <c r="M75" s="144"/>
    </row>
    <row r="76" spans="2:13" s="87" customFormat="1" ht="39.950000000000003" customHeight="1" x14ac:dyDescent="0.35">
      <c r="B76" s="139"/>
      <c r="C76" s="254"/>
      <c r="D76" s="143"/>
      <c r="E76" s="432"/>
      <c r="F76" s="143"/>
      <c r="G76" s="141"/>
      <c r="H76" s="141"/>
      <c r="I76" s="143"/>
      <c r="J76" s="143"/>
      <c r="K76" s="143"/>
      <c r="L76" s="141"/>
      <c r="M76" s="144"/>
    </row>
    <row r="77" spans="2:13" ht="35.1" customHeight="1" x14ac:dyDescent="0.35">
      <c r="B77" s="88"/>
      <c r="C77" s="254"/>
      <c r="D77" s="143">
        <v>1943</v>
      </c>
      <c r="E77" s="432" t="s">
        <v>7108</v>
      </c>
      <c r="F77" s="143">
        <v>3168</v>
      </c>
      <c r="G77" s="141" t="s">
        <v>2123</v>
      </c>
      <c r="H77" s="141" t="s">
        <v>2124</v>
      </c>
      <c r="I77" s="143"/>
      <c r="J77" s="143" t="s">
        <v>203</v>
      </c>
      <c r="K77" s="143" t="s">
        <v>204</v>
      </c>
      <c r="L77" s="141" t="s">
        <v>7256</v>
      </c>
      <c r="M77" s="144"/>
    </row>
    <row r="78" spans="2:13" ht="35.1" customHeight="1" x14ac:dyDescent="0.35">
      <c r="B78" s="88"/>
      <c r="C78" s="253"/>
      <c r="D78" s="432">
        <v>1945</v>
      </c>
      <c r="E78" s="432" t="s">
        <v>7108</v>
      </c>
      <c r="F78" s="432">
        <v>1521</v>
      </c>
      <c r="G78" s="141" t="s">
        <v>961</v>
      </c>
      <c r="H78" s="141" t="s">
        <v>962</v>
      </c>
      <c r="I78" s="142">
        <v>37874</v>
      </c>
      <c r="J78" s="143" t="s">
        <v>203</v>
      </c>
      <c r="K78" s="143" t="s">
        <v>204</v>
      </c>
      <c r="L78" s="141" t="s">
        <v>7256</v>
      </c>
      <c r="M78" s="144"/>
    </row>
    <row r="79" spans="2:13" s="266" customFormat="1" ht="35.1" customHeight="1" x14ac:dyDescent="0.35">
      <c r="B79" s="269"/>
      <c r="C79" s="253"/>
      <c r="D79" s="432">
        <v>1947</v>
      </c>
      <c r="E79" s="432" t="s">
        <v>7108</v>
      </c>
      <c r="F79" s="432">
        <v>1527</v>
      </c>
      <c r="G79" s="141" t="s">
        <v>968</v>
      </c>
      <c r="H79" s="141" t="s">
        <v>969</v>
      </c>
      <c r="I79" s="142">
        <v>38426</v>
      </c>
      <c r="J79" s="143" t="s">
        <v>203</v>
      </c>
      <c r="K79" s="143" t="s">
        <v>204</v>
      </c>
      <c r="L79" s="141" t="s">
        <v>7256</v>
      </c>
      <c r="M79" s="144"/>
    </row>
    <row r="80" spans="2:13" ht="35.1" customHeight="1" x14ac:dyDescent="0.35">
      <c r="B80" s="88"/>
      <c r="C80" s="253"/>
      <c r="D80" s="432">
        <v>1950</v>
      </c>
      <c r="E80" s="432" t="s">
        <v>7108</v>
      </c>
      <c r="F80" s="432">
        <v>1815</v>
      </c>
      <c r="G80" s="141" t="s">
        <v>259</v>
      </c>
      <c r="H80" s="141" t="s">
        <v>260</v>
      </c>
      <c r="I80" s="142">
        <v>33010</v>
      </c>
      <c r="J80" s="143" t="s">
        <v>203</v>
      </c>
      <c r="K80" s="143" t="s">
        <v>204</v>
      </c>
      <c r="L80" s="141" t="s">
        <v>7256</v>
      </c>
      <c r="M80" s="144"/>
    </row>
    <row r="81" spans="2:13" ht="35.1" customHeight="1" x14ac:dyDescent="0.35">
      <c r="B81" s="88"/>
      <c r="C81" s="253"/>
      <c r="D81" s="432">
        <v>1955</v>
      </c>
      <c r="E81" s="432" t="s">
        <v>7108</v>
      </c>
      <c r="F81" s="432">
        <v>3171</v>
      </c>
      <c r="G81" s="141" t="s">
        <v>2135</v>
      </c>
      <c r="H81" s="141" t="s">
        <v>2136</v>
      </c>
      <c r="I81" s="142">
        <v>38685</v>
      </c>
      <c r="J81" s="143" t="s">
        <v>203</v>
      </c>
      <c r="K81" s="143" t="s">
        <v>204</v>
      </c>
      <c r="L81" s="141" t="s">
        <v>7256</v>
      </c>
      <c r="M81" s="144"/>
    </row>
    <row r="82" spans="2:13" s="266" customFormat="1" ht="35.1" customHeight="1" x14ac:dyDescent="0.35">
      <c r="B82" s="269"/>
      <c r="C82" s="254"/>
      <c r="D82" s="143"/>
      <c r="E82" s="432"/>
      <c r="F82" s="143"/>
      <c r="G82" s="141"/>
      <c r="H82" s="141"/>
      <c r="I82" s="143"/>
      <c r="J82" s="143"/>
      <c r="K82" s="143"/>
      <c r="L82" s="141"/>
      <c r="M82" s="144"/>
    </row>
    <row r="83" spans="2:13" s="266" customFormat="1" ht="35.1" customHeight="1" x14ac:dyDescent="0.35">
      <c r="B83" s="269"/>
      <c r="C83" s="254"/>
      <c r="D83" s="143">
        <v>1944</v>
      </c>
      <c r="E83" s="432" t="s">
        <v>7108</v>
      </c>
      <c r="F83" s="143">
        <v>3173</v>
      </c>
      <c r="G83" s="141" t="s">
        <v>2144</v>
      </c>
      <c r="H83" s="141" t="s">
        <v>2145</v>
      </c>
      <c r="I83" s="143"/>
      <c r="J83" s="143" t="s">
        <v>203</v>
      </c>
      <c r="K83" s="143" t="s">
        <v>204</v>
      </c>
      <c r="L83" s="141" t="s">
        <v>7259</v>
      </c>
      <c r="M83" s="144"/>
    </row>
    <row r="84" spans="2:13" ht="35.1" customHeight="1" x14ac:dyDescent="0.35">
      <c r="B84" s="88"/>
      <c r="C84" s="253"/>
      <c r="D84" s="432">
        <v>1946</v>
      </c>
      <c r="E84" s="432" t="s">
        <v>7108</v>
      </c>
      <c r="F84" s="432">
        <v>3386</v>
      </c>
      <c r="G84" s="141" t="s">
        <v>3241</v>
      </c>
      <c r="H84" s="141" t="s">
        <v>3242</v>
      </c>
      <c r="I84" s="142">
        <v>33472</v>
      </c>
      <c r="J84" s="143" t="s">
        <v>203</v>
      </c>
      <c r="K84" s="143" t="s">
        <v>204</v>
      </c>
      <c r="L84" s="141" t="s">
        <v>7259</v>
      </c>
      <c r="M84" s="144"/>
    </row>
    <row r="85" spans="2:13" ht="35.1" customHeight="1" x14ac:dyDescent="0.35">
      <c r="B85" s="88"/>
      <c r="C85" s="254"/>
      <c r="D85" s="143">
        <v>1951</v>
      </c>
      <c r="E85" s="432" t="s">
        <v>7108</v>
      </c>
      <c r="F85" s="143">
        <v>3276</v>
      </c>
      <c r="G85" s="141" t="s">
        <v>2383</v>
      </c>
      <c r="H85" s="141" t="s">
        <v>2384</v>
      </c>
      <c r="I85" s="143"/>
      <c r="J85" s="143" t="s">
        <v>203</v>
      </c>
      <c r="K85" s="143" t="s">
        <v>204</v>
      </c>
      <c r="L85" s="141" t="s">
        <v>7259</v>
      </c>
      <c r="M85" s="144"/>
    </row>
    <row r="86" spans="2:13" ht="35.1" customHeight="1" x14ac:dyDescent="0.35">
      <c r="B86" s="88"/>
      <c r="C86" s="254"/>
      <c r="D86" s="143">
        <v>1952</v>
      </c>
      <c r="E86" s="432" t="s">
        <v>7108</v>
      </c>
      <c r="F86" s="143">
        <v>3174</v>
      </c>
      <c r="G86" s="141" t="s">
        <v>2149</v>
      </c>
      <c r="H86" s="141" t="s">
        <v>2150</v>
      </c>
      <c r="I86" s="143"/>
      <c r="J86" s="143" t="s">
        <v>203</v>
      </c>
      <c r="K86" s="143" t="s">
        <v>204</v>
      </c>
      <c r="L86" s="141" t="s">
        <v>7259</v>
      </c>
      <c r="M86" s="144"/>
    </row>
    <row r="87" spans="2:13" ht="35.1" customHeight="1" x14ac:dyDescent="0.35">
      <c r="B87" s="88"/>
      <c r="C87" s="253"/>
      <c r="D87" s="432">
        <v>1953</v>
      </c>
      <c r="E87" s="432" t="s">
        <v>7108</v>
      </c>
      <c r="F87" s="432">
        <v>3172</v>
      </c>
      <c r="G87" s="141" t="s">
        <v>2140</v>
      </c>
      <c r="H87" s="141" t="s">
        <v>2141</v>
      </c>
      <c r="I87" s="142">
        <v>35169</v>
      </c>
      <c r="J87" s="143" t="s">
        <v>203</v>
      </c>
      <c r="K87" s="143" t="s">
        <v>204</v>
      </c>
      <c r="L87" s="141" t="s">
        <v>7259</v>
      </c>
      <c r="M87" s="159"/>
    </row>
    <row r="88" spans="2:13" ht="39.950000000000003" customHeight="1" x14ac:dyDescent="0.35">
      <c r="B88" s="88"/>
      <c r="C88" s="254"/>
      <c r="D88" s="143">
        <v>1956</v>
      </c>
      <c r="E88" s="432" t="s">
        <v>7108</v>
      </c>
      <c r="F88" s="143">
        <v>4005</v>
      </c>
      <c r="G88" s="141" t="s">
        <v>4430</v>
      </c>
      <c r="H88" s="141" t="s">
        <v>5951</v>
      </c>
      <c r="I88" s="143"/>
      <c r="J88" s="143" t="s">
        <v>203</v>
      </c>
      <c r="K88" s="143" t="s">
        <v>204</v>
      </c>
      <c r="L88" s="141" t="s">
        <v>7259</v>
      </c>
      <c r="M88" s="144"/>
    </row>
    <row r="89" spans="2:13" ht="39.950000000000003" customHeight="1" x14ac:dyDescent="0.35">
      <c r="B89" s="88"/>
      <c r="C89" s="254"/>
      <c r="D89" s="143"/>
      <c r="E89" s="432"/>
      <c r="F89" s="143"/>
      <c r="G89" s="141"/>
      <c r="H89" s="141"/>
      <c r="I89" s="143"/>
      <c r="J89" s="143"/>
      <c r="K89" s="143"/>
      <c r="L89" s="141"/>
      <c r="M89" s="144"/>
    </row>
    <row r="90" spans="2:13" ht="39.950000000000003" customHeight="1" x14ac:dyDescent="0.35">
      <c r="B90" s="88"/>
      <c r="C90" s="254"/>
      <c r="D90" s="143">
        <v>1983</v>
      </c>
      <c r="E90" s="432" t="s">
        <v>7108</v>
      </c>
      <c r="F90" s="143">
        <v>4355</v>
      </c>
      <c r="G90" s="141" t="s">
        <v>2372</v>
      </c>
      <c r="H90" s="141" t="s">
        <v>601</v>
      </c>
      <c r="I90" s="143"/>
      <c r="J90" s="143" t="s">
        <v>203</v>
      </c>
      <c r="K90" s="143" t="s">
        <v>204</v>
      </c>
      <c r="L90" s="141" t="s">
        <v>41</v>
      </c>
      <c r="M90" s="144"/>
    </row>
    <row r="91" spans="2:13" ht="35.1" customHeight="1" x14ac:dyDescent="0.35">
      <c r="B91" s="88"/>
      <c r="C91" s="257"/>
      <c r="D91" s="143">
        <v>1980</v>
      </c>
      <c r="E91" s="143"/>
      <c r="F91" s="432"/>
      <c r="G91" s="403" t="s">
        <v>7105</v>
      </c>
      <c r="H91" s="403" t="s">
        <v>7106</v>
      </c>
      <c r="I91" s="142">
        <v>33702</v>
      </c>
      <c r="J91" s="143" t="s">
        <v>203</v>
      </c>
      <c r="K91" s="143" t="s">
        <v>204</v>
      </c>
      <c r="L91" s="141" t="s">
        <v>41</v>
      </c>
      <c r="M91" s="144"/>
    </row>
    <row r="92" spans="2:13" ht="35.1" customHeight="1" x14ac:dyDescent="0.35">
      <c r="B92" s="88"/>
      <c r="C92" s="253"/>
      <c r="D92" s="432">
        <v>1954</v>
      </c>
      <c r="E92" s="432" t="s">
        <v>7108</v>
      </c>
      <c r="F92" s="432">
        <v>3170</v>
      </c>
      <c r="G92" s="141" t="s">
        <v>2130</v>
      </c>
      <c r="H92" s="141" t="s">
        <v>2131</v>
      </c>
      <c r="I92" s="142">
        <v>34045</v>
      </c>
      <c r="J92" s="143" t="s">
        <v>203</v>
      </c>
      <c r="K92" s="143" t="s">
        <v>204</v>
      </c>
      <c r="L92" s="141" t="s">
        <v>41</v>
      </c>
      <c r="M92" s="159"/>
    </row>
    <row r="93" spans="2:13" ht="35.1" customHeight="1" x14ac:dyDescent="0.35">
      <c r="B93" s="88"/>
      <c r="C93" s="254"/>
      <c r="D93" s="143"/>
      <c r="E93" s="432"/>
      <c r="F93" s="143"/>
      <c r="G93" s="141"/>
      <c r="H93" s="141"/>
      <c r="I93" s="143"/>
      <c r="J93" s="143"/>
      <c r="K93" s="143"/>
      <c r="L93" s="141"/>
      <c r="M93" s="144"/>
    </row>
    <row r="94" spans="2:13" ht="39.950000000000003" customHeight="1" x14ac:dyDescent="0.35">
      <c r="B94" s="88"/>
      <c r="C94" s="253"/>
      <c r="D94" s="432">
        <v>1978</v>
      </c>
      <c r="E94" s="432" t="s">
        <v>7100</v>
      </c>
      <c r="F94" s="432"/>
      <c r="G94" s="141" t="s">
        <v>7217</v>
      </c>
      <c r="H94" s="141" t="s">
        <v>7113</v>
      </c>
      <c r="I94" s="142">
        <v>36343</v>
      </c>
      <c r="J94" s="143" t="s">
        <v>203</v>
      </c>
      <c r="K94" s="143" t="s">
        <v>204</v>
      </c>
      <c r="L94" s="141" t="s">
        <v>7094</v>
      </c>
      <c r="M94" s="144"/>
    </row>
    <row r="95" spans="2:13" ht="39.950000000000003" customHeight="1" x14ac:dyDescent="0.35">
      <c r="B95" s="88"/>
      <c r="C95" s="254"/>
      <c r="D95" s="143">
        <v>1973</v>
      </c>
      <c r="E95" s="432" t="s">
        <v>7108</v>
      </c>
      <c r="F95" s="143">
        <v>4339</v>
      </c>
      <c r="G95" s="141" t="s">
        <v>233</v>
      </c>
      <c r="H95" s="141" t="s">
        <v>234</v>
      </c>
      <c r="I95" s="143"/>
      <c r="J95" s="143" t="s">
        <v>203</v>
      </c>
      <c r="K95" s="143" t="s">
        <v>204</v>
      </c>
      <c r="L95" s="141" t="s">
        <v>7094</v>
      </c>
      <c r="M95" s="144"/>
    </row>
    <row r="96" spans="2:13" ht="39.950000000000003" customHeight="1" x14ac:dyDescent="0.35">
      <c r="B96" s="88"/>
      <c r="C96" s="254"/>
      <c r="D96" s="143"/>
      <c r="E96" s="432"/>
      <c r="F96" s="143"/>
      <c r="G96" s="141"/>
      <c r="H96" s="141"/>
      <c r="I96" s="143"/>
      <c r="J96" s="143"/>
      <c r="K96" s="143"/>
      <c r="L96" s="141"/>
      <c r="M96" s="144"/>
    </row>
    <row r="97" spans="2:13" ht="39.950000000000003" customHeight="1" x14ac:dyDescent="0.35">
      <c r="B97" s="88"/>
      <c r="C97" s="254"/>
      <c r="D97" s="143">
        <v>1957</v>
      </c>
      <c r="E97" s="432" t="s">
        <v>7108</v>
      </c>
      <c r="F97" s="143">
        <v>4388</v>
      </c>
      <c r="G97" s="141" t="s">
        <v>7075</v>
      </c>
      <c r="H97" s="141" t="s">
        <v>7076</v>
      </c>
      <c r="I97" s="143"/>
      <c r="J97" s="143" t="s">
        <v>203</v>
      </c>
      <c r="K97" s="143" t="s">
        <v>204</v>
      </c>
      <c r="L97" s="141" t="s">
        <v>67</v>
      </c>
      <c r="M97" s="144"/>
    </row>
    <row r="98" spans="2:13" ht="39.950000000000003" customHeight="1" x14ac:dyDescent="0.35">
      <c r="B98" s="88"/>
      <c r="C98" s="254"/>
      <c r="D98" s="143">
        <v>1979</v>
      </c>
      <c r="E98" s="432"/>
      <c r="F98" s="143">
        <v>1657</v>
      </c>
      <c r="G98" s="141" t="s">
        <v>1107</v>
      </c>
      <c r="H98" s="141" t="s">
        <v>1108</v>
      </c>
      <c r="I98" s="143">
        <v>35524</v>
      </c>
      <c r="J98" s="143" t="s">
        <v>203</v>
      </c>
      <c r="K98" s="143" t="s">
        <v>204</v>
      </c>
      <c r="L98" s="141" t="s">
        <v>67</v>
      </c>
      <c r="M98" s="144"/>
    </row>
    <row r="99" spans="2:13" ht="39.950000000000003" customHeight="1" x14ac:dyDescent="0.35">
      <c r="B99" s="88"/>
      <c r="C99" s="254"/>
      <c r="D99" s="143"/>
      <c r="E99" s="432"/>
      <c r="F99" s="143"/>
      <c r="G99" s="141"/>
      <c r="H99" s="141"/>
      <c r="I99" s="143"/>
      <c r="J99" s="143"/>
      <c r="K99" s="143"/>
      <c r="L99" s="141"/>
      <c r="M99" s="144"/>
    </row>
    <row r="100" spans="2:13" ht="39.950000000000003" customHeight="1" x14ac:dyDescent="0.35">
      <c r="B100" s="88"/>
      <c r="C100" s="254"/>
      <c r="D100" s="143">
        <v>1959</v>
      </c>
      <c r="E100" s="432" t="s">
        <v>7108</v>
      </c>
      <c r="F100" s="143">
        <v>1678</v>
      </c>
      <c r="G100" s="141" t="s">
        <v>1130</v>
      </c>
      <c r="H100" s="141" t="s">
        <v>371</v>
      </c>
      <c r="I100" s="143"/>
      <c r="J100" s="143" t="s">
        <v>203</v>
      </c>
      <c r="K100" s="143" t="s">
        <v>204</v>
      </c>
      <c r="L100" s="141" t="s">
        <v>63</v>
      </c>
      <c r="M100" s="144"/>
    </row>
    <row r="101" spans="2:13" ht="39.950000000000003" customHeight="1" x14ac:dyDescent="0.35">
      <c r="B101" s="88"/>
      <c r="C101" s="253"/>
      <c r="D101" s="432">
        <v>1958</v>
      </c>
      <c r="E101" s="432" t="s">
        <v>7108</v>
      </c>
      <c r="F101" s="432">
        <v>4306</v>
      </c>
      <c r="G101" s="141" t="s">
        <v>1476</v>
      </c>
      <c r="H101" s="141" t="s">
        <v>412</v>
      </c>
      <c r="I101" s="142">
        <v>38500</v>
      </c>
      <c r="J101" s="143" t="s">
        <v>203</v>
      </c>
      <c r="K101" s="143" t="s">
        <v>204</v>
      </c>
      <c r="L101" s="141" t="s">
        <v>63</v>
      </c>
      <c r="M101" s="144"/>
    </row>
    <row r="102" spans="2:13" ht="39.950000000000003" customHeight="1" x14ac:dyDescent="0.35">
      <c r="B102" s="88"/>
      <c r="C102" s="254"/>
      <c r="D102" s="143"/>
      <c r="E102" s="432"/>
      <c r="F102" s="143"/>
      <c r="G102" s="141"/>
      <c r="H102" s="141"/>
      <c r="I102" s="143"/>
      <c r="J102" s="143"/>
      <c r="K102" s="143"/>
      <c r="L102" s="141"/>
      <c r="M102" s="144"/>
    </row>
    <row r="103" spans="2:13" ht="39.950000000000003" customHeight="1" x14ac:dyDescent="0.35">
      <c r="B103" s="88"/>
      <c r="C103" s="454"/>
      <c r="D103" s="175">
        <v>1961</v>
      </c>
      <c r="E103" s="464" t="s">
        <v>7108</v>
      </c>
      <c r="F103" s="175">
        <v>1478</v>
      </c>
      <c r="G103" s="151" t="s">
        <v>2352</v>
      </c>
      <c r="H103" s="151" t="s">
        <v>3140</v>
      </c>
      <c r="I103" s="153"/>
      <c r="J103" s="153" t="s">
        <v>203</v>
      </c>
      <c r="K103" s="153" t="s">
        <v>204</v>
      </c>
      <c r="L103" s="266" t="s">
        <v>7316</v>
      </c>
      <c r="M103" s="144"/>
    </row>
    <row r="104" spans="2:13" ht="39.950000000000003" customHeight="1" x14ac:dyDescent="0.35">
      <c r="B104" s="88"/>
      <c r="C104" s="254"/>
      <c r="D104" s="143">
        <v>1962</v>
      </c>
      <c r="E104" s="432" t="s">
        <v>7108</v>
      </c>
      <c r="F104" s="143">
        <v>3380</v>
      </c>
      <c r="G104" s="141" t="s">
        <v>3145</v>
      </c>
      <c r="H104" s="141" t="s">
        <v>3208</v>
      </c>
      <c r="I104" s="143"/>
      <c r="J104" s="143" t="s">
        <v>203</v>
      </c>
      <c r="K104" s="143" t="s">
        <v>204</v>
      </c>
      <c r="L104" s="107" t="s">
        <v>7316</v>
      </c>
      <c r="M104" s="144"/>
    </row>
    <row r="105" spans="2:13" ht="39.950000000000003" customHeight="1" x14ac:dyDescent="0.35">
      <c r="B105" s="88"/>
      <c r="C105" s="254"/>
      <c r="D105" s="143">
        <v>1963</v>
      </c>
      <c r="E105" s="432" t="s">
        <v>7108</v>
      </c>
      <c r="F105" s="143">
        <v>3382</v>
      </c>
      <c r="G105" s="141" t="s">
        <v>443</v>
      </c>
      <c r="H105" s="141" t="s">
        <v>3216</v>
      </c>
      <c r="I105" s="143"/>
      <c r="J105" s="143" t="s">
        <v>203</v>
      </c>
      <c r="K105" s="143" t="s">
        <v>204</v>
      </c>
      <c r="L105" s="107" t="s">
        <v>7316</v>
      </c>
      <c r="M105" s="144"/>
    </row>
    <row r="106" spans="2:13" ht="39.950000000000003" customHeight="1" x14ac:dyDescent="0.35">
      <c r="B106" s="88"/>
      <c r="C106" s="254"/>
      <c r="D106" s="143">
        <v>1964</v>
      </c>
      <c r="E106" s="432" t="s">
        <v>7108</v>
      </c>
      <c r="F106" s="143">
        <v>3381</v>
      </c>
      <c r="G106" s="141" t="s">
        <v>3212</v>
      </c>
      <c r="H106" s="141" t="s">
        <v>3213</v>
      </c>
      <c r="I106" s="143"/>
      <c r="J106" s="143" t="s">
        <v>203</v>
      </c>
      <c r="K106" s="143" t="s">
        <v>204</v>
      </c>
      <c r="L106" s="107" t="s">
        <v>7316</v>
      </c>
      <c r="M106" s="144"/>
    </row>
    <row r="107" spans="2:13" ht="39.950000000000003" customHeight="1" x14ac:dyDescent="0.35">
      <c r="B107" s="88"/>
      <c r="C107" s="254"/>
      <c r="D107" s="143">
        <v>1965</v>
      </c>
      <c r="E107" s="432" t="s">
        <v>7108</v>
      </c>
      <c r="F107" s="143">
        <v>3374</v>
      </c>
      <c r="G107" s="141" t="s">
        <v>3183</v>
      </c>
      <c r="H107" s="141" t="s">
        <v>3184</v>
      </c>
      <c r="I107" s="143"/>
      <c r="J107" s="143" t="s">
        <v>203</v>
      </c>
      <c r="K107" s="143" t="s">
        <v>204</v>
      </c>
      <c r="L107" s="107" t="s">
        <v>7316</v>
      </c>
      <c r="M107" s="144"/>
    </row>
    <row r="108" spans="2:13" ht="39.950000000000003" customHeight="1" x14ac:dyDescent="0.35">
      <c r="B108" s="88"/>
      <c r="C108" s="254"/>
      <c r="D108" s="543"/>
      <c r="E108" s="463"/>
      <c r="F108" s="543"/>
      <c r="G108" s="141"/>
      <c r="H108" s="141"/>
      <c r="I108" s="143"/>
      <c r="J108" s="143"/>
      <c r="K108" s="143"/>
      <c r="L108" s="106"/>
      <c r="M108" s="144"/>
    </row>
    <row r="109" spans="2:13" ht="39.950000000000003" customHeight="1" x14ac:dyDescent="0.35">
      <c r="B109" s="88"/>
      <c r="C109" s="253"/>
      <c r="D109" s="463">
        <v>1960</v>
      </c>
      <c r="E109" s="463" t="s">
        <v>7108</v>
      </c>
      <c r="F109" s="463">
        <v>3390</v>
      </c>
      <c r="G109" s="141" t="s">
        <v>3254</v>
      </c>
      <c r="H109" s="141" t="s">
        <v>3255</v>
      </c>
      <c r="I109" s="142" t="s">
        <v>3256</v>
      </c>
      <c r="J109" s="143" t="s">
        <v>203</v>
      </c>
      <c r="K109" s="143" t="s">
        <v>204</v>
      </c>
      <c r="L109" s="106" t="s">
        <v>3144</v>
      </c>
      <c r="M109" s="144"/>
    </row>
    <row r="110" spans="2:13" ht="39.950000000000003" customHeight="1" x14ac:dyDescent="0.35">
      <c r="B110" s="88"/>
      <c r="C110" s="253"/>
      <c r="D110" s="463"/>
      <c r="E110" s="463"/>
      <c r="F110" s="463"/>
      <c r="G110" s="141"/>
      <c r="H110" s="141"/>
      <c r="I110" s="142"/>
      <c r="J110" s="143"/>
      <c r="K110" s="143"/>
      <c r="L110" s="106"/>
      <c r="M110" s="144"/>
    </row>
    <row r="111" spans="2:13" ht="39.950000000000003" customHeight="1" x14ac:dyDescent="0.35">
      <c r="B111" s="88"/>
      <c r="C111" s="254"/>
      <c r="D111" s="143">
        <v>1966</v>
      </c>
      <c r="E111" s="432" t="s">
        <v>7108</v>
      </c>
      <c r="F111" s="143">
        <v>2004</v>
      </c>
      <c r="G111" s="141" t="s">
        <v>859</v>
      </c>
      <c r="H111" s="141" t="s">
        <v>1234</v>
      </c>
      <c r="I111" s="143"/>
      <c r="J111" s="143" t="s">
        <v>203</v>
      </c>
      <c r="K111" s="143" t="s">
        <v>204</v>
      </c>
      <c r="L111" s="141" t="s">
        <v>13</v>
      </c>
      <c r="M111" s="144"/>
    </row>
    <row r="112" spans="2:13" ht="39.950000000000003" customHeight="1" x14ac:dyDescent="0.35">
      <c r="B112" s="88"/>
      <c r="C112" s="254"/>
      <c r="D112" s="143">
        <v>1967</v>
      </c>
      <c r="E112" s="432" t="s">
        <v>7108</v>
      </c>
      <c r="F112" s="143">
        <v>1432</v>
      </c>
      <c r="G112" s="141" t="s">
        <v>859</v>
      </c>
      <c r="H112" s="141" t="s">
        <v>860</v>
      </c>
      <c r="I112" s="143"/>
      <c r="J112" s="143" t="s">
        <v>203</v>
      </c>
      <c r="K112" s="143" t="s">
        <v>204</v>
      </c>
      <c r="L112" s="141" t="s">
        <v>13</v>
      </c>
      <c r="M112" s="144"/>
    </row>
    <row r="113" spans="2:13" ht="39.950000000000003" customHeight="1" x14ac:dyDescent="0.35">
      <c r="B113" s="88"/>
      <c r="C113" s="254"/>
      <c r="D113" s="143">
        <v>1968</v>
      </c>
      <c r="E113" s="432" t="s">
        <v>7108</v>
      </c>
      <c r="F113" s="143">
        <v>1081</v>
      </c>
      <c r="G113" s="141" t="s">
        <v>357</v>
      </c>
      <c r="H113" s="141" t="s">
        <v>358</v>
      </c>
      <c r="I113" s="143"/>
      <c r="J113" s="143" t="s">
        <v>203</v>
      </c>
      <c r="K113" s="143" t="s">
        <v>204</v>
      </c>
      <c r="L113" s="141" t="s">
        <v>13</v>
      </c>
      <c r="M113" s="144"/>
    </row>
    <row r="114" spans="2:13" ht="39.950000000000003" customHeight="1" x14ac:dyDescent="0.35">
      <c r="B114" s="88"/>
      <c r="C114" s="253"/>
      <c r="D114" s="432">
        <v>1969</v>
      </c>
      <c r="E114" s="432" t="s">
        <v>7108</v>
      </c>
      <c r="F114" s="432">
        <v>3662</v>
      </c>
      <c r="G114" s="141" t="s">
        <v>4854</v>
      </c>
      <c r="H114" s="141" t="s">
        <v>4855</v>
      </c>
      <c r="I114" s="142" t="s">
        <v>4856</v>
      </c>
      <c r="J114" s="143" t="s">
        <v>203</v>
      </c>
      <c r="K114" s="143" t="s">
        <v>204</v>
      </c>
      <c r="L114" s="141" t="s">
        <v>13</v>
      </c>
      <c r="M114" s="159"/>
    </row>
    <row r="115" spans="2:13" ht="39.950000000000003" customHeight="1" x14ac:dyDescent="0.35">
      <c r="B115" s="88"/>
      <c r="C115" s="254"/>
      <c r="D115" s="143">
        <v>1970</v>
      </c>
      <c r="E115" s="432" t="s">
        <v>7108</v>
      </c>
      <c r="F115" s="143">
        <v>1439</v>
      </c>
      <c r="G115" s="141" t="s">
        <v>872</v>
      </c>
      <c r="H115" s="141" t="s">
        <v>873</v>
      </c>
      <c r="I115" s="143"/>
      <c r="J115" s="143" t="s">
        <v>203</v>
      </c>
      <c r="K115" s="143" t="s">
        <v>204</v>
      </c>
      <c r="L115" s="141" t="s">
        <v>13</v>
      </c>
      <c r="M115" s="144"/>
    </row>
    <row r="116" spans="2:13" ht="39.950000000000003" customHeight="1" x14ac:dyDescent="0.35">
      <c r="B116" s="88"/>
      <c r="C116" s="254"/>
      <c r="D116" s="143">
        <v>1971</v>
      </c>
      <c r="E116" s="432" t="s">
        <v>7108</v>
      </c>
      <c r="F116" s="143">
        <v>4138</v>
      </c>
      <c r="G116" s="141" t="s">
        <v>1205</v>
      </c>
      <c r="H116" s="141" t="s">
        <v>6386</v>
      </c>
      <c r="I116" s="143" t="s">
        <v>6387</v>
      </c>
      <c r="J116" s="143" t="s">
        <v>203</v>
      </c>
      <c r="K116" s="143" t="s">
        <v>204</v>
      </c>
      <c r="L116" s="141" t="s">
        <v>13</v>
      </c>
      <c r="M116" s="144"/>
    </row>
    <row r="117" spans="2:13" ht="39.950000000000003" customHeight="1" x14ac:dyDescent="0.35">
      <c r="B117" s="465"/>
      <c r="C117" s="254"/>
      <c r="D117" s="143"/>
      <c r="E117" s="432"/>
      <c r="F117" s="143"/>
      <c r="G117" s="141"/>
      <c r="H117" s="141"/>
      <c r="I117" s="143"/>
      <c r="J117" s="143"/>
      <c r="K117" s="143"/>
      <c r="L117" s="141"/>
      <c r="M117" s="144"/>
    </row>
    <row r="118" spans="2:13" ht="39.950000000000003" customHeight="1" x14ac:dyDescent="0.35">
      <c r="B118" s="465"/>
      <c r="C118" s="254"/>
      <c r="D118" s="143">
        <v>1972</v>
      </c>
      <c r="E118" s="432" t="s">
        <v>7108</v>
      </c>
      <c r="F118" s="143">
        <v>3421</v>
      </c>
      <c r="G118" s="141" t="s">
        <v>1777</v>
      </c>
      <c r="H118" s="141" t="s">
        <v>3482</v>
      </c>
      <c r="I118" s="143"/>
      <c r="J118" s="143" t="s">
        <v>203</v>
      </c>
      <c r="K118" s="143" t="s">
        <v>204</v>
      </c>
      <c r="L118" s="141" t="s">
        <v>22</v>
      </c>
      <c r="M118" s="144"/>
    </row>
    <row r="119" spans="2:13" ht="39.950000000000003" customHeight="1" x14ac:dyDescent="0.35">
      <c r="C119" s="253"/>
      <c r="D119" s="432">
        <v>1974</v>
      </c>
      <c r="E119" s="432" t="s">
        <v>7108</v>
      </c>
      <c r="F119" s="432">
        <v>1967</v>
      </c>
      <c r="G119" s="141" t="s">
        <v>264</v>
      </c>
      <c r="H119" s="141" t="s">
        <v>3120</v>
      </c>
      <c r="I119" s="142">
        <v>28875</v>
      </c>
      <c r="J119" s="143" t="s">
        <v>203</v>
      </c>
      <c r="K119" s="143" t="s">
        <v>204</v>
      </c>
      <c r="L119" s="141" t="s">
        <v>22</v>
      </c>
      <c r="M119" s="144"/>
    </row>
    <row r="120" spans="2:13" ht="39.950000000000003" customHeight="1" x14ac:dyDescent="0.35">
      <c r="C120" s="254"/>
      <c r="D120" s="143"/>
      <c r="E120" s="432"/>
      <c r="F120" s="143"/>
      <c r="G120" s="141"/>
      <c r="H120" s="141"/>
      <c r="I120" s="143"/>
      <c r="J120" s="143"/>
      <c r="K120" s="143"/>
      <c r="L120" s="141"/>
      <c r="M120" s="144"/>
    </row>
    <row r="121" spans="2:13" ht="39.950000000000003" customHeight="1" thickBot="1" x14ac:dyDescent="0.4">
      <c r="C121" s="466"/>
      <c r="D121" s="147"/>
      <c r="E121" s="147"/>
      <c r="F121" s="467"/>
      <c r="G121" s="468"/>
      <c r="H121" s="468"/>
      <c r="I121" s="469"/>
      <c r="J121" s="470"/>
      <c r="K121" s="470"/>
      <c r="L121" s="145"/>
      <c r="M121" s="471"/>
    </row>
    <row r="122" spans="2:13" ht="30" customHeight="1" x14ac:dyDescent="0.35">
      <c r="C122" s="472"/>
      <c r="D122" s="473"/>
      <c r="E122" s="473"/>
      <c r="F122" s="473"/>
      <c r="G122" s="266"/>
      <c r="H122" s="266"/>
      <c r="I122" s="474"/>
      <c r="J122" s="475"/>
      <c r="K122" s="475"/>
      <c r="L122" s="266"/>
      <c r="M122" s="177"/>
    </row>
  </sheetData>
  <sortState xmlns:xlrd2="http://schemas.microsoft.com/office/spreadsheetml/2017/richdata2" ref="C71:M75">
    <sortCondition ref="G71:G75"/>
  </sortState>
  <mergeCells count="5">
    <mergeCell ref="C4:M4"/>
    <mergeCell ref="C2:M3"/>
    <mergeCell ref="C5:K5"/>
    <mergeCell ref="L5:M5"/>
    <mergeCell ref="C6:M6"/>
  </mergeCells>
  <pageMargins left="0.23622047244094491" right="0.23622047244094491" top="0.74803149606299213" bottom="0.74803149606299213" header="0.31496062992125984" footer="0.31496062992125984"/>
  <pageSetup paperSize="9" scale="6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853C12D-5993-4820-A86B-21A5C2413DD4}">
          <x14:formula1>
            <xm:f>EVENT!#REF!</xm:f>
          </x14:formula1>
          <xm:sqref>E58 E52:E54 E9:E44</xm:sqref>
        </x14:dataValidation>
        <x14:dataValidation type="list" showInputMessage="1" showErrorMessage="1" xr:uid="{1D0BF368-7939-4024-A7C0-EB49B7D764D9}">
          <x14:formula1>
            <xm:f>EVENT!$B$3:$B$5</xm:f>
          </x14:formula1>
          <xm:sqref>E105 E91:E93 E65:E77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F2B5-6DA4-495A-82D9-8792C69133BD}">
  <sheetPr>
    <tabColor rgb="FFC00000"/>
  </sheetPr>
  <dimension ref="A1:N94"/>
  <sheetViews>
    <sheetView tabSelected="1" topLeftCell="C91" zoomScale="70" zoomScaleNormal="70" workbookViewId="0">
      <selection activeCell="H12" sqref="H12"/>
    </sheetView>
  </sheetViews>
  <sheetFormatPr defaultColWidth="8.7109375" defaultRowHeight="15" x14ac:dyDescent="0.25"/>
  <cols>
    <col min="1" max="1" width="5.140625" style="91" hidden="1" customWidth="1"/>
    <col min="2" max="2" width="6.28515625" style="476" hidden="1" customWidth="1"/>
    <col min="3" max="3" width="11.42578125" style="476" customWidth="1"/>
    <col min="4" max="4" width="10.85546875" style="89" customWidth="1"/>
    <col min="5" max="5" width="23.42578125" style="91" hidden="1" customWidth="1"/>
    <col min="6" max="6" width="13.7109375" style="91" hidden="1" customWidth="1"/>
    <col min="7" max="7" width="26.85546875" style="91" bestFit="1" customWidth="1"/>
    <col min="8" max="8" width="33" style="91" bestFit="1" customWidth="1"/>
    <col min="9" max="9" width="17.85546875" style="91" hidden="1" customWidth="1"/>
    <col min="10" max="10" width="23.42578125" style="90" customWidth="1"/>
    <col min="11" max="11" width="14.85546875" style="91" bestFit="1" customWidth="1"/>
    <col min="12" max="12" width="50.28515625" style="91" bestFit="1" customWidth="1"/>
    <col min="13" max="13" width="21" style="91" customWidth="1"/>
    <col min="14" max="16384" width="8.7109375" style="91"/>
  </cols>
  <sheetData>
    <row r="1" spans="2:14" x14ac:dyDescent="0.25">
      <c r="C1" s="476" t="s">
        <v>7253</v>
      </c>
    </row>
    <row r="2" spans="2:14" customFormat="1" ht="14.45" customHeight="1" x14ac:dyDescent="0.25">
      <c r="B2" s="563" t="s">
        <v>7322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</row>
    <row r="3" spans="2:14" customFormat="1" ht="15" customHeight="1" x14ac:dyDescent="0.25"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</row>
    <row r="4" spans="2:14" customFormat="1" ht="36" x14ac:dyDescent="0.55000000000000004">
      <c r="B4" s="92"/>
      <c r="C4" s="563" t="s">
        <v>7332</v>
      </c>
      <c r="D4" s="563"/>
      <c r="E4" s="563"/>
      <c r="F4" s="563"/>
      <c r="G4" s="563"/>
      <c r="H4" s="563"/>
      <c r="I4" s="563"/>
      <c r="J4" s="563"/>
      <c r="K4" s="563"/>
      <c r="L4" s="563"/>
      <c r="M4" s="563"/>
    </row>
    <row r="5" spans="2:14" ht="14.45" customHeight="1" x14ac:dyDescent="0.55000000000000004">
      <c r="B5" s="267"/>
      <c r="C5" s="267"/>
      <c r="D5" s="92"/>
      <c r="E5" s="267"/>
      <c r="F5" s="267"/>
      <c r="G5" s="267"/>
      <c r="H5" s="267"/>
      <c r="I5" s="267"/>
      <c r="J5" s="92"/>
      <c r="K5" s="267"/>
      <c r="L5" s="267"/>
    </row>
    <row r="6" spans="2:14" ht="26.25" customHeight="1" x14ac:dyDescent="0.5">
      <c r="B6" s="572" t="s">
        <v>7323</v>
      </c>
      <c r="C6" s="572"/>
      <c r="D6" s="572"/>
      <c r="E6" s="572"/>
      <c r="F6" s="572"/>
      <c r="G6" s="572"/>
      <c r="H6" s="572"/>
      <c r="I6" s="572"/>
      <c r="J6" s="572"/>
      <c r="K6" s="584" t="s">
        <v>7333</v>
      </c>
      <c r="L6" s="584"/>
      <c r="M6" s="584"/>
      <c r="N6" s="477"/>
    </row>
    <row r="7" spans="2:14" ht="24.75" customHeight="1" x14ac:dyDescent="0.5">
      <c r="B7" s="584" t="s">
        <v>7260</v>
      </c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478"/>
    </row>
    <row r="8" spans="2:14" ht="29.25" thickBot="1" x14ac:dyDescent="0.5">
      <c r="B8" s="564"/>
      <c r="C8" s="564"/>
      <c r="D8" s="565"/>
      <c r="E8" s="565"/>
      <c r="F8" s="565"/>
      <c r="G8" s="565"/>
      <c r="H8" s="565"/>
      <c r="I8" s="268"/>
      <c r="J8" s="479"/>
      <c r="K8" s="268"/>
      <c r="L8" s="379" t="s">
        <v>7331</v>
      </c>
      <c r="M8" s="382" t="s">
        <v>7348</v>
      </c>
    </row>
    <row r="9" spans="2:14" ht="15.75" thickBot="1" x14ac:dyDescent="0.3">
      <c r="B9" s="480"/>
      <c r="C9" s="481"/>
      <c r="D9" s="292"/>
      <c r="E9" s="97"/>
      <c r="F9" s="97"/>
      <c r="G9" s="97"/>
      <c r="H9" s="97"/>
      <c r="I9" s="97"/>
      <c r="J9" s="96"/>
      <c r="K9" s="97"/>
      <c r="L9" s="97"/>
      <c r="M9" s="100"/>
    </row>
    <row r="10" spans="2:14" s="487" customFormat="1" ht="38.450000000000003" customHeight="1" thickBot="1" x14ac:dyDescent="0.4">
      <c r="B10" s="482" t="s">
        <v>199</v>
      </c>
      <c r="C10" s="447" t="s">
        <v>7099</v>
      </c>
      <c r="D10" s="483" t="s">
        <v>200</v>
      </c>
      <c r="E10" s="484" t="s">
        <v>68</v>
      </c>
      <c r="F10" s="484" t="s">
        <v>183</v>
      </c>
      <c r="G10" s="485" t="s">
        <v>0</v>
      </c>
      <c r="H10" s="486" t="s">
        <v>47</v>
      </c>
      <c r="I10" s="179" t="s">
        <v>49</v>
      </c>
      <c r="J10" s="148" t="s">
        <v>48</v>
      </c>
      <c r="K10" s="179" t="s">
        <v>1</v>
      </c>
      <c r="L10" s="448" t="s">
        <v>50</v>
      </c>
      <c r="M10" s="448" t="s">
        <v>7098</v>
      </c>
    </row>
    <row r="11" spans="2:14" s="487" customFormat="1" ht="38.450000000000003" customHeight="1" x14ac:dyDescent="0.35">
      <c r="B11" s="488"/>
      <c r="C11" s="544"/>
      <c r="D11" s="546">
        <v>2500</v>
      </c>
      <c r="E11" s="548"/>
      <c r="F11" s="550"/>
      <c r="G11" s="548" t="s">
        <v>212</v>
      </c>
      <c r="H11" s="552" t="s">
        <v>207</v>
      </c>
      <c r="I11" s="553"/>
      <c r="J11" s="554" t="s">
        <v>203</v>
      </c>
      <c r="K11" s="552" t="s">
        <v>205</v>
      </c>
      <c r="L11" s="556" t="s">
        <v>64</v>
      </c>
      <c r="M11" s="558"/>
    </row>
    <row r="12" spans="2:14" s="487" customFormat="1" ht="38.450000000000003" customHeight="1" x14ac:dyDescent="0.35">
      <c r="B12" s="488"/>
      <c r="C12" s="494"/>
      <c r="D12" s="495">
        <v>2565</v>
      </c>
      <c r="E12" s="496"/>
      <c r="F12" s="491"/>
      <c r="G12" s="141" t="s">
        <v>2528</v>
      </c>
      <c r="H12" s="151" t="s">
        <v>7351</v>
      </c>
      <c r="I12" s="492"/>
      <c r="J12" s="153" t="s">
        <v>203</v>
      </c>
      <c r="K12" s="151" t="s">
        <v>205</v>
      </c>
      <c r="L12" s="493" t="s">
        <v>64</v>
      </c>
      <c r="M12" s="455"/>
    </row>
    <row r="13" spans="2:14" s="487" customFormat="1" ht="38.450000000000003" customHeight="1" x14ac:dyDescent="0.35">
      <c r="B13" s="488"/>
      <c r="C13" s="489"/>
      <c r="D13" s="490">
        <v>2501</v>
      </c>
      <c r="E13" s="491" t="s">
        <v>7107</v>
      </c>
      <c r="F13" s="491">
        <v>3578</v>
      </c>
      <c r="G13" s="151" t="s">
        <v>2546</v>
      </c>
      <c r="H13" s="151" t="s">
        <v>4461</v>
      </c>
      <c r="I13" s="492">
        <v>31428</v>
      </c>
      <c r="J13" s="153" t="s">
        <v>203</v>
      </c>
      <c r="K13" s="151" t="s">
        <v>205</v>
      </c>
      <c r="L13" s="493" t="s">
        <v>64</v>
      </c>
      <c r="M13" s="252"/>
    </row>
    <row r="14" spans="2:14" s="487" customFormat="1" ht="38.450000000000003" customHeight="1" x14ac:dyDescent="0.35">
      <c r="B14" s="488"/>
      <c r="C14" s="545"/>
      <c r="D14" s="547"/>
      <c r="E14" s="549"/>
      <c r="F14" s="549"/>
      <c r="G14" s="551"/>
      <c r="H14" s="551"/>
      <c r="I14" s="551"/>
      <c r="J14" s="555"/>
      <c r="K14" s="551"/>
      <c r="L14" s="557"/>
      <c r="M14" s="559"/>
    </row>
    <row r="15" spans="2:14" s="487" customFormat="1" ht="38.450000000000003" customHeight="1" x14ac:dyDescent="0.35">
      <c r="B15" s="488"/>
      <c r="C15" s="497"/>
      <c r="D15" s="490">
        <v>2502</v>
      </c>
      <c r="E15" s="498" t="s">
        <v>7107</v>
      </c>
      <c r="F15" s="498">
        <v>1931</v>
      </c>
      <c r="G15" s="151" t="s">
        <v>7102</v>
      </c>
      <c r="H15" s="151" t="s">
        <v>7103</v>
      </c>
      <c r="I15" s="499">
        <v>23008</v>
      </c>
      <c r="J15" s="312" t="s">
        <v>203</v>
      </c>
      <c r="K15" s="310" t="s">
        <v>205</v>
      </c>
      <c r="L15" s="151" t="s">
        <v>24</v>
      </c>
      <c r="M15" s="500"/>
    </row>
    <row r="16" spans="2:14" s="487" customFormat="1" ht="38.450000000000003" customHeight="1" x14ac:dyDescent="0.35">
      <c r="B16" s="488"/>
      <c r="C16" s="270"/>
      <c r="D16" s="296">
        <v>2503</v>
      </c>
      <c r="E16" s="460" t="s">
        <v>7107</v>
      </c>
      <c r="F16" s="460">
        <v>2262</v>
      </c>
      <c r="G16" s="141" t="s">
        <v>3593</v>
      </c>
      <c r="H16" s="141" t="s">
        <v>3594</v>
      </c>
      <c r="I16" s="461">
        <v>27746</v>
      </c>
      <c r="J16" s="143" t="s">
        <v>203</v>
      </c>
      <c r="K16" s="141" t="s">
        <v>205</v>
      </c>
      <c r="L16" s="141" t="s">
        <v>24</v>
      </c>
      <c r="M16" s="159"/>
    </row>
    <row r="17" spans="2:13" s="487" customFormat="1" ht="38.450000000000003" customHeight="1" x14ac:dyDescent="0.35">
      <c r="B17" s="488"/>
      <c r="C17" s="255"/>
      <c r="D17" s="168"/>
      <c r="E17" s="167"/>
      <c r="F17" s="167"/>
      <c r="G17" s="167"/>
      <c r="H17" s="167"/>
      <c r="I17" s="167"/>
      <c r="J17" s="168"/>
      <c r="K17" s="167"/>
      <c r="L17" s="167"/>
      <c r="M17" s="169"/>
    </row>
    <row r="18" spans="2:13" s="487" customFormat="1" ht="38.450000000000003" customHeight="1" x14ac:dyDescent="0.35">
      <c r="B18" s="488"/>
      <c r="C18" s="270"/>
      <c r="D18" s="296">
        <v>2504</v>
      </c>
      <c r="E18" s="460" t="s">
        <v>7101</v>
      </c>
      <c r="F18" s="460">
        <v>3582</v>
      </c>
      <c r="G18" s="141" t="s">
        <v>4532</v>
      </c>
      <c r="H18" s="141" t="s">
        <v>4533</v>
      </c>
      <c r="I18" s="461">
        <v>32548</v>
      </c>
      <c r="J18" s="143" t="s">
        <v>203</v>
      </c>
      <c r="K18" s="141" t="s">
        <v>205</v>
      </c>
      <c r="L18" s="141" t="s">
        <v>4</v>
      </c>
      <c r="M18" s="144"/>
    </row>
    <row r="19" spans="2:13" s="487" customFormat="1" ht="38.450000000000003" customHeight="1" x14ac:dyDescent="0.35">
      <c r="B19" s="488"/>
      <c r="C19" s="270"/>
      <c r="D19" s="296"/>
      <c r="E19" s="460"/>
      <c r="F19" s="460"/>
      <c r="G19" s="141"/>
      <c r="H19" s="141"/>
      <c r="I19" s="461"/>
      <c r="J19" s="143"/>
      <c r="K19" s="141"/>
      <c r="L19" s="141"/>
      <c r="M19" s="144"/>
    </row>
    <row r="20" spans="2:13" s="487" customFormat="1" ht="38.450000000000003" customHeight="1" x14ac:dyDescent="0.35">
      <c r="B20" s="488"/>
      <c r="C20" s="270"/>
      <c r="D20" s="296">
        <v>2505</v>
      </c>
      <c r="E20" s="460" t="s">
        <v>7107</v>
      </c>
      <c r="F20" s="460">
        <v>1114</v>
      </c>
      <c r="G20" s="141" t="s">
        <v>4220</v>
      </c>
      <c r="H20" s="141" t="s">
        <v>4221</v>
      </c>
      <c r="I20" s="461">
        <v>28300</v>
      </c>
      <c r="J20" s="143" t="s">
        <v>203</v>
      </c>
      <c r="K20" s="141" t="s">
        <v>205</v>
      </c>
      <c r="L20" s="141" t="s">
        <v>66</v>
      </c>
      <c r="M20" s="159"/>
    </row>
    <row r="21" spans="2:13" s="487" customFormat="1" ht="38.450000000000003" customHeight="1" x14ac:dyDescent="0.35">
      <c r="B21" s="488"/>
      <c r="C21" s="270"/>
      <c r="D21" s="296">
        <v>2506</v>
      </c>
      <c r="E21" s="460" t="s">
        <v>7101</v>
      </c>
      <c r="F21" s="460">
        <v>1113</v>
      </c>
      <c r="G21" s="141" t="s">
        <v>4211</v>
      </c>
      <c r="H21" s="141" t="s">
        <v>4212</v>
      </c>
      <c r="I21" s="461">
        <v>25622</v>
      </c>
      <c r="J21" s="143" t="s">
        <v>203</v>
      </c>
      <c r="K21" s="141" t="s">
        <v>205</v>
      </c>
      <c r="L21" s="141" t="s">
        <v>66</v>
      </c>
      <c r="M21" s="144"/>
    </row>
    <row r="22" spans="2:13" s="487" customFormat="1" ht="38.450000000000003" customHeight="1" x14ac:dyDescent="0.35">
      <c r="B22" s="488"/>
      <c r="C22" s="270"/>
      <c r="D22" s="296">
        <v>2507</v>
      </c>
      <c r="E22" s="460" t="s">
        <v>7107</v>
      </c>
      <c r="F22" s="460">
        <v>1115</v>
      </c>
      <c r="G22" s="141" t="s">
        <v>4216</v>
      </c>
      <c r="H22" s="141" t="s">
        <v>4217</v>
      </c>
      <c r="I22" s="461">
        <v>24977</v>
      </c>
      <c r="J22" s="143" t="s">
        <v>203</v>
      </c>
      <c r="K22" s="141" t="s">
        <v>205</v>
      </c>
      <c r="L22" s="141" t="s">
        <v>66</v>
      </c>
      <c r="M22" s="159"/>
    </row>
    <row r="23" spans="2:13" s="487" customFormat="1" ht="38.450000000000003" customHeight="1" x14ac:dyDescent="0.35">
      <c r="B23" s="488"/>
      <c r="C23" s="270"/>
      <c r="D23" s="296"/>
      <c r="E23" s="460"/>
      <c r="F23" s="460"/>
      <c r="G23" s="141"/>
      <c r="H23" s="141"/>
      <c r="I23" s="461"/>
      <c r="J23" s="143"/>
      <c r="K23" s="141"/>
      <c r="L23" s="141"/>
      <c r="M23" s="144"/>
    </row>
    <row r="24" spans="2:13" s="487" customFormat="1" ht="38.450000000000003" customHeight="1" x14ac:dyDescent="0.35">
      <c r="B24" s="488"/>
      <c r="C24" s="501"/>
      <c r="D24" s="296">
        <v>2556</v>
      </c>
      <c r="E24" s="460"/>
      <c r="F24" s="460">
        <v>2200</v>
      </c>
      <c r="G24" s="141" t="s">
        <v>6350</v>
      </c>
      <c r="H24" s="141" t="s">
        <v>7303</v>
      </c>
      <c r="I24" s="461">
        <v>27425</v>
      </c>
      <c r="J24" s="143" t="s">
        <v>203</v>
      </c>
      <c r="K24" s="141" t="s">
        <v>205</v>
      </c>
      <c r="L24" s="141" t="s">
        <v>16</v>
      </c>
      <c r="M24" s="144"/>
    </row>
    <row r="25" spans="2:13" s="266" customFormat="1" ht="39.950000000000003" customHeight="1" x14ac:dyDescent="0.35">
      <c r="B25" s="269"/>
      <c r="C25" s="501"/>
      <c r="D25" s="157">
        <v>2558</v>
      </c>
      <c r="E25" s="141" t="s">
        <v>7107</v>
      </c>
      <c r="F25" s="460">
        <v>1852</v>
      </c>
      <c r="G25" s="141" t="s">
        <v>6180</v>
      </c>
      <c r="H25" s="141" t="s">
        <v>6181</v>
      </c>
      <c r="I25" s="461">
        <v>22012</v>
      </c>
      <c r="J25" s="143" t="s">
        <v>203</v>
      </c>
      <c r="K25" s="141" t="s">
        <v>205</v>
      </c>
      <c r="L25" s="141" t="s">
        <v>16</v>
      </c>
      <c r="M25" s="144"/>
    </row>
    <row r="26" spans="2:13" s="266" customFormat="1" ht="39.950000000000003" customHeight="1" x14ac:dyDescent="0.35">
      <c r="B26" s="269"/>
      <c r="C26" s="270"/>
      <c r="D26" s="296"/>
      <c r="E26" s="460"/>
      <c r="F26" s="460"/>
      <c r="G26" s="141"/>
      <c r="H26" s="141"/>
      <c r="I26" s="461"/>
      <c r="J26" s="143"/>
      <c r="K26" s="141"/>
      <c r="L26" s="141"/>
      <c r="M26" s="144"/>
    </row>
    <row r="27" spans="2:13" s="266" customFormat="1" ht="39.950000000000003" customHeight="1" x14ac:dyDescent="0.35">
      <c r="B27" s="269"/>
      <c r="C27" s="270"/>
      <c r="D27" s="296">
        <v>2511</v>
      </c>
      <c r="E27" s="460" t="s">
        <v>7101</v>
      </c>
      <c r="F27" s="460">
        <v>2762</v>
      </c>
      <c r="G27" s="141" t="s">
        <v>4729</v>
      </c>
      <c r="H27" s="141" t="s">
        <v>4730</v>
      </c>
      <c r="I27" s="461">
        <v>26013</v>
      </c>
      <c r="J27" s="143" t="s">
        <v>203</v>
      </c>
      <c r="K27" s="141" t="s">
        <v>205</v>
      </c>
      <c r="L27" s="141" t="s">
        <v>7265</v>
      </c>
      <c r="M27" s="144"/>
    </row>
    <row r="28" spans="2:13" s="266" customFormat="1" ht="39.950000000000003" customHeight="1" x14ac:dyDescent="0.35">
      <c r="B28" s="269"/>
      <c r="C28" s="270"/>
      <c r="D28" s="296">
        <v>2513</v>
      </c>
      <c r="E28" s="460" t="s">
        <v>7101</v>
      </c>
      <c r="F28" s="460">
        <v>1661</v>
      </c>
      <c r="G28" s="141" t="s">
        <v>3090</v>
      </c>
      <c r="H28" s="141" t="s">
        <v>3091</v>
      </c>
      <c r="I28" s="461">
        <v>29962</v>
      </c>
      <c r="J28" s="143" t="s">
        <v>203</v>
      </c>
      <c r="K28" s="141" t="s">
        <v>205</v>
      </c>
      <c r="L28" s="141" t="s">
        <v>7265</v>
      </c>
      <c r="M28" s="144"/>
    </row>
    <row r="29" spans="2:13" s="266" customFormat="1" ht="39.950000000000003" customHeight="1" x14ac:dyDescent="0.35">
      <c r="B29" s="269"/>
      <c r="C29" s="270"/>
      <c r="D29" s="296">
        <v>2514</v>
      </c>
      <c r="E29" s="460" t="s">
        <v>7101</v>
      </c>
      <c r="F29" s="460">
        <v>3277</v>
      </c>
      <c r="G29" s="141" t="s">
        <v>1117</v>
      </c>
      <c r="H29" s="141" t="s">
        <v>2388</v>
      </c>
      <c r="I29" s="461">
        <v>30935</v>
      </c>
      <c r="J29" s="143" t="s">
        <v>203</v>
      </c>
      <c r="K29" s="141" t="s">
        <v>205</v>
      </c>
      <c r="L29" s="141" t="s">
        <v>7265</v>
      </c>
      <c r="M29" s="159"/>
    </row>
    <row r="30" spans="2:13" s="266" customFormat="1" ht="39.950000000000003" customHeight="1" x14ac:dyDescent="0.35">
      <c r="B30" s="269"/>
      <c r="C30" s="270"/>
      <c r="D30" s="296">
        <v>2515</v>
      </c>
      <c r="E30" s="460" t="s">
        <v>7101</v>
      </c>
      <c r="F30" s="460">
        <v>1202</v>
      </c>
      <c r="G30" s="141" t="s">
        <v>488</v>
      </c>
      <c r="H30" s="141" t="s">
        <v>489</v>
      </c>
      <c r="I30" s="461">
        <v>27399</v>
      </c>
      <c r="J30" s="143" t="s">
        <v>203</v>
      </c>
      <c r="K30" s="141" t="s">
        <v>205</v>
      </c>
      <c r="L30" s="141" t="s">
        <v>7265</v>
      </c>
      <c r="M30" s="159"/>
    </row>
    <row r="31" spans="2:13" s="266" customFormat="1" ht="39.950000000000003" customHeight="1" x14ac:dyDescent="0.35">
      <c r="B31" s="269"/>
      <c r="C31" s="270"/>
      <c r="D31" s="296"/>
      <c r="E31" s="460"/>
      <c r="F31" s="460"/>
      <c r="G31" s="141"/>
      <c r="H31" s="141"/>
      <c r="I31" s="461"/>
      <c r="J31" s="143"/>
      <c r="K31" s="141"/>
      <c r="L31" s="141"/>
      <c r="M31" s="144"/>
    </row>
    <row r="32" spans="2:13" s="266" customFormat="1" ht="39.950000000000003" customHeight="1" x14ac:dyDescent="0.35">
      <c r="B32" s="269"/>
      <c r="C32" s="270"/>
      <c r="D32" s="296">
        <v>2510</v>
      </c>
      <c r="E32" s="460" t="s">
        <v>7101</v>
      </c>
      <c r="F32" s="460">
        <v>3368</v>
      </c>
      <c r="G32" s="141" t="s">
        <v>3107</v>
      </c>
      <c r="H32" s="141" t="s">
        <v>3108</v>
      </c>
      <c r="I32" s="461">
        <v>27593</v>
      </c>
      <c r="J32" s="143" t="s">
        <v>203</v>
      </c>
      <c r="K32" s="141" t="s">
        <v>205</v>
      </c>
      <c r="L32" s="141" t="s">
        <v>7266</v>
      </c>
      <c r="M32" s="144"/>
    </row>
    <row r="33" spans="2:13" s="266" customFormat="1" ht="39.950000000000003" customHeight="1" x14ac:dyDescent="0.35">
      <c r="B33" s="269"/>
      <c r="C33" s="270"/>
      <c r="D33" s="296">
        <v>2509</v>
      </c>
      <c r="E33" s="460" t="s">
        <v>7101</v>
      </c>
      <c r="F33" s="460">
        <v>3629</v>
      </c>
      <c r="G33" s="141" t="s">
        <v>7252</v>
      </c>
      <c r="H33" s="141" t="s">
        <v>4752</v>
      </c>
      <c r="I33" s="461">
        <v>27438</v>
      </c>
      <c r="J33" s="143" t="s">
        <v>203</v>
      </c>
      <c r="K33" s="141" t="s">
        <v>205</v>
      </c>
      <c r="L33" s="141" t="s">
        <v>7266</v>
      </c>
      <c r="M33" s="144"/>
    </row>
    <row r="34" spans="2:13" s="266" customFormat="1" ht="39.950000000000003" customHeight="1" x14ac:dyDescent="0.35">
      <c r="B34" s="269"/>
      <c r="C34" s="270"/>
      <c r="D34" s="296"/>
      <c r="E34" s="460"/>
      <c r="F34" s="460"/>
      <c r="G34" s="141"/>
      <c r="H34" s="141"/>
      <c r="I34" s="461"/>
      <c r="J34" s="143"/>
      <c r="K34" s="141"/>
      <c r="L34" s="141"/>
      <c r="M34" s="144"/>
    </row>
    <row r="35" spans="2:13" s="266" customFormat="1" ht="39.950000000000003" customHeight="1" x14ac:dyDescent="0.35">
      <c r="B35" s="269"/>
      <c r="C35" s="270"/>
      <c r="D35" s="296">
        <v>2516</v>
      </c>
      <c r="E35" s="460" t="s">
        <v>7107</v>
      </c>
      <c r="F35" s="460">
        <v>1310</v>
      </c>
      <c r="G35" s="141" t="s">
        <v>660</v>
      </c>
      <c r="H35" s="141" t="s">
        <v>661</v>
      </c>
      <c r="I35" s="461">
        <v>26981</v>
      </c>
      <c r="J35" s="143" t="s">
        <v>203</v>
      </c>
      <c r="K35" s="141" t="s">
        <v>205</v>
      </c>
      <c r="L35" s="141" t="s">
        <v>7258</v>
      </c>
      <c r="M35" s="159"/>
    </row>
    <row r="36" spans="2:13" s="266" customFormat="1" ht="39.950000000000003" customHeight="1" x14ac:dyDescent="0.35">
      <c r="B36" s="269"/>
      <c r="C36" s="270"/>
      <c r="D36" s="296">
        <v>2517</v>
      </c>
      <c r="E36" s="460" t="s">
        <v>7107</v>
      </c>
      <c r="F36" s="460">
        <v>1300</v>
      </c>
      <c r="G36" s="141" t="s">
        <v>627</v>
      </c>
      <c r="H36" s="141" t="s">
        <v>628</v>
      </c>
      <c r="I36" s="461">
        <v>29639</v>
      </c>
      <c r="J36" s="143" t="s">
        <v>203</v>
      </c>
      <c r="K36" s="141" t="s">
        <v>205</v>
      </c>
      <c r="L36" s="141" t="s">
        <v>7258</v>
      </c>
      <c r="M36" s="159"/>
    </row>
    <row r="37" spans="2:13" s="266" customFormat="1" ht="35.1" customHeight="1" x14ac:dyDescent="0.35">
      <c r="B37" s="269"/>
      <c r="C37" s="270"/>
      <c r="D37" s="296">
        <v>2518</v>
      </c>
      <c r="E37" s="460" t="s">
        <v>7101</v>
      </c>
      <c r="F37" s="460">
        <v>1309</v>
      </c>
      <c r="G37" s="141" t="s">
        <v>656</v>
      </c>
      <c r="H37" s="141" t="s">
        <v>657</v>
      </c>
      <c r="I37" s="461">
        <v>27690</v>
      </c>
      <c r="J37" s="143" t="s">
        <v>203</v>
      </c>
      <c r="K37" s="141" t="s">
        <v>205</v>
      </c>
      <c r="L37" s="141" t="s">
        <v>7258</v>
      </c>
      <c r="M37" s="144"/>
    </row>
    <row r="38" spans="2:13" s="266" customFormat="1" ht="35.1" customHeight="1" x14ac:dyDescent="0.35">
      <c r="B38" s="269"/>
      <c r="C38" s="270"/>
      <c r="D38" s="296">
        <v>2520</v>
      </c>
      <c r="E38" s="460" t="s">
        <v>7107</v>
      </c>
      <c r="F38" s="460">
        <v>1293</v>
      </c>
      <c r="G38" s="141" t="s">
        <v>612</v>
      </c>
      <c r="H38" s="141" t="s">
        <v>613</v>
      </c>
      <c r="I38" s="461">
        <v>32100</v>
      </c>
      <c r="J38" s="143" t="s">
        <v>203</v>
      </c>
      <c r="K38" s="141" t="s">
        <v>205</v>
      </c>
      <c r="L38" s="141" t="s">
        <v>7258</v>
      </c>
      <c r="M38" s="159"/>
    </row>
    <row r="39" spans="2:13" s="266" customFormat="1" ht="35.1" customHeight="1" x14ac:dyDescent="0.35">
      <c r="B39" s="269"/>
      <c r="C39" s="270"/>
      <c r="D39" s="296">
        <v>2521</v>
      </c>
      <c r="E39" s="460" t="s">
        <v>7107</v>
      </c>
      <c r="F39" s="460">
        <v>1697</v>
      </c>
      <c r="G39" s="141" t="s">
        <v>1149</v>
      </c>
      <c r="H39" s="141" t="s">
        <v>1150</v>
      </c>
      <c r="I39" s="461">
        <v>28252</v>
      </c>
      <c r="J39" s="143" t="s">
        <v>203</v>
      </c>
      <c r="K39" s="141" t="s">
        <v>205</v>
      </c>
      <c r="L39" s="141" t="s">
        <v>7258</v>
      </c>
      <c r="M39" s="159"/>
    </row>
    <row r="40" spans="2:13" s="266" customFormat="1" ht="35.1" customHeight="1" x14ac:dyDescent="0.35">
      <c r="B40" s="269"/>
      <c r="C40" s="270"/>
      <c r="D40" s="296"/>
      <c r="E40" s="460"/>
      <c r="F40" s="460"/>
      <c r="G40" s="141"/>
      <c r="H40" s="141"/>
      <c r="I40" s="461"/>
      <c r="J40" s="143"/>
      <c r="K40" s="141"/>
      <c r="L40" s="141"/>
      <c r="M40" s="144"/>
    </row>
    <row r="41" spans="2:13" s="266" customFormat="1" ht="35.1" customHeight="1" x14ac:dyDescent="0.35">
      <c r="B41" s="269"/>
      <c r="C41" s="501"/>
      <c r="D41" s="157">
        <v>2555</v>
      </c>
      <c r="E41" s="158"/>
      <c r="F41" s="460">
        <v>3130</v>
      </c>
      <c r="G41" s="141" t="str">
        <f>IF(F41="", "", VLOOKUP(F41, '[2]MASTER LIST'!$A:$N, 2, FALSE))</f>
        <v>DHALIAH</v>
      </c>
      <c r="H41" s="141" t="str">
        <f>IF(F41="", "", VLOOKUP(F41, '[2]MASTER LIST'!$A:$N, 3, FALSE))</f>
        <v>Heerapah</v>
      </c>
      <c r="I41" s="461">
        <f>IF(F41="", "", VLOOKUP(F41, '[2]MASTER LIST'!$A:$N, 5, FALSE))</f>
        <v>24616</v>
      </c>
      <c r="J41" s="143" t="str">
        <f>IF(F41="", "", VLOOKUP(F41, '[2]MASTER LIST'!$A:$N, 4, FALSE))</f>
        <v>M</v>
      </c>
      <c r="K41" s="141" t="str">
        <f>IF(F41="", "", VLOOKUP(F41, '[2]MASTER LIST'!$A:$N, 13, FALSE))</f>
        <v>MASTERS</v>
      </c>
      <c r="L41" s="141" t="str">
        <f>IF(F41="", "", VLOOKUP(F41, '[2]MASTER LIST'!$A:$N, 10, FALSE))</f>
        <v>LE HOCHET AC</v>
      </c>
      <c r="M41" s="144"/>
    </row>
    <row r="42" spans="2:13" s="266" customFormat="1" ht="35.1" customHeight="1" x14ac:dyDescent="0.35">
      <c r="B42" s="269"/>
      <c r="C42" s="270"/>
      <c r="D42" s="296">
        <v>2519</v>
      </c>
      <c r="E42" s="460" t="s">
        <v>7107</v>
      </c>
      <c r="F42" s="460">
        <v>1334</v>
      </c>
      <c r="G42" s="141" t="s">
        <v>713</v>
      </c>
      <c r="H42" s="141" t="s">
        <v>714</v>
      </c>
      <c r="I42" s="461">
        <v>23084</v>
      </c>
      <c r="J42" s="143" t="s">
        <v>203</v>
      </c>
      <c r="K42" s="141" t="s">
        <v>205</v>
      </c>
      <c r="L42" s="141" t="s">
        <v>55</v>
      </c>
      <c r="M42" s="159"/>
    </row>
    <row r="43" spans="2:13" s="266" customFormat="1" ht="39.950000000000003" customHeight="1" x14ac:dyDescent="0.35">
      <c r="B43" s="269"/>
      <c r="C43" s="270"/>
      <c r="D43" s="296">
        <v>2560</v>
      </c>
      <c r="E43" s="460"/>
      <c r="F43" s="460">
        <v>3453</v>
      </c>
      <c r="G43" s="141" t="s">
        <v>3763</v>
      </c>
      <c r="H43" s="141" t="s">
        <v>3764</v>
      </c>
      <c r="I43" s="461">
        <v>30956</v>
      </c>
      <c r="J43" s="143" t="s">
        <v>203</v>
      </c>
      <c r="K43" s="141" t="s">
        <v>205</v>
      </c>
      <c r="L43" s="141" t="s">
        <v>55</v>
      </c>
      <c r="M43" s="159"/>
    </row>
    <row r="44" spans="2:13" s="266" customFormat="1" ht="39.950000000000003" customHeight="1" x14ac:dyDescent="0.35">
      <c r="B44" s="269"/>
      <c r="C44" s="270"/>
      <c r="D44" s="296">
        <v>2559</v>
      </c>
      <c r="E44" s="460"/>
      <c r="F44" s="460">
        <v>1323</v>
      </c>
      <c r="G44" s="141" t="s">
        <v>696</v>
      </c>
      <c r="H44" s="141" t="s">
        <v>697</v>
      </c>
      <c r="I44" s="461">
        <v>27700</v>
      </c>
      <c r="J44" s="143" t="s">
        <v>203</v>
      </c>
      <c r="K44" s="141" t="s">
        <v>205</v>
      </c>
      <c r="L44" s="141" t="s">
        <v>55</v>
      </c>
      <c r="M44" s="159"/>
    </row>
    <row r="45" spans="2:13" s="266" customFormat="1" ht="39.950000000000003" customHeight="1" x14ac:dyDescent="0.35">
      <c r="B45" s="269"/>
      <c r="C45" s="270"/>
      <c r="D45" s="296">
        <v>2522</v>
      </c>
      <c r="E45" s="460" t="s">
        <v>7107</v>
      </c>
      <c r="F45" s="460">
        <v>3448</v>
      </c>
      <c r="G45" s="141" t="s">
        <v>1903</v>
      </c>
      <c r="H45" s="141" t="s">
        <v>3745</v>
      </c>
      <c r="I45" s="461">
        <v>27880</v>
      </c>
      <c r="J45" s="143" t="s">
        <v>203</v>
      </c>
      <c r="K45" s="141" t="s">
        <v>205</v>
      </c>
      <c r="L45" s="141" t="s">
        <v>55</v>
      </c>
      <c r="M45" s="159"/>
    </row>
    <row r="46" spans="2:13" s="266" customFormat="1" ht="39.950000000000003" customHeight="1" x14ac:dyDescent="0.35">
      <c r="B46" s="269"/>
      <c r="C46" s="270"/>
      <c r="D46" s="296">
        <v>2561</v>
      </c>
      <c r="E46" s="460"/>
      <c r="F46" s="460">
        <v>1271</v>
      </c>
      <c r="G46" s="141" t="s">
        <v>2701</v>
      </c>
      <c r="H46" s="141" t="s">
        <v>4787</v>
      </c>
      <c r="I46" s="461">
        <v>32362</v>
      </c>
      <c r="J46" s="143" t="s">
        <v>203</v>
      </c>
      <c r="K46" s="141" t="s">
        <v>205</v>
      </c>
      <c r="L46" s="141" t="s">
        <v>55</v>
      </c>
      <c r="M46" s="159"/>
    </row>
    <row r="47" spans="2:13" s="266" customFormat="1" ht="39.950000000000003" customHeight="1" x14ac:dyDescent="0.35">
      <c r="B47" s="269"/>
      <c r="C47" s="270"/>
      <c r="D47" s="296">
        <v>2564</v>
      </c>
      <c r="E47" s="460"/>
      <c r="F47" s="460"/>
      <c r="G47" s="141" t="s">
        <v>1355</v>
      </c>
      <c r="H47" s="141" t="s">
        <v>7340</v>
      </c>
      <c r="I47" s="461"/>
      <c r="J47" s="143" t="s">
        <v>203</v>
      </c>
      <c r="K47" s="141" t="s">
        <v>205</v>
      </c>
      <c r="L47" s="141" t="s">
        <v>55</v>
      </c>
      <c r="M47" s="159"/>
    </row>
    <row r="48" spans="2:13" s="266" customFormat="1" ht="39.950000000000003" customHeight="1" x14ac:dyDescent="0.35">
      <c r="B48" s="269"/>
      <c r="C48" s="270"/>
      <c r="D48" s="296"/>
      <c r="E48" s="460"/>
      <c r="F48" s="460"/>
      <c r="G48" s="141"/>
      <c r="H48" s="141"/>
      <c r="I48" s="461"/>
      <c r="J48" s="143"/>
      <c r="K48" s="141"/>
      <c r="L48" s="141"/>
      <c r="M48" s="144"/>
    </row>
    <row r="49" spans="2:13" s="266" customFormat="1" ht="39.950000000000003" customHeight="1" x14ac:dyDescent="0.35">
      <c r="B49" s="269"/>
      <c r="C49" s="270"/>
      <c r="D49" s="296">
        <v>2523</v>
      </c>
      <c r="E49" s="460" t="s">
        <v>7101</v>
      </c>
      <c r="F49" s="460">
        <v>1701</v>
      </c>
      <c r="G49" s="141" t="s">
        <v>1157</v>
      </c>
      <c r="H49" s="141" t="s">
        <v>1158</v>
      </c>
      <c r="I49" s="461">
        <v>24711</v>
      </c>
      <c r="J49" s="143" t="s">
        <v>203</v>
      </c>
      <c r="K49" s="141" t="s">
        <v>205</v>
      </c>
      <c r="L49" s="141" t="s">
        <v>7319</v>
      </c>
      <c r="M49" s="144"/>
    </row>
    <row r="50" spans="2:13" s="266" customFormat="1" ht="35.1" customHeight="1" x14ac:dyDescent="0.35">
      <c r="B50" s="269"/>
      <c r="C50" s="501"/>
      <c r="D50" s="157">
        <v>2524</v>
      </c>
      <c r="E50" s="141" t="s">
        <v>7101</v>
      </c>
      <c r="F50" s="141">
        <v>1702</v>
      </c>
      <c r="G50" s="141" t="s">
        <v>1161</v>
      </c>
      <c r="H50" s="141" t="s">
        <v>1162</v>
      </c>
      <c r="I50" s="141">
        <v>31083</v>
      </c>
      <c r="J50" s="143" t="s">
        <v>203</v>
      </c>
      <c r="K50" s="141" t="s">
        <v>205</v>
      </c>
      <c r="L50" s="141" t="s">
        <v>7319</v>
      </c>
      <c r="M50" s="144"/>
    </row>
    <row r="51" spans="2:13" s="266" customFormat="1" ht="35.1" customHeight="1" x14ac:dyDescent="0.35">
      <c r="B51" s="269"/>
      <c r="C51" s="270"/>
      <c r="D51" s="296">
        <v>2525</v>
      </c>
      <c r="E51" s="460" t="s">
        <v>7107</v>
      </c>
      <c r="F51" s="460">
        <v>4315</v>
      </c>
      <c r="G51" s="141" t="s">
        <v>221</v>
      </c>
      <c r="H51" s="141" t="s">
        <v>222</v>
      </c>
      <c r="I51" s="461">
        <v>29778</v>
      </c>
      <c r="J51" s="143" t="s">
        <v>203</v>
      </c>
      <c r="K51" s="141" t="s">
        <v>205</v>
      </c>
      <c r="L51" s="141" t="s">
        <v>7319</v>
      </c>
      <c r="M51" s="159"/>
    </row>
    <row r="52" spans="2:13" s="266" customFormat="1" ht="35.1" customHeight="1" x14ac:dyDescent="0.35">
      <c r="B52" s="269"/>
      <c r="C52" s="501"/>
      <c r="D52" s="157">
        <v>2526</v>
      </c>
      <c r="E52" s="141" t="s">
        <v>7101</v>
      </c>
      <c r="F52" s="141">
        <v>1705</v>
      </c>
      <c r="G52" s="141" t="s">
        <v>1165</v>
      </c>
      <c r="H52" s="141" t="s">
        <v>1166</v>
      </c>
      <c r="I52" s="141">
        <v>25218</v>
      </c>
      <c r="J52" s="143" t="s">
        <v>203</v>
      </c>
      <c r="K52" s="141" t="s">
        <v>205</v>
      </c>
      <c r="L52" s="141" t="s">
        <v>7319</v>
      </c>
      <c r="M52" s="144"/>
    </row>
    <row r="53" spans="2:13" s="266" customFormat="1" ht="35.1" customHeight="1" x14ac:dyDescent="0.35">
      <c r="B53" s="269"/>
      <c r="C53" s="501"/>
      <c r="D53" s="157">
        <v>2527</v>
      </c>
      <c r="E53" s="141" t="s">
        <v>7101</v>
      </c>
      <c r="F53" s="141">
        <v>3361</v>
      </c>
      <c r="G53" s="141" t="s">
        <v>214</v>
      </c>
      <c r="H53" s="141" t="s">
        <v>215</v>
      </c>
      <c r="I53" s="141">
        <v>30685</v>
      </c>
      <c r="J53" s="143" t="s">
        <v>203</v>
      </c>
      <c r="K53" s="141" t="s">
        <v>205</v>
      </c>
      <c r="L53" s="141" t="s">
        <v>7319</v>
      </c>
      <c r="M53" s="144"/>
    </row>
    <row r="54" spans="2:13" s="266" customFormat="1" ht="35.1" customHeight="1" x14ac:dyDescent="0.35">
      <c r="B54" s="269"/>
      <c r="C54" s="270"/>
      <c r="D54" s="296"/>
      <c r="E54" s="460"/>
      <c r="F54" s="460"/>
      <c r="G54" s="141"/>
      <c r="H54" s="141"/>
      <c r="I54" s="461"/>
      <c r="J54" s="143"/>
      <c r="K54" s="141"/>
      <c r="L54" s="141"/>
      <c r="M54" s="144"/>
    </row>
    <row r="55" spans="2:13" s="266" customFormat="1" ht="35.1" customHeight="1" x14ac:dyDescent="0.35">
      <c r="B55" s="269"/>
      <c r="C55" s="270"/>
      <c r="D55" s="296">
        <v>2528</v>
      </c>
      <c r="E55" s="460" t="s">
        <v>7107</v>
      </c>
      <c r="F55" s="460">
        <v>4311</v>
      </c>
      <c r="G55" s="141" t="s">
        <v>6905</v>
      </c>
      <c r="H55" s="141" t="s">
        <v>6906</v>
      </c>
      <c r="I55" s="461">
        <v>26550</v>
      </c>
      <c r="J55" s="143" t="s">
        <v>203</v>
      </c>
      <c r="K55" s="141" t="s">
        <v>205</v>
      </c>
      <c r="L55" s="141" t="s">
        <v>38</v>
      </c>
      <c r="M55" s="159"/>
    </row>
    <row r="56" spans="2:13" s="266" customFormat="1" ht="35.1" customHeight="1" x14ac:dyDescent="0.35">
      <c r="B56" s="269"/>
      <c r="C56" s="270"/>
      <c r="D56" s="296"/>
      <c r="E56" s="460"/>
      <c r="F56" s="460"/>
      <c r="G56" s="141"/>
      <c r="H56" s="141"/>
      <c r="I56" s="461"/>
      <c r="J56" s="143"/>
      <c r="K56" s="141"/>
      <c r="L56" s="141"/>
      <c r="M56" s="144"/>
    </row>
    <row r="57" spans="2:13" s="266" customFormat="1" ht="39.950000000000003" customHeight="1" x14ac:dyDescent="0.35">
      <c r="B57" s="269"/>
      <c r="C57" s="501"/>
      <c r="D57" s="157">
        <v>2530</v>
      </c>
      <c r="E57" s="141" t="s">
        <v>7101</v>
      </c>
      <c r="F57" s="141">
        <v>3233</v>
      </c>
      <c r="G57" s="141" t="s">
        <v>2309</v>
      </c>
      <c r="H57" s="141" t="s">
        <v>2310</v>
      </c>
      <c r="I57" s="141">
        <v>26550</v>
      </c>
      <c r="J57" s="143" t="s">
        <v>203</v>
      </c>
      <c r="K57" s="141" t="s">
        <v>205</v>
      </c>
      <c r="L57" s="141" t="s">
        <v>7257</v>
      </c>
      <c r="M57" s="144"/>
    </row>
    <row r="58" spans="2:13" s="266" customFormat="1" ht="39.950000000000003" customHeight="1" x14ac:dyDescent="0.35">
      <c r="B58" s="269"/>
      <c r="C58" s="270"/>
      <c r="D58" s="296">
        <v>2532</v>
      </c>
      <c r="E58" s="460" t="s">
        <v>7107</v>
      </c>
      <c r="F58" s="460">
        <v>1717</v>
      </c>
      <c r="G58" s="141" t="s">
        <v>1182</v>
      </c>
      <c r="H58" s="141" t="s">
        <v>1183</v>
      </c>
      <c r="I58" s="461">
        <v>33013</v>
      </c>
      <c r="J58" s="143" t="s">
        <v>203</v>
      </c>
      <c r="K58" s="141" t="s">
        <v>205</v>
      </c>
      <c r="L58" s="141" t="s">
        <v>7257</v>
      </c>
      <c r="M58" s="159"/>
    </row>
    <row r="59" spans="2:13" s="266" customFormat="1" ht="39.950000000000003" customHeight="1" x14ac:dyDescent="0.35">
      <c r="B59" s="269"/>
      <c r="C59" s="501"/>
      <c r="D59" s="157">
        <v>2533</v>
      </c>
      <c r="E59" s="141" t="s">
        <v>7101</v>
      </c>
      <c r="F59" s="141">
        <v>3528</v>
      </c>
      <c r="G59" s="141" t="s">
        <v>4082</v>
      </c>
      <c r="H59" s="141" t="s">
        <v>4083</v>
      </c>
      <c r="I59" s="141">
        <v>30103</v>
      </c>
      <c r="J59" s="143" t="s">
        <v>203</v>
      </c>
      <c r="K59" s="141" t="s">
        <v>205</v>
      </c>
      <c r="L59" s="141" t="s">
        <v>7257</v>
      </c>
      <c r="M59" s="144"/>
    </row>
    <row r="60" spans="2:13" s="266" customFormat="1" ht="39.950000000000003" customHeight="1" x14ac:dyDescent="0.35">
      <c r="B60" s="502"/>
      <c r="C60" s="501"/>
      <c r="D60" s="157">
        <v>2535</v>
      </c>
      <c r="E60" s="141" t="s">
        <v>7101</v>
      </c>
      <c r="F60" s="141">
        <v>1744</v>
      </c>
      <c r="G60" s="141" t="s">
        <v>1216</v>
      </c>
      <c r="H60" s="141" t="s">
        <v>1217</v>
      </c>
      <c r="I60" s="141">
        <v>30315</v>
      </c>
      <c r="J60" s="143" t="s">
        <v>203</v>
      </c>
      <c r="K60" s="141" t="s">
        <v>205</v>
      </c>
      <c r="L60" s="141" t="s">
        <v>7257</v>
      </c>
      <c r="M60" s="144"/>
    </row>
    <row r="61" spans="2:13" ht="39.950000000000003" customHeight="1" x14ac:dyDescent="0.35">
      <c r="C61" s="497"/>
      <c r="D61" s="296">
        <v>2537</v>
      </c>
      <c r="E61" s="498" t="s">
        <v>7107</v>
      </c>
      <c r="F61" s="498">
        <v>1726</v>
      </c>
      <c r="G61" s="141" t="s">
        <v>1192</v>
      </c>
      <c r="H61" s="141" t="s">
        <v>1193</v>
      </c>
      <c r="I61" s="503">
        <v>32927</v>
      </c>
      <c r="J61" s="143" t="s">
        <v>203</v>
      </c>
      <c r="K61" s="141" t="s">
        <v>205</v>
      </c>
      <c r="L61" s="141" t="s">
        <v>7257</v>
      </c>
      <c r="M61" s="504"/>
    </row>
    <row r="62" spans="2:13" s="266" customFormat="1" ht="39.950000000000003" customHeight="1" x14ac:dyDescent="0.35">
      <c r="B62" s="502"/>
      <c r="C62" s="270"/>
      <c r="D62" s="296">
        <v>2538</v>
      </c>
      <c r="E62" s="460" t="s">
        <v>7107</v>
      </c>
      <c r="F62" s="460">
        <v>3840</v>
      </c>
      <c r="G62" s="141" t="s">
        <v>3928</v>
      </c>
      <c r="H62" s="141" t="s">
        <v>5489</v>
      </c>
      <c r="I62" s="461">
        <v>31138</v>
      </c>
      <c r="J62" s="143" t="s">
        <v>203</v>
      </c>
      <c r="K62" s="141" t="s">
        <v>205</v>
      </c>
      <c r="L62" s="141" t="s">
        <v>7257</v>
      </c>
      <c r="M62" s="159"/>
    </row>
    <row r="63" spans="2:13" ht="39.950000000000003" customHeight="1" x14ac:dyDescent="0.35">
      <c r="C63" s="270"/>
      <c r="D63" s="296"/>
      <c r="E63" s="460"/>
      <c r="F63" s="460"/>
      <c r="G63" s="141"/>
      <c r="H63" s="141"/>
      <c r="I63" s="461"/>
      <c r="J63" s="143"/>
      <c r="K63" s="141"/>
      <c r="L63" s="141"/>
      <c r="M63" s="144"/>
    </row>
    <row r="64" spans="2:13" ht="39.950000000000003" customHeight="1" x14ac:dyDescent="0.35">
      <c r="C64" s="501"/>
      <c r="D64" s="157">
        <v>2529</v>
      </c>
      <c r="E64" s="141" t="s">
        <v>7101</v>
      </c>
      <c r="F64" s="141">
        <v>4286</v>
      </c>
      <c r="G64" s="141" t="s">
        <v>6829</v>
      </c>
      <c r="H64" s="141" t="s">
        <v>6830</v>
      </c>
      <c r="I64" s="141">
        <v>33078</v>
      </c>
      <c r="J64" s="143" t="s">
        <v>203</v>
      </c>
      <c r="K64" s="141" t="s">
        <v>205</v>
      </c>
      <c r="L64" s="141" t="s">
        <v>7268</v>
      </c>
      <c r="M64" s="144"/>
    </row>
    <row r="65" spans="2:13" s="266" customFormat="1" ht="40.5" customHeight="1" x14ac:dyDescent="0.35">
      <c r="B65" s="269"/>
      <c r="C65" s="270"/>
      <c r="D65" s="296">
        <v>2531</v>
      </c>
      <c r="E65" s="460" t="s">
        <v>7107</v>
      </c>
      <c r="F65" s="460">
        <v>4281</v>
      </c>
      <c r="G65" s="141" t="s">
        <v>5565</v>
      </c>
      <c r="H65" s="141" t="s">
        <v>6821</v>
      </c>
      <c r="I65" s="461">
        <v>29151</v>
      </c>
      <c r="J65" s="143" t="s">
        <v>203</v>
      </c>
      <c r="K65" s="141" t="s">
        <v>205</v>
      </c>
      <c r="L65" s="141" t="s">
        <v>7268</v>
      </c>
      <c r="M65" s="159"/>
    </row>
    <row r="66" spans="2:13" s="266" customFormat="1" ht="35.1" customHeight="1" x14ac:dyDescent="0.35">
      <c r="B66" s="269"/>
      <c r="C66" s="501"/>
      <c r="D66" s="157">
        <v>2534</v>
      </c>
      <c r="E66" s="141" t="s">
        <v>7101</v>
      </c>
      <c r="F66" s="141">
        <v>4178</v>
      </c>
      <c r="G66" s="141" t="s">
        <v>2197</v>
      </c>
      <c r="H66" s="141" t="s">
        <v>6517</v>
      </c>
      <c r="I66" s="141">
        <v>27234</v>
      </c>
      <c r="J66" s="143" t="s">
        <v>203</v>
      </c>
      <c r="K66" s="141" t="s">
        <v>205</v>
      </c>
      <c r="L66" s="141" t="s">
        <v>7268</v>
      </c>
      <c r="M66" s="144"/>
    </row>
    <row r="67" spans="2:13" s="266" customFormat="1" ht="39.950000000000003" customHeight="1" x14ac:dyDescent="0.35">
      <c r="B67" s="269"/>
      <c r="C67" s="501"/>
      <c r="D67" s="157">
        <v>2536</v>
      </c>
      <c r="E67" s="141" t="s">
        <v>7101</v>
      </c>
      <c r="F67" s="141">
        <v>4177</v>
      </c>
      <c r="G67" s="141" t="s">
        <v>6514</v>
      </c>
      <c r="H67" s="141" t="s">
        <v>6515</v>
      </c>
      <c r="I67" s="141">
        <v>24293</v>
      </c>
      <c r="J67" s="143" t="s">
        <v>203</v>
      </c>
      <c r="K67" s="141" t="s">
        <v>205</v>
      </c>
      <c r="L67" s="141" t="s">
        <v>7268</v>
      </c>
      <c r="M67" s="144"/>
    </row>
    <row r="68" spans="2:13" s="266" customFormat="1" ht="33" customHeight="1" x14ac:dyDescent="0.35">
      <c r="B68" s="269"/>
      <c r="C68" s="501"/>
      <c r="D68" s="157">
        <v>2539</v>
      </c>
      <c r="E68" s="141" t="s">
        <v>7101</v>
      </c>
      <c r="F68" s="141">
        <v>3231</v>
      </c>
      <c r="G68" s="141" t="s">
        <v>2300</v>
      </c>
      <c r="H68" s="141" t="s">
        <v>2301</v>
      </c>
      <c r="I68" s="141">
        <v>25517</v>
      </c>
      <c r="J68" s="143" t="s">
        <v>203</v>
      </c>
      <c r="K68" s="141" t="s">
        <v>205</v>
      </c>
      <c r="L68" s="141" t="s">
        <v>7268</v>
      </c>
      <c r="M68" s="144"/>
    </row>
    <row r="69" spans="2:13" s="266" customFormat="1" ht="35.1" customHeight="1" x14ac:dyDescent="0.35">
      <c r="B69" s="269"/>
      <c r="C69" s="270"/>
      <c r="D69" s="296"/>
      <c r="E69" s="460"/>
      <c r="F69" s="460"/>
      <c r="G69" s="141"/>
      <c r="H69" s="141"/>
      <c r="I69" s="461"/>
      <c r="J69" s="143"/>
      <c r="K69" s="141"/>
      <c r="L69" s="141"/>
      <c r="M69" s="144"/>
    </row>
    <row r="70" spans="2:13" s="266" customFormat="1" ht="39.950000000000003" customHeight="1" x14ac:dyDescent="0.35">
      <c r="B70" s="502"/>
      <c r="C70" s="270"/>
      <c r="D70" s="296">
        <v>2562</v>
      </c>
      <c r="E70" s="460"/>
      <c r="F70" s="460">
        <v>4454</v>
      </c>
      <c r="G70" s="141" t="s">
        <v>7061</v>
      </c>
      <c r="H70" s="141" t="s">
        <v>7287</v>
      </c>
      <c r="I70" s="461">
        <v>29623</v>
      </c>
      <c r="J70" s="143" t="s">
        <v>203</v>
      </c>
      <c r="K70" s="141" t="s">
        <v>205</v>
      </c>
      <c r="L70" s="141" t="s">
        <v>40</v>
      </c>
      <c r="M70" s="159"/>
    </row>
    <row r="71" spans="2:13" s="266" customFormat="1" ht="39.950000000000003" customHeight="1" x14ac:dyDescent="0.35">
      <c r="B71" s="502"/>
      <c r="C71" s="270"/>
      <c r="D71" s="296"/>
      <c r="E71" s="460"/>
      <c r="F71" s="460"/>
      <c r="G71" s="141"/>
      <c r="H71" s="141"/>
      <c r="I71" s="461"/>
      <c r="J71" s="143"/>
      <c r="K71" s="141"/>
      <c r="L71" s="141"/>
      <c r="M71" s="159"/>
    </row>
    <row r="72" spans="2:13" s="266" customFormat="1" ht="39.950000000000003" customHeight="1" x14ac:dyDescent="0.35">
      <c r="B72" s="502"/>
      <c r="C72" s="270"/>
      <c r="D72" s="296">
        <v>2540</v>
      </c>
      <c r="E72" s="460" t="s">
        <v>7107</v>
      </c>
      <c r="F72" s="460">
        <v>2274</v>
      </c>
      <c r="G72" s="141" t="s">
        <v>1533</v>
      </c>
      <c r="H72" s="141" t="s">
        <v>5233</v>
      </c>
      <c r="I72" s="461">
        <v>32559</v>
      </c>
      <c r="J72" s="143" t="s">
        <v>203</v>
      </c>
      <c r="K72" s="141" t="s">
        <v>205</v>
      </c>
      <c r="L72" s="141" t="s">
        <v>7256</v>
      </c>
      <c r="M72" s="159"/>
    </row>
    <row r="73" spans="2:13" s="266" customFormat="1" ht="35.1" customHeight="1" x14ac:dyDescent="0.35">
      <c r="B73" s="269"/>
      <c r="C73" s="270"/>
      <c r="D73" s="296">
        <v>2541</v>
      </c>
      <c r="E73" s="460" t="s">
        <v>7107</v>
      </c>
      <c r="F73" s="460">
        <v>3175</v>
      </c>
      <c r="G73" s="141" t="s">
        <v>2154</v>
      </c>
      <c r="H73" s="141" t="s">
        <v>2155</v>
      </c>
      <c r="I73" s="461">
        <v>22769</v>
      </c>
      <c r="J73" s="143" t="s">
        <v>203</v>
      </c>
      <c r="K73" s="141" t="s">
        <v>205</v>
      </c>
      <c r="L73" s="141" t="s">
        <v>7256</v>
      </c>
      <c r="M73" s="159"/>
    </row>
    <row r="74" spans="2:13" s="266" customFormat="1" ht="35.1" customHeight="1" x14ac:dyDescent="0.35">
      <c r="B74" s="269"/>
      <c r="C74" s="270"/>
      <c r="D74" s="296">
        <v>2542</v>
      </c>
      <c r="E74" s="460" t="s">
        <v>7107</v>
      </c>
      <c r="F74" s="460">
        <v>3273</v>
      </c>
      <c r="G74" s="141" t="s">
        <v>2372</v>
      </c>
      <c r="H74" s="141" t="s">
        <v>2373</v>
      </c>
      <c r="I74" s="461">
        <v>22522</v>
      </c>
      <c r="J74" s="143" t="s">
        <v>203</v>
      </c>
      <c r="K74" s="141" t="s">
        <v>205</v>
      </c>
      <c r="L74" s="141" t="s">
        <v>7256</v>
      </c>
      <c r="M74" s="159"/>
    </row>
    <row r="75" spans="2:13" s="266" customFormat="1" ht="35.1" customHeight="1" x14ac:dyDescent="0.35">
      <c r="B75" s="269"/>
      <c r="C75" s="270"/>
      <c r="D75" s="296">
        <v>2545</v>
      </c>
      <c r="E75" s="460" t="s">
        <v>7107</v>
      </c>
      <c r="F75" s="460">
        <v>4196</v>
      </c>
      <c r="G75" s="141" t="s">
        <v>6585</v>
      </c>
      <c r="H75" s="141" t="s">
        <v>6586</v>
      </c>
      <c r="I75" s="461">
        <v>24193</v>
      </c>
      <c r="J75" s="143" t="s">
        <v>203</v>
      </c>
      <c r="K75" s="141" t="s">
        <v>205</v>
      </c>
      <c r="L75" s="141" t="s">
        <v>7256</v>
      </c>
      <c r="M75" s="159"/>
    </row>
    <row r="76" spans="2:13" s="266" customFormat="1" ht="35.1" customHeight="1" x14ac:dyDescent="0.35">
      <c r="B76" s="269"/>
      <c r="C76" s="501"/>
      <c r="D76" s="157">
        <v>2563</v>
      </c>
      <c r="E76" s="141" t="s">
        <v>7101</v>
      </c>
      <c r="F76" s="141">
        <v>4296</v>
      </c>
      <c r="G76" s="141" t="s">
        <v>6861</v>
      </c>
      <c r="H76" s="141" t="s">
        <v>6862</v>
      </c>
      <c r="I76" s="141">
        <v>26353</v>
      </c>
      <c r="J76" s="143" t="s">
        <v>203</v>
      </c>
      <c r="K76" s="141" t="s">
        <v>205</v>
      </c>
      <c r="L76" s="141" t="s">
        <v>7256</v>
      </c>
      <c r="M76" s="144"/>
    </row>
    <row r="77" spans="2:13" s="266" customFormat="1" ht="35.1" customHeight="1" x14ac:dyDescent="0.35">
      <c r="B77" s="269"/>
      <c r="C77" s="270"/>
      <c r="D77" s="296">
        <v>2547</v>
      </c>
      <c r="E77" s="460" t="s">
        <v>7107</v>
      </c>
      <c r="F77" s="460">
        <v>1547</v>
      </c>
      <c r="G77" s="141" t="s">
        <v>997</v>
      </c>
      <c r="H77" s="141" t="s">
        <v>999</v>
      </c>
      <c r="I77" s="461">
        <v>28318</v>
      </c>
      <c r="J77" s="143" t="s">
        <v>203</v>
      </c>
      <c r="K77" s="141" t="s">
        <v>205</v>
      </c>
      <c r="L77" s="141" t="s">
        <v>7256</v>
      </c>
      <c r="M77" s="159"/>
    </row>
    <row r="78" spans="2:13" s="266" customFormat="1" ht="35.1" customHeight="1" x14ac:dyDescent="0.35">
      <c r="B78" s="269"/>
      <c r="C78" s="270"/>
      <c r="D78" s="296"/>
      <c r="E78" s="460"/>
      <c r="F78" s="460"/>
      <c r="G78" s="141"/>
      <c r="H78" s="141"/>
      <c r="I78" s="461"/>
      <c r="J78" s="143"/>
      <c r="K78" s="141"/>
      <c r="L78" s="141"/>
      <c r="M78" s="159"/>
    </row>
    <row r="79" spans="2:13" s="266" customFormat="1" ht="35.1" customHeight="1" x14ac:dyDescent="0.35">
      <c r="B79" s="269"/>
      <c r="C79" s="270"/>
      <c r="D79" s="296">
        <v>2544</v>
      </c>
      <c r="E79" s="460" t="s">
        <v>7107</v>
      </c>
      <c r="F79" s="460">
        <v>4357</v>
      </c>
      <c r="G79" s="141" t="s">
        <v>5308</v>
      </c>
      <c r="H79" s="141" t="s">
        <v>6329</v>
      </c>
      <c r="I79" s="461">
        <v>25722</v>
      </c>
      <c r="J79" s="143" t="s">
        <v>203</v>
      </c>
      <c r="K79" s="141" t="s">
        <v>205</v>
      </c>
      <c r="L79" s="141" t="s">
        <v>41</v>
      </c>
      <c r="M79" s="159"/>
    </row>
    <row r="80" spans="2:13" s="266" customFormat="1" ht="35.1" customHeight="1" x14ac:dyDescent="0.35">
      <c r="B80" s="269"/>
      <c r="C80" s="501"/>
      <c r="D80" s="157">
        <v>2543</v>
      </c>
      <c r="E80" s="141" t="s">
        <v>7101</v>
      </c>
      <c r="F80" s="141">
        <v>4365</v>
      </c>
      <c r="G80" s="141" t="s">
        <v>5308</v>
      </c>
      <c r="H80" s="141" t="s">
        <v>4790</v>
      </c>
      <c r="I80" s="141">
        <v>25222</v>
      </c>
      <c r="J80" s="143" t="s">
        <v>203</v>
      </c>
      <c r="K80" s="141" t="s">
        <v>205</v>
      </c>
      <c r="L80" s="141" t="s">
        <v>41</v>
      </c>
      <c r="M80" s="144"/>
    </row>
    <row r="81" spans="2:13" s="266" customFormat="1" ht="35.1" customHeight="1" x14ac:dyDescent="0.35">
      <c r="B81" s="269"/>
      <c r="C81" s="501"/>
      <c r="D81" s="157">
        <v>2557</v>
      </c>
      <c r="E81" s="141" t="s">
        <v>7101</v>
      </c>
      <c r="F81" s="460">
        <v>4403</v>
      </c>
      <c r="G81" s="141" t="s">
        <v>7150</v>
      </c>
      <c r="H81" s="141" t="s">
        <v>7151</v>
      </c>
      <c r="I81" s="461">
        <v>31092</v>
      </c>
      <c r="J81" s="143" t="s">
        <v>203</v>
      </c>
      <c r="K81" s="141" t="s">
        <v>205</v>
      </c>
      <c r="L81" s="141" t="s">
        <v>41</v>
      </c>
      <c r="M81" s="144"/>
    </row>
    <row r="82" spans="2:13" s="266" customFormat="1" ht="35.1" customHeight="1" x14ac:dyDescent="0.35">
      <c r="B82" s="269"/>
      <c r="C82" s="270"/>
      <c r="D82" s="296">
        <v>2548</v>
      </c>
      <c r="E82" s="460" t="s">
        <v>7107</v>
      </c>
      <c r="F82" s="460">
        <v>4307</v>
      </c>
      <c r="G82" s="141" t="s">
        <v>997</v>
      </c>
      <c r="H82" s="141" t="s">
        <v>6890</v>
      </c>
      <c r="I82" s="461">
        <v>33144</v>
      </c>
      <c r="J82" s="143" t="s">
        <v>203</v>
      </c>
      <c r="K82" s="141" t="s">
        <v>205</v>
      </c>
      <c r="L82" s="141" t="s">
        <v>41</v>
      </c>
      <c r="M82" s="159"/>
    </row>
    <row r="83" spans="2:13" s="266" customFormat="1" ht="35.1" customHeight="1" x14ac:dyDescent="0.35">
      <c r="B83" s="269"/>
      <c r="C83" s="270"/>
      <c r="D83" s="296"/>
      <c r="E83" s="460"/>
      <c r="F83" s="460"/>
      <c r="G83" s="141"/>
      <c r="H83" s="141"/>
      <c r="I83" s="461"/>
      <c r="J83" s="143"/>
      <c r="K83" s="141"/>
      <c r="L83" s="141"/>
      <c r="M83" s="159"/>
    </row>
    <row r="84" spans="2:13" s="266" customFormat="1" ht="35.1" customHeight="1" x14ac:dyDescent="0.35">
      <c r="B84" s="269"/>
      <c r="C84" s="501"/>
      <c r="D84" s="296">
        <v>2549</v>
      </c>
      <c r="E84" s="460"/>
      <c r="F84" s="460">
        <v>4455</v>
      </c>
      <c r="G84" s="141" t="s">
        <v>4233</v>
      </c>
      <c r="H84" s="141" t="s">
        <v>7289</v>
      </c>
      <c r="I84" s="461">
        <v>33054</v>
      </c>
      <c r="J84" s="143" t="s">
        <v>203</v>
      </c>
      <c r="K84" s="141" t="s">
        <v>205</v>
      </c>
      <c r="L84" s="141" t="s">
        <v>67</v>
      </c>
      <c r="M84" s="144"/>
    </row>
    <row r="85" spans="2:13" s="266" customFormat="1" ht="35.1" customHeight="1" x14ac:dyDescent="0.35">
      <c r="B85" s="269"/>
      <c r="C85" s="501"/>
      <c r="D85" s="296"/>
      <c r="E85" s="460"/>
      <c r="F85" s="460"/>
      <c r="G85" s="141"/>
      <c r="H85" s="141"/>
      <c r="I85" s="461"/>
      <c r="J85" s="143"/>
      <c r="K85" s="141"/>
      <c r="L85" s="141"/>
      <c r="M85" s="144"/>
    </row>
    <row r="86" spans="2:13" s="266" customFormat="1" ht="35.1" customHeight="1" x14ac:dyDescent="0.35">
      <c r="B86" s="269"/>
      <c r="C86" s="270"/>
      <c r="D86" s="296">
        <v>2550</v>
      </c>
      <c r="E86" s="460" t="s">
        <v>7107</v>
      </c>
      <c r="F86" s="460">
        <v>3379</v>
      </c>
      <c r="G86" s="141" t="s">
        <v>3204</v>
      </c>
      <c r="H86" s="141" t="s">
        <v>3205</v>
      </c>
      <c r="I86" s="461">
        <v>31698</v>
      </c>
      <c r="J86" s="143" t="s">
        <v>203</v>
      </c>
      <c r="K86" s="141" t="s">
        <v>205</v>
      </c>
      <c r="L86" s="107" t="s">
        <v>3144</v>
      </c>
      <c r="M86" s="159"/>
    </row>
    <row r="87" spans="2:13" s="266" customFormat="1" ht="33" customHeight="1" x14ac:dyDescent="0.35">
      <c r="B87" s="269"/>
      <c r="C87" s="270"/>
      <c r="D87" s="296">
        <v>2551</v>
      </c>
      <c r="E87" s="460" t="s">
        <v>7107</v>
      </c>
      <c r="F87" s="460">
        <v>3373</v>
      </c>
      <c r="G87" s="141" t="s">
        <v>3176</v>
      </c>
      <c r="H87" s="141" t="s">
        <v>3179</v>
      </c>
      <c r="I87" s="461">
        <v>28376</v>
      </c>
      <c r="J87" s="143" t="s">
        <v>203</v>
      </c>
      <c r="K87" s="141" t="s">
        <v>205</v>
      </c>
      <c r="L87" s="107" t="s">
        <v>3144</v>
      </c>
      <c r="M87" s="159"/>
    </row>
    <row r="88" spans="2:13" s="266" customFormat="1" ht="35.1" customHeight="1" x14ac:dyDescent="0.35">
      <c r="B88" s="269"/>
      <c r="C88" s="501"/>
      <c r="D88" s="157">
        <v>2552</v>
      </c>
      <c r="E88" s="141" t="s">
        <v>7101</v>
      </c>
      <c r="F88" s="141">
        <v>3377</v>
      </c>
      <c r="G88" s="141" t="s">
        <v>3196</v>
      </c>
      <c r="H88" s="141" t="s">
        <v>3197</v>
      </c>
      <c r="I88" s="141">
        <v>33152</v>
      </c>
      <c r="J88" s="143" t="s">
        <v>203</v>
      </c>
      <c r="K88" s="141" t="s">
        <v>205</v>
      </c>
      <c r="L88" s="107" t="s">
        <v>3144</v>
      </c>
      <c r="M88" s="144"/>
    </row>
    <row r="89" spans="2:13" s="266" customFormat="1" ht="35.1" customHeight="1" x14ac:dyDescent="0.35">
      <c r="B89" s="269"/>
      <c r="C89" s="501"/>
      <c r="D89" s="157">
        <v>2553</v>
      </c>
      <c r="E89" s="141" t="s">
        <v>7101</v>
      </c>
      <c r="F89" s="141">
        <v>3378</v>
      </c>
      <c r="G89" s="141" t="s">
        <v>3173</v>
      </c>
      <c r="H89" s="141" t="s">
        <v>3200</v>
      </c>
      <c r="I89" s="141">
        <v>30448</v>
      </c>
      <c r="J89" s="143" t="s">
        <v>203</v>
      </c>
      <c r="K89" s="141" t="s">
        <v>205</v>
      </c>
      <c r="L89" s="107" t="s">
        <v>3144</v>
      </c>
      <c r="M89" s="144"/>
    </row>
    <row r="90" spans="2:13" s="266" customFormat="1" ht="35.1" customHeight="1" x14ac:dyDescent="0.35">
      <c r="B90" s="269"/>
      <c r="C90" s="501"/>
      <c r="D90" s="296"/>
      <c r="E90" s="460"/>
      <c r="F90" s="460"/>
      <c r="G90" s="141"/>
      <c r="H90" s="141"/>
      <c r="I90" s="461"/>
      <c r="J90" s="143"/>
      <c r="K90" s="141"/>
      <c r="L90" s="141"/>
      <c r="M90" s="144"/>
    </row>
    <row r="91" spans="2:13" s="266" customFormat="1" ht="35.1" customHeight="1" x14ac:dyDescent="0.35">
      <c r="B91" s="269"/>
      <c r="C91" s="270"/>
      <c r="D91" s="296">
        <v>2554</v>
      </c>
      <c r="E91" s="460" t="s">
        <v>7107</v>
      </c>
      <c r="F91" s="460">
        <v>4310</v>
      </c>
      <c r="G91" s="141" t="s">
        <v>6900</v>
      </c>
      <c r="H91" s="141" t="s">
        <v>6901</v>
      </c>
      <c r="I91" s="461" t="s">
        <v>6902</v>
      </c>
      <c r="J91" s="143" t="s">
        <v>203</v>
      </c>
      <c r="K91" s="141" t="s">
        <v>205</v>
      </c>
      <c r="L91" s="141" t="s">
        <v>13</v>
      </c>
      <c r="M91" s="159"/>
    </row>
    <row r="92" spans="2:13" s="266" customFormat="1" ht="35.1" customHeight="1" x14ac:dyDescent="0.35">
      <c r="B92" s="269"/>
      <c r="C92" s="255"/>
      <c r="D92" s="168"/>
      <c r="E92" s="167"/>
      <c r="F92" s="167"/>
      <c r="G92" s="167"/>
      <c r="H92" s="167"/>
      <c r="I92" s="167"/>
      <c r="J92" s="168"/>
      <c r="K92" s="167"/>
      <c r="L92" s="167"/>
      <c r="M92" s="169"/>
    </row>
    <row r="93" spans="2:13" s="266" customFormat="1" ht="39.950000000000003" customHeight="1" thickBot="1" x14ac:dyDescent="0.4">
      <c r="B93" s="269"/>
      <c r="C93" s="505"/>
      <c r="D93" s="506"/>
      <c r="E93" s="507"/>
      <c r="F93" s="507"/>
      <c r="G93" s="507"/>
      <c r="H93" s="507"/>
      <c r="I93" s="507"/>
      <c r="J93" s="506"/>
      <c r="K93" s="507"/>
      <c r="L93" s="507"/>
      <c r="M93" s="508"/>
    </row>
    <row r="94" spans="2:13" ht="23.25" x14ac:dyDescent="0.35">
      <c r="M94" s="177"/>
    </row>
  </sheetData>
  <sortState xmlns:xlrd2="http://schemas.microsoft.com/office/spreadsheetml/2017/richdata2" ref="C79:M83">
    <sortCondition ref="G79:G83"/>
  </sortState>
  <mergeCells count="6">
    <mergeCell ref="B8:H8"/>
    <mergeCell ref="B2:M3"/>
    <mergeCell ref="C4:M4"/>
    <mergeCell ref="B6:J6"/>
    <mergeCell ref="K6:M6"/>
    <mergeCell ref="B7:M7"/>
  </mergeCells>
  <phoneticPr fontId="54" type="noConversion"/>
  <pageMargins left="0.19685039370078741" right="0.19685039370078741" top="0.98425196850393704" bottom="0.98425196850393704" header="0.51181102362204722" footer="0.51181102362204722"/>
  <pageSetup paperSize="9" scale="5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F28E873-654E-42B4-9A62-08CCBC64FFCE}">
          <x14:formula1>
            <xm:f>EVENT!#REF!</xm:f>
          </x14:formula1>
          <xm:sqref>E33 E70:E72 E60 E62 E10:E24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3EB7-476D-4BCF-97D6-A9125C4EA31B}">
  <dimension ref="B2:N497"/>
  <sheetViews>
    <sheetView workbookViewId="0">
      <selection activeCell="N119" sqref="N119"/>
    </sheetView>
  </sheetViews>
  <sheetFormatPr defaultColWidth="8.7109375" defaultRowHeight="15" x14ac:dyDescent="0.25"/>
  <cols>
    <col min="1" max="1" width="5.140625" style="188" customWidth="1"/>
    <col min="2" max="2" width="6.28515625" style="218" hidden="1" customWidth="1"/>
    <col min="3" max="3" width="10.85546875" style="24" customWidth="1"/>
    <col min="4" max="4" width="15.42578125" style="24" hidden="1" customWidth="1"/>
    <col min="5" max="6" width="11.42578125" style="24" hidden="1" customWidth="1"/>
    <col min="7" max="7" width="26.42578125" style="227" customWidth="1"/>
    <col min="8" max="8" width="25.5703125" style="227" customWidth="1"/>
    <col min="9" max="9" width="13" style="24" hidden="1" customWidth="1"/>
    <col min="10" max="10" width="8.7109375" style="24"/>
    <col min="11" max="11" width="12.85546875" style="24" bestFit="1" customWidth="1"/>
    <col min="12" max="12" width="47.42578125" style="24" customWidth="1"/>
    <col min="13" max="13" width="15.140625" style="24" hidden="1" customWidth="1"/>
    <col min="14" max="16384" width="8.7109375" style="188"/>
  </cols>
  <sheetData>
    <row r="2" spans="2:14" ht="14.45" customHeight="1" x14ac:dyDescent="0.25">
      <c r="B2" s="585" t="s">
        <v>7251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</row>
    <row r="3" spans="2:14" ht="14.45" customHeight="1" x14ac:dyDescent="0.25"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</row>
    <row r="4" spans="2:14" ht="24" thickBot="1" x14ac:dyDescent="0.3">
      <c r="B4" s="586" t="s">
        <v>7244</v>
      </c>
      <c r="C4" s="587"/>
      <c r="D4" s="587"/>
      <c r="E4" s="587"/>
      <c r="F4" s="587"/>
      <c r="G4" s="587"/>
      <c r="H4" s="587"/>
      <c r="I4" s="189"/>
      <c r="J4" s="189"/>
      <c r="K4" s="189"/>
      <c r="L4" s="190" t="s">
        <v>7245</v>
      </c>
      <c r="M4" s="191">
        <v>45900</v>
      </c>
      <c r="N4" s="189"/>
    </row>
    <row r="5" spans="2:14" ht="21.75" thickBot="1" x14ac:dyDescent="0.3">
      <c r="B5" s="192"/>
      <c r="C5" s="233"/>
      <c r="D5" s="233"/>
      <c r="E5" s="233"/>
      <c r="F5" s="233"/>
      <c r="G5" s="234"/>
      <c r="H5" s="234"/>
      <c r="I5" s="233"/>
      <c r="J5" s="233"/>
      <c r="K5" s="233"/>
      <c r="L5" s="233"/>
      <c r="M5" s="193"/>
    </row>
    <row r="6" spans="2:14" s="194" customFormat="1" ht="38.450000000000003" customHeight="1" thickBot="1" x14ac:dyDescent="0.3">
      <c r="B6" s="228" t="s">
        <v>199</v>
      </c>
      <c r="C6" s="235" t="s">
        <v>200</v>
      </c>
      <c r="D6" s="236" t="s">
        <v>68</v>
      </c>
      <c r="E6" s="236" t="s">
        <v>183</v>
      </c>
      <c r="F6" s="236" t="s">
        <v>7246</v>
      </c>
      <c r="G6" s="237" t="s">
        <v>0</v>
      </c>
      <c r="H6" s="237" t="s">
        <v>47</v>
      </c>
      <c r="I6" s="235" t="s">
        <v>49</v>
      </c>
      <c r="J6" s="235" t="s">
        <v>48</v>
      </c>
      <c r="K6" s="235" t="s">
        <v>1</v>
      </c>
      <c r="L6" s="235" t="s">
        <v>50</v>
      </c>
      <c r="M6" s="230" t="s">
        <v>51</v>
      </c>
    </row>
    <row r="7" spans="2:14" ht="21" x14ac:dyDescent="0.35">
      <c r="B7" s="229"/>
      <c r="C7" s="238"/>
      <c r="D7" s="155"/>
      <c r="E7" s="155"/>
      <c r="F7" s="155"/>
      <c r="G7" s="234" t="str">
        <f>IF(E7="", "", VLOOKUP(E7, '[2]MASTER LIST'!$A:$N, 2, FALSE))</f>
        <v/>
      </c>
      <c r="H7" s="234" t="str">
        <f>IF(E7="", "", VLOOKUP(E7, '[2]MASTER LIST'!$A:$N, 3, FALSE))</f>
        <v/>
      </c>
      <c r="I7" s="239" t="str">
        <f>IF(E7="", "", VLOOKUP(E7, '[2]MASTER LIST'!$A:$N, 5, FALSE))</f>
        <v/>
      </c>
      <c r="J7" s="233" t="str">
        <f>IF(E7="", "", VLOOKUP(E7, '[2]MASTER LIST'!$A:$N, 4, FALSE))</f>
        <v/>
      </c>
      <c r="K7" s="233" t="str">
        <f>IF(E7="", "", VLOOKUP(E7, '[2]MASTER LIST'!$A:$N, 13, FALSE))</f>
        <v/>
      </c>
      <c r="L7" s="233" t="str">
        <f>IF(E7="", "", VLOOKUP(E7, '[2]MASTER LIST'!$A:$N, 10, FALSE))</f>
        <v/>
      </c>
      <c r="M7" s="231" t="str">
        <f>IF(E7="", "", VLOOKUP(E7, '[2]MASTER LIST'!$A:$N, 11, FALSE))</f>
        <v/>
      </c>
    </row>
    <row r="8" spans="2:14" ht="21" x14ac:dyDescent="0.35">
      <c r="B8" s="229"/>
      <c r="C8" s="238"/>
      <c r="D8" s="155"/>
      <c r="E8" s="155"/>
      <c r="F8" s="155"/>
      <c r="G8" s="234" t="str">
        <f>IF(E8="", "", VLOOKUP(E8, '[2]MASTER LIST'!$A:$N, 2, FALSE))</f>
        <v/>
      </c>
      <c r="H8" s="234" t="str">
        <f>IF(E8="", "", VLOOKUP(E8, '[2]MASTER LIST'!$A:$N, 3, FALSE))</f>
        <v/>
      </c>
      <c r="I8" s="239" t="str">
        <f>IF(E8="", "", VLOOKUP(E8, '[2]MASTER LIST'!$A:$N, 5, FALSE))</f>
        <v/>
      </c>
      <c r="J8" s="233" t="str">
        <f>IF(E8="", "", VLOOKUP(E8, '[2]MASTER LIST'!$A:$N, 4, FALSE))</f>
        <v/>
      </c>
      <c r="K8" s="233" t="str">
        <f>IF(E8="", "", VLOOKUP(E8, '[2]MASTER LIST'!$A:$N, 13, FALSE))</f>
        <v/>
      </c>
      <c r="L8" s="233" t="str">
        <f>IF(E8="", "", VLOOKUP(E8, '[2]MASTER LIST'!$A:$N, 10, FALSE))</f>
        <v/>
      </c>
      <c r="M8" s="231" t="str">
        <f>IF(E8="", "", VLOOKUP(E8, '[2]MASTER LIST'!$A:$N, 11, FALSE))</f>
        <v/>
      </c>
    </row>
    <row r="9" spans="2:14" ht="21" x14ac:dyDescent="0.25">
      <c r="B9" s="229"/>
      <c r="C9" s="238">
        <v>2063</v>
      </c>
      <c r="D9" s="240" t="s">
        <v>239</v>
      </c>
      <c r="E9" s="240">
        <v>4427</v>
      </c>
      <c r="F9" s="240"/>
      <c r="G9" s="234" t="str">
        <f>IF(E9="", "", VLOOKUP(E9, '[2]MASTER LIST'!$A:$N, 2, FALSE))</f>
        <v xml:space="preserve">ARLANDA </v>
      </c>
      <c r="H9" s="234" t="str">
        <f>IF(E9="", "", VLOOKUP(E9, '[2]MASTER LIST'!$A:$N, 3, FALSE))</f>
        <v xml:space="preserve">Eythan </v>
      </c>
      <c r="I9" s="239">
        <f>IF(E9="", "", VLOOKUP(E9, '[2]MASTER LIST'!$A:$N, 5, FALSE))</f>
        <v>42954</v>
      </c>
      <c r="J9" s="233" t="s">
        <v>203</v>
      </c>
      <c r="K9" s="233" t="str">
        <f>IF(E9="", "", VLOOKUP(E9, '[2]MASTER LIST'!$A:$N, 13, FALSE))</f>
        <v>U10</v>
      </c>
      <c r="L9" s="233" t="str">
        <f>IF(E9="", "", VLOOKUP(E9, '[2]MASTER LIST'!$A:$N, 10, FALSE))</f>
        <v>CUREPIPE HARLEM AC 'B'</v>
      </c>
      <c r="M9" s="231" t="str">
        <f>IF(E9="", "", VLOOKUP(E9, '[2]MASTER LIST'!$A:$N, 11, FALSE))</f>
        <v>CPE</v>
      </c>
    </row>
    <row r="10" spans="2:14" ht="21" x14ac:dyDescent="0.35">
      <c r="B10" s="229"/>
      <c r="C10" s="238">
        <v>2064</v>
      </c>
      <c r="D10" s="240" t="s">
        <v>239</v>
      </c>
      <c r="E10" s="155">
        <v>4424</v>
      </c>
      <c r="F10" s="155" t="s">
        <v>240</v>
      </c>
      <c r="G10" s="234" t="str">
        <f>IF(E10="", "", VLOOKUP(E10, '[2]MASTER LIST'!$A:$N, 2, FALSE))</f>
        <v>BUCKLAND</v>
      </c>
      <c r="H10" s="234" t="str">
        <f>IF(E10="", "", VLOOKUP(E10, '[2]MASTER LIST'!$A:$N, 3, FALSE))</f>
        <v>Edons</v>
      </c>
      <c r="I10" s="239">
        <f>IF(E10="", "", VLOOKUP(E10, '[2]MASTER LIST'!$A:$N, 5, FALSE))</f>
        <v>42731</v>
      </c>
      <c r="J10" s="233" t="s">
        <v>203</v>
      </c>
      <c r="K10" s="233" t="str">
        <f>IF(E10="", "", VLOOKUP(E10, '[2]MASTER LIST'!$A:$N, 13, FALSE))</f>
        <v>U10</v>
      </c>
      <c r="L10" s="233" t="str">
        <f>IF(E10="", "", VLOOKUP(E10, '[2]MASTER LIST'!$A:$N, 10, FALSE))</f>
        <v>CUREPIPE HARLEM AC 'B'</v>
      </c>
      <c r="M10" s="231" t="str">
        <f>IF(E10="", "", VLOOKUP(E10, '[2]MASTER LIST'!$A:$N, 11, FALSE))</f>
        <v>CPE</v>
      </c>
    </row>
    <row r="11" spans="2:14" ht="21" x14ac:dyDescent="0.35">
      <c r="B11" s="229"/>
      <c r="C11" s="238">
        <v>2065</v>
      </c>
      <c r="D11" s="240" t="s">
        <v>239</v>
      </c>
      <c r="E11" s="155">
        <v>4425</v>
      </c>
      <c r="F11" s="155" t="s">
        <v>240</v>
      </c>
      <c r="G11" s="234" t="str">
        <f>IF(E11="", "", VLOOKUP(E11, '[2]MASTER LIST'!$A:$N, 2, FALSE))</f>
        <v>DENIS</v>
      </c>
      <c r="H11" s="234" t="str">
        <f>IF(E11="", "", VLOOKUP(E11, '[2]MASTER LIST'!$A:$N, 3, FALSE))</f>
        <v>Lucas</v>
      </c>
      <c r="I11" s="239">
        <f>IF(E11="", "", VLOOKUP(E11, '[2]MASTER LIST'!$A:$N, 5, FALSE))</f>
        <v>42623</v>
      </c>
      <c r="J11" s="233" t="s">
        <v>203</v>
      </c>
      <c r="K11" s="233" t="str">
        <f>IF(E11="", "", VLOOKUP(E11, '[2]MASTER LIST'!$A:$N, 13, FALSE))</f>
        <v>U10</v>
      </c>
      <c r="L11" s="233" t="str">
        <f>IF(E11="", "", VLOOKUP(E11, '[2]MASTER LIST'!$A:$N, 10, FALSE))</f>
        <v>CUREPIPE HARLEM AC 'B'</v>
      </c>
      <c r="M11" s="231" t="str">
        <f>IF(E11="", "", VLOOKUP(E11, '[2]MASTER LIST'!$A:$N, 11, FALSE))</f>
        <v>CPE</v>
      </c>
    </row>
    <row r="12" spans="2:14" ht="21" x14ac:dyDescent="0.35">
      <c r="B12" s="229"/>
      <c r="C12" s="238">
        <v>2066</v>
      </c>
      <c r="D12" s="155" t="s">
        <v>239</v>
      </c>
      <c r="E12" s="155">
        <v>4426</v>
      </c>
      <c r="F12" s="155"/>
      <c r="G12" s="234" t="str">
        <f>IF(E12="", "", VLOOKUP(E12, '[2]MASTER LIST'!$A:$N, 2, FALSE))</f>
        <v xml:space="preserve">JEANNETTE </v>
      </c>
      <c r="H12" s="234" t="str">
        <f>IF(E12="", "", VLOOKUP(E12, '[2]MASTER LIST'!$A:$N, 3, FALSE))</f>
        <v>Nolan</v>
      </c>
      <c r="I12" s="239">
        <f>IF(E12="", "", VLOOKUP(E12, '[2]MASTER LIST'!$A:$N, 5, FALSE))</f>
        <v>43211</v>
      </c>
      <c r="J12" s="233" t="s">
        <v>203</v>
      </c>
      <c r="K12" s="233" t="str">
        <f>IF(E12="", "", VLOOKUP(E12, '[2]MASTER LIST'!$A:$N, 13, FALSE))</f>
        <v>U10</v>
      </c>
      <c r="L12" s="233" t="str">
        <f>IF(E12="", "", VLOOKUP(E12, '[2]MASTER LIST'!$A:$N, 10, FALSE))</f>
        <v>CUREPIPE HARLEM AC 'B'</v>
      </c>
      <c r="M12" s="231" t="str">
        <f>IF(E12="", "", VLOOKUP(E12, '[2]MASTER LIST'!$A:$N, 11, FALSE))</f>
        <v>CPE</v>
      </c>
    </row>
    <row r="13" spans="2:14" ht="21" x14ac:dyDescent="0.35">
      <c r="B13" s="229"/>
      <c r="C13" s="238">
        <v>2067</v>
      </c>
      <c r="D13" s="155" t="s">
        <v>239</v>
      </c>
      <c r="E13" s="155">
        <v>4433</v>
      </c>
      <c r="F13" s="155"/>
      <c r="G13" s="234" t="str">
        <f>IF(E13="", "", VLOOKUP(E13, '[2]MASTER LIST'!$A:$N, 2, FALSE))</f>
        <v>ROSE</v>
      </c>
      <c r="H13" s="234" t="str">
        <f>IF(E13="", "", VLOOKUP(E13, '[2]MASTER LIST'!$A:$N, 3, FALSE))</f>
        <v>Shannaëlle</v>
      </c>
      <c r="I13" s="239">
        <f>IF(E13="", "", VLOOKUP(E13, '[2]MASTER LIST'!$A:$N, 5, FALSE))</f>
        <v>42483</v>
      </c>
      <c r="J13" s="233" t="s">
        <v>203</v>
      </c>
      <c r="K13" s="233" t="str">
        <f>IF(E13="", "", VLOOKUP(E13, '[2]MASTER LIST'!$A:$N, 13, FALSE))</f>
        <v>U10</v>
      </c>
      <c r="L13" s="233" t="str">
        <f>IF(E13="", "", VLOOKUP(E13, '[2]MASTER LIST'!$A:$N, 10, FALSE))</f>
        <v>CUREPIPE HARLEM AC 'B'</v>
      </c>
      <c r="M13" s="231" t="str">
        <f>IF(E13="", "", VLOOKUP(E13, '[2]MASTER LIST'!$A:$N, 11, FALSE))</f>
        <v>CPE</v>
      </c>
    </row>
    <row r="14" spans="2:14" ht="21" x14ac:dyDescent="0.25">
      <c r="B14" s="229"/>
      <c r="C14" s="238">
        <v>2068</v>
      </c>
      <c r="D14" s="240" t="s">
        <v>239</v>
      </c>
      <c r="E14" s="240">
        <v>4428</v>
      </c>
      <c r="F14" s="240"/>
      <c r="G14" s="234" t="str">
        <f>IF(E14="", "", VLOOKUP(E14, '[2]MASTER LIST'!$A:$N, 2, FALSE))</f>
        <v>SARAH</v>
      </c>
      <c r="H14" s="234" t="str">
        <f>IF(E14="", "", VLOOKUP(E14, '[2]MASTER LIST'!$A:$N, 3, FALSE))</f>
        <v xml:space="preserve">Emmanuel </v>
      </c>
      <c r="I14" s="239">
        <f>IF(E14="", "", VLOOKUP(E14, '[2]MASTER LIST'!$A:$N, 5, FALSE))</f>
        <v>42405</v>
      </c>
      <c r="J14" s="233" t="s">
        <v>203</v>
      </c>
      <c r="K14" s="233" t="str">
        <f>IF(E14="", "", VLOOKUP(E14, '[2]MASTER LIST'!$A:$N, 13, FALSE))</f>
        <v>U10</v>
      </c>
      <c r="L14" s="233" t="str">
        <f>IF(E14="", "", VLOOKUP(E14, '[2]MASTER LIST'!$A:$N, 10, FALSE))</f>
        <v>CUREPIPE HARLEM AC 'B'</v>
      </c>
      <c r="M14" s="231" t="str">
        <f>IF(E14="", "", VLOOKUP(E14, '[2]MASTER LIST'!$A:$N, 11, FALSE))</f>
        <v>CPE</v>
      </c>
    </row>
    <row r="15" spans="2:14" ht="21" x14ac:dyDescent="0.35">
      <c r="B15" s="229"/>
      <c r="C15" s="238">
        <v>2069</v>
      </c>
      <c r="D15" s="155" t="s">
        <v>239</v>
      </c>
      <c r="E15" s="155">
        <v>4429</v>
      </c>
      <c r="F15" s="155"/>
      <c r="G15" s="234" t="str">
        <f>IF(E15="", "", VLOOKUP(E15, '[2]MASTER LIST'!$A:$N, 2, FALSE))</f>
        <v>SARAH</v>
      </c>
      <c r="H15" s="234" t="str">
        <f>IF(E15="", "", VLOOKUP(E15, '[2]MASTER LIST'!$A:$N, 3, FALSE))</f>
        <v>Timeo</v>
      </c>
      <c r="I15" s="239">
        <f>IF(E15="", "", VLOOKUP(E15, '[2]MASTER LIST'!$A:$N, 5, FALSE))</f>
        <v>43154</v>
      </c>
      <c r="J15" s="233" t="s">
        <v>203</v>
      </c>
      <c r="K15" s="233" t="str">
        <f>IF(E15="", "", VLOOKUP(E15, '[2]MASTER LIST'!$A:$N, 13, FALSE))</f>
        <v>U10</v>
      </c>
      <c r="L15" s="233" t="str">
        <f>IF(E15="", "", VLOOKUP(E15, '[2]MASTER LIST'!$A:$N, 10, FALSE))</f>
        <v>CUREPIPE HARLEM AC 'B'</v>
      </c>
      <c r="M15" s="231" t="str">
        <f>IF(E15="", "", VLOOKUP(E15, '[2]MASTER LIST'!$A:$N, 11, FALSE))</f>
        <v>CPE</v>
      </c>
    </row>
    <row r="16" spans="2:14" ht="21" x14ac:dyDescent="0.35">
      <c r="B16" s="229"/>
      <c r="C16" s="238"/>
      <c r="D16" s="155"/>
      <c r="E16" s="155"/>
      <c r="F16" s="155"/>
      <c r="G16" s="234"/>
      <c r="H16" s="234"/>
      <c r="I16" s="239"/>
      <c r="J16" s="233"/>
      <c r="K16" s="233"/>
      <c r="L16" s="233"/>
      <c r="M16" s="231"/>
    </row>
    <row r="17" spans="2:13" ht="21" x14ac:dyDescent="0.35">
      <c r="B17" s="229"/>
      <c r="C17" s="238">
        <v>2070</v>
      </c>
      <c r="D17" s="155" t="s">
        <v>239</v>
      </c>
      <c r="E17" s="155">
        <v>4420</v>
      </c>
      <c r="F17" s="155"/>
      <c r="G17" s="234" t="s">
        <v>7115</v>
      </c>
      <c r="H17" s="234" t="s">
        <v>7116</v>
      </c>
      <c r="I17" s="239">
        <v>43313</v>
      </c>
      <c r="J17" s="233" t="s">
        <v>203</v>
      </c>
      <c r="K17" s="233" t="s">
        <v>69</v>
      </c>
      <c r="L17" s="233" t="s">
        <v>41</v>
      </c>
      <c r="M17" s="231" t="s">
        <v>62</v>
      </c>
    </row>
    <row r="18" spans="2:13" ht="21" x14ac:dyDescent="0.35">
      <c r="B18" s="229"/>
      <c r="C18" s="238"/>
      <c r="D18" s="155"/>
      <c r="E18" s="155"/>
      <c r="F18" s="155"/>
      <c r="G18" s="234"/>
      <c r="H18" s="234"/>
      <c r="I18" s="239"/>
      <c r="J18" s="233"/>
      <c r="K18" s="233"/>
      <c r="L18" s="233"/>
      <c r="M18" s="231"/>
    </row>
    <row r="19" spans="2:13" ht="21" x14ac:dyDescent="0.35">
      <c r="B19" s="229"/>
      <c r="C19" s="238">
        <v>2071</v>
      </c>
      <c r="D19" s="155"/>
      <c r="E19" s="155">
        <v>3544</v>
      </c>
      <c r="F19" s="155"/>
      <c r="G19" s="234" t="str">
        <f>IF(E19="", "", VLOOKUP(E19, '[2]MASTER LIST'!$A:$N, 2, FALSE))</f>
        <v>CARTIER</v>
      </c>
      <c r="H19" s="234" t="str">
        <f>IF(E19="", "", VLOOKUP(E19, '[2]MASTER LIST'!$A:$N, 3, FALSE))</f>
        <v>Alexandre</v>
      </c>
      <c r="I19" s="239">
        <f>IF(E19="", "", VLOOKUP(E19, '[2]MASTER LIST'!$A:$N, 5, FALSE))</f>
        <v>42635</v>
      </c>
      <c r="J19" s="233" t="str">
        <f>IF(E19="", "", VLOOKUP(E19, '[2]MASTER LIST'!$A:$N, 4, FALSE))</f>
        <v>M</v>
      </c>
      <c r="K19" s="233" t="str">
        <f>IF(E19="", "", VLOOKUP(E19, '[2]MASTER LIST'!$A:$N, 13, FALSE))</f>
        <v>U10</v>
      </c>
      <c r="L19" s="233" t="str">
        <f>IF(E19="", "", VLOOKUP(E19, '[2]MASTER LIST'!$A:$N, 10, FALSE))</f>
        <v>Q-BORNES PAVILLON AC</v>
      </c>
      <c r="M19" s="231" t="str">
        <f>IF(E19="", "", VLOOKUP(E19, '[2]MASTER LIST'!$A:$N, 11, FALSE))</f>
        <v>QB</v>
      </c>
    </row>
    <row r="20" spans="2:13" ht="21" x14ac:dyDescent="0.35">
      <c r="B20" s="229"/>
      <c r="C20" s="238"/>
      <c r="D20" s="155"/>
      <c r="E20" s="155"/>
      <c r="F20" s="155"/>
      <c r="G20" s="234"/>
      <c r="H20" s="234"/>
      <c r="I20" s="239"/>
      <c r="J20" s="233"/>
      <c r="K20" s="233"/>
      <c r="L20" s="233"/>
      <c r="M20" s="231"/>
    </row>
    <row r="21" spans="2:13" ht="21" x14ac:dyDescent="0.35">
      <c r="B21" s="229"/>
      <c r="C21" s="238">
        <v>1162</v>
      </c>
      <c r="D21" s="155" t="s">
        <v>7111</v>
      </c>
      <c r="E21" s="155">
        <v>3158</v>
      </c>
      <c r="F21" s="155"/>
      <c r="G21" s="234" t="str">
        <f>IF(E21="", "", VLOOKUP(E21, '[2]MASTER LIST'!$A:$N, 2, FALSE))</f>
        <v>AGATHE</v>
      </c>
      <c r="H21" s="234" t="str">
        <f>IF(E21="", "", VLOOKUP(E21, '[2]MASTER LIST'!$A:$N, 3, FALSE))</f>
        <v>Ismael</v>
      </c>
      <c r="I21" s="239">
        <f>IF(E21="", "", VLOOKUP(E21, '[2]MASTER LIST'!$A:$N, 5, FALSE))</f>
        <v>41766</v>
      </c>
      <c r="J21" s="233" t="str">
        <f>IF(E21="", "", VLOOKUP(E21, '[2]MASTER LIST'!$A:$N, 4, FALSE))</f>
        <v>M</v>
      </c>
      <c r="K21" s="233" t="str">
        <f>IF(E21="", "", VLOOKUP(E21, '[2]MASTER LIST'!$A:$N, 13, FALSE))</f>
        <v>U12</v>
      </c>
      <c r="L21" s="233" t="str">
        <f>IF(E21="", "", VLOOKUP(E21, '[2]MASTER LIST'!$A:$N, 10, FALSE))</f>
        <v>BLACK RIVER STAR AC</v>
      </c>
      <c r="M21" s="231" t="str">
        <f>IF(E21="", "", VLOOKUP(E21, '[2]MASTER LIST'!$A:$N, 11, FALSE))</f>
        <v>BR</v>
      </c>
    </row>
    <row r="22" spans="2:13" ht="21" x14ac:dyDescent="0.35">
      <c r="B22" s="229"/>
      <c r="C22" s="238">
        <v>1163</v>
      </c>
      <c r="D22" s="155" t="s">
        <v>7111</v>
      </c>
      <c r="E22" s="155">
        <v>2417</v>
      </c>
      <c r="F22" s="155"/>
      <c r="G22" s="234" t="str">
        <f>IF(E22="", "", VLOOKUP(E22, '[2]MASTER LIST'!$A:$N, 2, FALSE))</f>
        <v>BEGUE</v>
      </c>
      <c r="H22" s="234" t="str">
        <f>IF(E22="", "", VLOOKUP(E22, '[2]MASTER LIST'!$A:$N, 3, FALSE))</f>
        <v>Adomino</v>
      </c>
      <c r="I22" s="239">
        <f>IF(E22="", "", VLOOKUP(E22, '[2]MASTER LIST'!$A:$N, 5, FALSE))</f>
        <v>42040</v>
      </c>
      <c r="J22" s="233" t="str">
        <f>IF(E22="", "", VLOOKUP(E22, '[2]MASTER LIST'!$A:$N, 4, FALSE))</f>
        <v>M</v>
      </c>
      <c r="K22" s="233" t="str">
        <f>IF(E22="", "", VLOOKUP(E22, '[2]MASTER LIST'!$A:$N, 13, FALSE))</f>
        <v>U12</v>
      </c>
      <c r="L22" s="233" t="str">
        <f>IF(E22="", "", VLOOKUP(E22, '[2]MASTER LIST'!$A:$N, 10, FALSE))</f>
        <v>BLACK RIVER STAR AC</v>
      </c>
      <c r="M22" s="231" t="str">
        <f>IF(E22="", "", VLOOKUP(E22, '[2]MASTER LIST'!$A:$N, 11, FALSE))</f>
        <v>BR</v>
      </c>
    </row>
    <row r="23" spans="2:13" ht="21" x14ac:dyDescent="0.35">
      <c r="B23" s="229"/>
      <c r="C23" s="238"/>
      <c r="D23" s="155"/>
      <c r="E23" s="155"/>
      <c r="F23" s="155"/>
      <c r="G23" s="234"/>
      <c r="H23" s="234"/>
      <c r="I23" s="239"/>
      <c r="J23" s="233"/>
      <c r="K23" s="233"/>
      <c r="L23" s="233"/>
      <c r="M23" s="231"/>
    </row>
    <row r="24" spans="2:13" ht="21" x14ac:dyDescent="0.35">
      <c r="B24" s="229"/>
      <c r="C24" s="238">
        <v>1164</v>
      </c>
      <c r="D24" s="155" t="s">
        <v>7111</v>
      </c>
      <c r="E24" s="155">
        <v>4422</v>
      </c>
      <c r="F24" s="155" t="s">
        <v>240</v>
      </c>
      <c r="G24" s="234" t="str">
        <f>IF(E24="", "", VLOOKUP(E24, '[2]MASTER LIST'!$A:$N, 2, FALSE))</f>
        <v>BENOIT</v>
      </c>
      <c r="H24" s="234" t="str">
        <f>IF(E24="", "", VLOOKUP(E24, '[2]MASTER LIST'!$A:$N, 3, FALSE))</f>
        <v>Nygel</v>
      </c>
      <c r="I24" s="239">
        <f>IF(E24="", "", VLOOKUP(E24, '[2]MASTER LIST'!$A:$N, 5, FALSE))</f>
        <v>41743</v>
      </c>
      <c r="J24" s="233" t="s">
        <v>203</v>
      </c>
      <c r="K24" s="233" t="str">
        <f>IF(E24="", "", VLOOKUP(E24, '[2]MASTER LIST'!$A:$N, 13, FALSE))</f>
        <v>U12</v>
      </c>
      <c r="L24" s="233" t="str">
        <f>IF(E24="", "", VLOOKUP(E24, '[2]MASTER LIST'!$A:$N, 10, FALSE))</f>
        <v>CUREPIPE HARLEM AC 'B'</v>
      </c>
      <c r="M24" s="231" t="str">
        <f>IF(E24="", "", VLOOKUP(E24, '[2]MASTER LIST'!$A:$N, 11, FALSE))</f>
        <v>CPE</v>
      </c>
    </row>
    <row r="25" spans="2:13" ht="21" x14ac:dyDescent="0.35">
      <c r="B25" s="229"/>
      <c r="C25" s="238">
        <v>1165</v>
      </c>
      <c r="D25" s="155" t="s">
        <v>7111</v>
      </c>
      <c r="E25" s="155">
        <v>3743</v>
      </c>
      <c r="F25" s="155" t="s">
        <v>240</v>
      </c>
      <c r="G25" s="234" t="str">
        <f>IF(E25="", "", VLOOKUP(E25, '[2]MASTER LIST'!$A:$N, 2, FALSE))</f>
        <v>CHEVILLA</v>
      </c>
      <c r="H25" s="234" t="str">
        <f>IF(E25="", "", VLOOKUP(E25, '[2]MASTER LIST'!$A:$N, 3, FALSE))</f>
        <v>Chevin</v>
      </c>
      <c r="I25" s="239">
        <f>IF(E25="", "", VLOOKUP(E25, '[2]MASTER LIST'!$A:$N, 5, FALSE))</f>
        <v>41730</v>
      </c>
      <c r="J25" s="233" t="s">
        <v>203</v>
      </c>
      <c r="K25" s="233" t="str">
        <f>IF(E25="", "", VLOOKUP(E25, '[2]MASTER LIST'!$A:$N, 13, FALSE))</f>
        <v>U12</v>
      </c>
      <c r="L25" s="233" t="str">
        <f>IF(E25="", "", VLOOKUP(E25, '[2]MASTER LIST'!$A:$N, 10, FALSE))</f>
        <v>CUREPIPE HARLEM AC 'B'</v>
      </c>
      <c r="M25" s="231" t="str">
        <f>IF(E25="", "", VLOOKUP(E25, '[2]MASTER LIST'!$A:$N, 11, FALSE))</f>
        <v>CPE</v>
      </c>
    </row>
    <row r="26" spans="2:13" ht="21" x14ac:dyDescent="0.35">
      <c r="B26" s="229"/>
      <c r="C26" s="238">
        <v>1166</v>
      </c>
      <c r="D26" s="155" t="s">
        <v>7111</v>
      </c>
      <c r="E26" s="155">
        <v>4423</v>
      </c>
      <c r="F26" s="155" t="s">
        <v>240</v>
      </c>
      <c r="G26" s="234" t="str">
        <f>IF(E26="", "", VLOOKUP(E26, '[2]MASTER LIST'!$A:$N, 2, FALSE))</f>
        <v>GENAVE</v>
      </c>
      <c r="H26" s="234" t="str">
        <f>IF(E26="", "", VLOOKUP(E26, '[2]MASTER LIST'!$A:$N, 3, FALSE))</f>
        <v>Lawrence</v>
      </c>
      <c r="I26" s="239">
        <f>IF(E26="", "", VLOOKUP(E26, '[2]MASTER LIST'!$A:$N, 5, FALSE))</f>
        <v>41675</v>
      </c>
      <c r="J26" s="233" t="s">
        <v>203</v>
      </c>
      <c r="K26" s="233" t="str">
        <f>IF(E26="", "", VLOOKUP(E26, '[2]MASTER LIST'!$A:$N, 13, FALSE))</f>
        <v>U12</v>
      </c>
      <c r="L26" s="233" t="str">
        <f>IF(E26="", "", VLOOKUP(E26, '[2]MASTER LIST'!$A:$N, 10, FALSE))</f>
        <v>CUREPIPE HARLEM AC 'B'</v>
      </c>
      <c r="M26" s="231" t="str">
        <f>IF(E26="", "", VLOOKUP(E26, '[2]MASTER LIST'!$A:$N, 11, FALSE))</f>
        <v>CPE</v>
      </c>
    </row>
    <row r="27" spans="2:13" ht="21" x14ac:dyDescent="0.35">
      <c r="B27" s="229"/>
      <c r="C27" s="238"/>
      <c r="D27" s="155"/>
      <c r="E27" s="155"/>
      <c r="F27" s="155"/>
      <c r="G27" s="234"/>
      <c r="H27" s="234"/>
      <c r="I27" s="239"/>
      <c r="J27" s="233"/>
      <c r="K27" s="233"/>
      <c r="L27" s="233"/>
      <c r="M27" s="231"/>
    </row>
    <row r="28" spans="2:13" ht="21" x14ac:dyDescent="0.35">
      <c r="B28" s="229"/>
      <c r="C28" s="238">
        <v>1167</v>
      </c>
      <c r="D28" s="155" t="s">
        <v>7111</v>
      </c>
      <c r="E28" s="155">
        <v>1218</v>
      </c>
      <c r="F28" s="155"/>
      <c r="G28" s="234" t="str">
        <f>IF(E28="", "", VLOOKUP(E28, '[2]MASTER LIST'!$A:$N, 2, FALSE))</f>
        <v>OOZAGEER</v>
      </c>
      <c r="H28" s="234" t="str">
        <f>IF(E28="", "", VLOOKUP(E28, '[2]MASTER LIST'!$A:$N, 3, FALSE))</f>
        <v>Arnav Singh</v>
      </c>
      <c r="I28" s="239">
        <f>IF(E28="", "", VLOOKUP(E28, '[2]MASTER LIST'!$A:$N, 5, FALSE))</f>
        <v>41751</v>
      </c>
      <c r="J28" s="233" t="str">
        <f>IF(E28="", "", VLOOKUP(E28, '[2]MASTER LIST'!$A:$N, 4, FALSE))</f>
        <v>M</v>
      </c>
      <c r="K28" s="233" t="str">
        <f>IF(E28="", "", VLOOKUP(E28, '[2]MASTER LIST'!$A:$N, 13, FALSE))</f>
        <v>U12</v>
      </c>
      <c r="L28" s="233" t="str">
        <f>IF(E28="", "", VLOOKUP(E28, '[2]MASTER LIST'!$A:$N, 10, FALSE))</f>
        <v>HENRIETTA AC</v>
      </c>
      <c r="M28" s="231" t="str">
        <f>IF(E28="", "", VLOOKUP(E28, '[2]MASTER LIST'!$A:$N, 11, FALSE))</f>
        <v>VCPH</v>
      </c>
    </row>
    <row r="29" spans="2:13" ht="21" x14ac:dyDescent="0.35">
      <c r="B29" s="229"/>
      <c r="C29" s="238"/>
      <c r="D29" s="155"/>
      <c r="E29" s="155"/>
      <c r="F29" s="155"/>
      <c r="G29" s="234"/>
      <c r="H29" s="234"/>
      <c r="I29" s="239"/>
      <c r="J29" s="233"/>
      <c r="K29" s="233"/>
      <c r="L29" s="233"/>
      <c r="M29" s="231"/>
    </row>
    <row r="30" spans="2:13" ht="21" x14ac:dyDescent="0.35">
      <c r="B30" s="229"/>
      <c r="C30" s="238">
        <v>1168</v>
      </c>
      <c r="D30" s="155" t="s">
        <v>7111</v>
      </c>
      <c r="E30" s="155">
        <v>2912</v>
      </c>
      <c r="F30" s="155"/>
      <c r="G30" s="234" t="str">
        <f>IF(E30="", "", VLOOKUP(E30, '[2]MASTER LIST'!$A:$N, 2, FALSE))</f>
        <v>EDOO</v>
      </c>
      <c r="H30" s="234" t="str">
        <f>IF(E30="", "", VLOOKUP(E30, '[2]MASTER LIST'!$A:$N, 3, FALSE))</f>
        <v xml:space="preserve">Ibraheem </v>
      </c>
      <c r="I30" s="239">
        <f>IF(E30="", "", VLOOKUP(E30, '[2]MASTER LIST'!$A:$N, 5, FALSE))</f>
        <v>42152</v>
      </c>
      <c r="J30" s="233" t="str">
        <f>IF(E30="", "", VLOOKUP(E30, '[2]MASTER LIST'!$A:$N, 4, FALSE))</f>
        <v>M</v>
      </c>
      <c r="K30" s="233" t="str">
        <f>IF(E30="", "", VLOOKUP(E30, '[2]MASTER LIST'!$A:$N, 13, FALSE))</f>
        <v>U12</v>
      </c>
      <c r="L30" s="233" t="str">
        <f>IF(E30="", "", VLOOKUP(E30, '[2]MASTER LIST'!$A:$N, 10, FALSE))</f>
        <v>LE HOCHET AC</v>
      </c>
      <c r="M30" s="231" t="str">
        <f>IF(E30="", "", VLOOKUP(E30, '[2]MASTER LIST'!$A:$N, 11, FALSE))</f>
        <v>PAMP</v>
      </c>
    </row>
    <row r="31" spans="2:13" ht="21" x14ac:dyDescent="0.35">
      <c r="B31" s="229"/>
      <c r="C31" s="238"/>
      <c r="D31" s="155"/>
      <c r="E31" s="155"/>
      <c r="F31" s="155"/>
      <c r="G31" s="234"/>
      <c r="H31" s="234"/>
      <c r="I31" s="239"/>
      <c r="J31" s="233"/>
      <c r="K31" s="233"/>
      <c r="L31" s="233"/>
      <c r="M31" s="231"/>
    </row>
    <row r="32" spans="2:13" ht="21" x14ac:dyDescent="0.35">
      <c r="B32" s="229"/>
      <c r="C32" s="238">
        <v>1169</v>
      </c>
      <c r="D32" s="155" t="s">
        <v>7111</v>
      </c>
      <c r="E32" s="155">
        <v>4407</v>
      </c>
      <c r="F32" s="155"/>
      <c r="G32" s="234" t="str">
        <f>IF(E32="", "", VLOOKUP(E32, '[2]MASTER LIST'!$A:$N, 2, FALSE))</f>
        <v>VAN ZYL</v>
      </c>
      <c r="H32" s="234" t="str">
        <f>IF(E32="", "", VLOOKUP(E32, '[2]MASTER LIST'!$A:$N, 3, FALSE))</f>
        <v>Ruben</v>
      </c>
      <c r="I32" s="239">
        <f>IF(E32="", "", VLOOKUP(E32, '[2]MASTER LIST'!$A:$N, 5, FALSE))</f>
        <v>41935</v>
      </c>
      <c r="J32" s="233" t="str">
        <f>IF(E32="", "", VLOOKUP(E32, '[2]MASTER LIST'!$A:$N, 4, FALSE))</f>
        <v>M</v>
      </c>
      <c r="K32" s="233" t="str">
        <f>IF(E32="", "", VLOOKUP(E32, '[2]MASTER LIST'!$A:$N, 13, FALSE))</f>
        <v>U12</v>
      </c>
      <c r="L32" s="233" t="str">
        <f>IF(E32="", "", VLOOKUP(E32, '[2]MASTER LIST'!$A:$N, 10, FALSE))</f>
        <v>POUDRE D'OR AC</v>
      </c>
      <c r="M32" s="231" t="str">
        <f>IF(E32="", "", VLOOKUP(E32, '[2]MASTER LIST'!$A:$N, 11, FALSE))</f>
        <v>REMP</v>
      </c>
    </row>
    <row r="33" spans="2:13" ht="21" x14ac:dyDescent="0.35">
      <c r="B33" s="229"/>
      <c r="C33" s="238"/>
      <c r="D33" s="155"/>
      <c r="E33" s="155"/>
      <c r="F33" s="155"/>
      <c r="G33" s="234"/>
      <c r="H33" s="234"/>
      <c r="I33" s="239"/>
      <c r="J33" s="233"/>
      <c r="K33" s="233"/>
      <c r="L33" s="233"/>
      <c r="M33" s="231"/>
    </row>
    <row r="34" spans="2:13" ht="21" x14ac:dyDescent="0.35">
      <c r="B34" s="229"/>
      <c r="C34" s="238">
        <v>1170</v>
      </c>
      <c r="D34" s="155" t="s">
        <v>7111</v>
      </c>
      <c r="E34" s="155">
        <v>2524</v>
      </c>
      <c r="F34" s="155"/>
      <c r="G34" s="234" t="str">
        <f>IF(E34="", "", VLOOKUP(E34, '[2]MASTER LIST'!$A:$N, 2, FALSE))</f>
        <v>FANTAISIE</v>
      </c>
      <c r="H34" s="234" t="str">
        <f>IF(E34="", "", VLOOKUP(E34, '[2]MASTER LIST'!$A:$N, 3, FALSE))</f>
        <v xml:space="preserve">Elijah Gedeon </v>
      </c>
      <c r="I34" s="239">
        <f>IF(E34="", "", VLOOKUP(E34, '[2]MASTER LIST'!$A:$N, 5, FALSE))</f>
        <v>42114</v>
      </c>
      <c r="J34" s="233" t="str">
        <f>IF(E34="", "", VLOOKUP(E34, '[2]MASTER LIST'!$A:$N, 4, FALSE))</f>
        <v>M</v>
      </c>
      <c r="K34" s="233" t="str">
        <f>IF(E34="", "", VLOOKUP(E34, '[2]MASTER LIST'!$A:$N, 13, FALSE))</f>
        <v>U12</v>
      </c>
      <c r="L34" s="233" t="str">
        <f>IF(E34="", "", VLOOKUP(E34, '[2]MASTER LIST'!$A:$N, 10, FALSE))</f>
        <v>Q-BORNES PAVILLON AC</v>
      </c>
      <c r="M34" s="231" t="str">
        <f>IF(E34="", "", VLOOKUP(E34, '[2]MASTER LIST'!$A:$N, 11, FALSE))</f>
        <v>QB</v>
      </c>
    </row>
    <row r="35" spans="2:13" ht="21" x14ac:dyDescent="0.35">
      <c r="B35" s="229"/>
      <c r="C35" s="238">
        <v>1171</v>
      </c>
      <c r="D35" s="155" t="s">
        <v>7111</v>
      </c>
      <c r="E35" s="155">
        <v>1766</v>
      </c>
      <c r="F35" s="155"/>
      <c r="G35" s="234" t="str">
        <f>IF(E35="", "", VLOOKUP(E35, '[2]MASTER LIST'!$A:$N, 2, FALSE))</f>
        <v>NANETTE</v>
      </c>
      <c r="H35" s="234" t="str">
        <f>IF(E35="", "", VLOOKUP(E35, '[2]MASTER LIST'!$A:$N, 3, FALSE))</f>
        <v>Nethenyel</v>
      </c>
      <c r="I35" s="239">
        <f>IF(E35="", "", VLOOKUP(E35, '[2]MASTER LIST'!$A:$N, 5, FALSE))</f>
        <v>42060</v>
      </c>
      <c r="J35" s="233" t="str">
        <f>IF(E35="", "", VLOOKUP(E35, '[2]MASTER LIST'!$A:$N, 4, FALSE))</f>
        <v>M</v>
      </c>
      <c r="K35" s="233" t="str">
        <f>IF(E35="", "", VLOOKUP(E35, '[2]MASTER LIST'!$A:$N, 13, FALSE))</f>
        <v>U12</v>
      </c>
      <c r="L35" s="233" t="str">
        <f>IF(E35="", "", VLOOKUP(E35, '[2]MASTER LIST'!$A:$N, 10, FALSE))</f>
        <v>Q-BORNES PAVILLON AC</v>
      </c>
      <c r="M35" s="231" t="str">
        <f>IF(E35="", "", VLOOKUP(E35, '[2]MASTER LIST'!$A:$N, 11, FALSE))</f>
        <v>QB</v>
      </c>
    </row>
    <row r="36" spans="2:13" ht="21" x14ac:dyDescent="0.35">
      <c r="B36" s="229"/>
      <c r="C36" s="238">
        <v>1172</v>
      </c>
      <c r="D36" s="155" t="s">
        <v>7111</v>
      </c>
      <c r="E36" s="155">
        <v>1768</v>
      </c>
      <c r="F36" s="155"/>
      <c r="G36" s="234" t="str">
        <f>IF(E36="", "", VLOOKUP(E36, '[2]MASTER LIST'!$A:$N, 2, FALSE))</f>
        <v>OOGUR</v>
      </c>
      <c r="H36" s="234" t="str">
        <f>IF(E36="", "", VLOOKUP(E36, '[2]MASTER LIST'!$A:$N, 3, FALSE))</f>
        <v>Maahirsing</v>
      </c>
      <c r="I36" s="239">
        <f>IF(E36="", "", VLOOKUP(E36, '[2]MASTER LIST'!$A:$N, 5, FALSE))</f>
        <v>42122</v>
      </c>
      <c r="J36" s="233" t="str">
        <f>IF(E36="", "", VLOOKUP(E36, '[2]MASTER LIST'!$A:$N, 4, FALSE))</f>
        <v>M</v>
      </c>
      <c r="K36" s="233" t="str">
        <f>IF(E36="", "", VLOOKUP(E36, '[2]MASTER LIST'!$A:$N, 13, FALSE))</f>
        <v>U12</v>
      </c>
      <c r="L36" s="233" t="str">
        <f>IF(E36="", "", VLOOKUP(E36, '[2]MASTER LIST'!$A:$N, 10, FALSE))</f>
        <v>Q-BORNES PAVILLON AC</v>
      </c>
      <c r="M36" s="231" t="str">
        <f>IF(E36="", "", VLOOKUP(E36, '[2]MASTER LIST'!$A:$N, 11, FALSE))</f>
        <v>QB</v>
      </c>
    </row>
    <row r="37" spans="2:13" ht="21" x14ac:dyDescent="0.35">
      <c r="B37" s="229"/>
      <c r="C37" s="238"/>
      <c r="D37" s="155"/>
      <c r="E37" s="155"/>
      <c r="F37" s="155"/>
      <c r="G37" s="234"/>
      <c r="H37" s="234"/>
      <c r="I37" s="239"/>
      <c r="J37" s="233"/>
      <c r="K37" s="233"/>
      <c r="L37" s="233"/>
      <c r="M37" s="231"/>
    </row>
    <row r="38" spans="2:13" ht="21" x14ac:dyDescent="0.35">
      <c r="B38" s="229"/>
      <c r="C38" s="238"/>
      <c r="D38" s="155"/>
      <c r="E38" s="155"/>
      <c r="F38" s="155"/>
      <c r="G38" s="234"/>
      <c r="H38" s="234"/>
      <c r="I38" s="239"/>
      <c r="J38" s="233"/>
      <c r="K38" s="233"/>
      <c r="L38" s="233"/>
      <c r="M38" s="231"/>
    </row>
    <row r="39" spans="2:13" ht="21" x14ac:dyDescent="0.35">
      <c r="B39" s="229"/>
      <c r="C39" s="238">
        <v>2276</v>
      </c>
      <c r="D39" s="155"/>
      <c r="E39" s="155">
        <v>4258</v>
      </c>
      <c r="F39" s="155"/>
      <c r="G39" s="234" t="str">
        <f>IF(E39="", "", VLOOKUP(E39, '[2]MASTER LIST'!$A:$N, 2, FALSE))</f>
        <v xml:space="preserve">DESIRE </v>
      </c>
      <c r="H39" s="234" t="str">
        <f>IF(E39="", "", VLOOKUP(E39, '[2]MASTER LIST'!$A:$N, 3, FALSE))</f>
        <v xml:space="preserve">Adrien </v>
      </c>
      <c r="I39" s="239">
        <f>IF(E39="", "", VLOOKUP(E39, '[2]MASTER LIST'!$A:$N, 5, FALSE))</f>
        <v>41502</v>
      </c>
      <c r="J39" s="233" t="str">
        <f>IF(E39="", "", VLOOKUP(E39, '[2]MASTER LIST'!$A:$N, 4, FALSE))</f>
        <v>M</v>
      </c>
      <c r="K39" s="233" t="str">
        <f>IF(E39="", "", VLOOKUP(E39, '[2]MASTER LIST'!$A:$N, 13, FALSE))</f>
        <v>U14</v>
      </c>
      <c r="L39" s="233" t="str">
        <f>IF(E39="", "", VLOOKUP(E39, '[2]MASTER LIST'!$A:$N, 10, FALSE))</f>
        <v>BEAU BASSIN AC</v>
      </c>
      <c r="M39" s="231" t="str">
        <f>IF(E39="", "", VLOOKUP(E39, '[2]MASTER LIST'!$A:$N, 11, FALSE))</f>
        <v>BBRH</v>
      </c>
    </row>
    <row r="40" spans="2:13" ht="21" x14ac:dyDescent="0.35">
      <c r="B40" s="229"/>
      <c r="C40" s="238"/>
      <c r="D40" s="155"/>
      <c r="E40" s="155"/>
      <c r="F40" s="155"/>
      <c r="G40" s="234"/>
      <c r="H40" s="234"/>
      <c r="I40" s="239"/>
      <c r="J40" s="233"/>
      <c r="K40" s="233"/>
      <c r="L40" s="233"/>
      <c r="M40" s="231"/>
    </row>
    <row r="41" spans="2:13" ht="21" x14ac:dyDescent="0.35">
      <c r="B41" s="229"/>
      <c r="C41" s="238">
        <v>2277</v>
      </c>
      <c r="D41" s="155"/>
      <c r="E41" s="155">
        <v>3942</v>
      </c>
      <c r="F41" s="155"/>
      <c r="G41" s="234" t="str">
        <f>IF(E41="", "", VLOOKUP(E41, '[2]MASTER LIST'!$A:$N, 2, FALSE))</f>
        <v>EDOUARD</v>
      </c>
      <c r="H41" s="234" t="str">
        <f>IF(E41="", "", VLOOKUP(E41, '[2]MASTER LIST'!$A:$N, 3, FALSE))</f>
        <v>Enoc</v>
      </c>
      <c r="I41" s="239">
        <f>IF(E41="", "", VLOOKUP(E41, '[2]MASTER LIST'!$A:$N, 5, FALSE))</f>
        <v>40933</v>
      </c>
      <c r="J41" s="233" t="str">
        <f>IF(E41="", "", VLOOKUP(E41, '[2]MASTER LIST'!$A:$N, 4, FALSE))</f>
        <v>M</v>
      </c>
      <c r="K41" s="233" t="str">
        <f>IF(E41="", "", VLOOKUP(E41, '[2]MASTER LIST'!$A:$N, 13, FALSE))</f>
        <v>U14</v>
      </c>
      <c r="L41" s="233" t="str">
        <f>IF(E41="", "", VLOOKUP(E41, '[2]MASTER LIST'!$A:$N, 10, FALSE))</f>
        <v>BLACK RIVER STAR AC</v>
      </c>
      <c r="M41" s="231" t="str">
        <f>IF(E41="", "", VLOOKUP(E41, '[2]MASTER LIST'!$A:$N, 11, FALSE))</f>
        <v>BR</v>
      </c>
    </row>
    <row r="42" spans="2:13" ht="21" x14ac:dyDescent="0.35">
      <c r="B42" s="229"/>
      <c r="C42" s="238">
        <v>2278</v>
      </c>
      <c r="D42" s="155"/>
      <c r="E42" s="155">
        <v>3943</v>
      </c>
      <c r="F42" s="155"/>
      <c r="G42" s="234" t="str">
        <f>IF(E42="", "", VLOOKUP(E42, '[2]MASTER LIST'!$A:$N, 2, FALSE))</f>
        <v>LE DESIRE</v>
      </c>
      <c r="H42" s="234" t="str">
        <f>IF(E42="", "", VLOOKUP(E42, '[2]MASTER LIST'!$A:$N, 3, FALSE))</f>
        <v>Emmanuel</v>
      </c>
      <c r="I42" s="239">
        <f>IF(E42="", "", VLOOKUP(E42, '[2]MASTER LIST'!$A:$N, 5, FALSE))</f>
        <v>40917</v>
      </c>
      <c r="J42" s="233" t="str">
        <f>IF(E42="", "", VLOOKUP(E42, '[2]MASTER LIST'!$A:$N, 4, FALSE))</f>
        <v>M</v>
      </c>
      <c r="K42" s="233" t="str">
        <f>IF(E42="", "", VLOOKUP(E42, '[2]MASTER LIST'!$A:$N, 13, FALSE))</f>
        <v>U14</v>
      </c>
      <c r="L42" s="233" t="str">
        <f>IF(E42="", "", VLOOKUP(E42, '[2]MASTER LIST'!$A:$N, 10, FALSE))</f>
        <v>BLACK RIVER STAR AC</v>
      </c>
      <c r="M42" s="231" t="str">
        <f>IF(E42="", "", VLOOKUP(E42, '[2]MASTER LIST'!$A:$N, 11, FALSE))</f>
        <v>BR</v>
      </c>
    </row>
    <row r="43" spans="2:13" ht="21" x14ac:dyDescent="0.35">
      <c r="B43" s="229"/>
      <c r="C43" s="238"/>
      <c r="D43" s="155"/>
      <c r="E43" s="155"/>
      <c r="F43" s="155"/>
      <c r="G43" s="234"/>
      <c r="H43" s="234"/>
      <c r="I43" s="239"/>
      <c r="J43" s="233"/>
      <c r="K43" s="233"/>
      <c r="L43" s="233"/>
      <c r="M43" s="231"/>
    </row>
    <row r="44" spans="2:13" ht="21" x14ac:dyDescent="0.35">
      <c r="B44" s="229"/>
      <c r="C44" s="238">
        <v>2279</v>
      </c>
      <c r="D44" s="155" t="s">
        <v>244</v>
      </c>
      <c r="E44" s="155">
        <v>4421</v>
      </c>
      <c r="F44" s="155"/>
      <c r="G44" s="234" t="str">
        <f>IF(E44="", "", VLOOKUP(E44, '[2]MASTER LIST'!$A:$N, 2, FALSE))</f>
        <v>FANNY</v>
      </c>
      <c r="H44" s="234" t="str">
        <f>IF(E44="", "", VLOOKUP(E44, '[2]MASTER LIST'!$A:$N, 3, FALSE))</f>
        <v>Joeyvann</v>
      </c>
      <c r="I44" s="239">
        <f>IF(E44="", "", VLOOKUP(E44, '[2]MASTER LIST'!$A:$N, 5, FALSE))</f>
        <v>40985</v>
      </c>
      <c r="J44" s="233" t="s">
        <v>203</v>
      </c>
      <c r="K44" s="233" t="str">
        <f>IF(E44="", "", VLOOKUP(E44, '[2]MASTER LIST'!$A:$N, 13, FALSE))</f>
        <v>U14</v>
      </c>
      <c r="L44" s="233" t="str">
        <f>IF(E44="", "", VLOOKUP(E44, '[2]MASTER LIST'!$A:$N, 10, FALSE))</f>
        <v>CUREPIPE HARLEM AC 'B'</v>
      </c>
      <c r="M44" s="231" t="str">
        <f>IF(E44="", "", VLOOKUP(E44, '[2]MASTER LIST'!$A:$N, 11, FALSE))</f>
        <v>CPE</v>
      </c>
    </row>
    <row r="45" spans="2:13" ht="21" x14ac:dyDescent="0.35">
      <c r="B45" s="229"/>
      <c r="C45" s="238"/>
      <c r="D45" s="155"/>
      <c r="E45" s="155"/>
      <c r="F45" s="155"/>
      <c r="G45" s="234"/>
      <c r="H45" s="234"/>
      <c r="I45" s="239"/>
      <c r="J45" s="233"/>
      <c r="K45" s="233"/>
      <c r="L45" s="233"/>
      <c r="M45" s="231"/>
    </row>
    <row r="46" spans="2:13" ht="21" x14ac:dyDescent="0.35">
      <c r="B46" s="229"/>
      <c r="C46" s="238">
        <v>2280</v>
      </c>
      <c r="D46" s="155" t="s">
        <v>244</v>
      </c>
      <c r="E46" s="155">
        <v>4164</v>
      </c>
      <c r="F46" s="155"/>
      <c r="G46" s="234" t="str">
        <f>IF(E46="", "", VLOOKUP(E46, '[2]MASTER LIST'!$A:$N, 2, FALSE))</f>
        <v xml:space="preserve">FRÉDÉRIC </v>
      </c>
      <c r="H46" s="234" t="str">
        <f>IF(E46="", "", VLOOKUP(E46, '[2]MASTER LIST'!$A:$N, 3, FALSE))</f>
        <v>Sael</v>
      </c>
      <c r="I46" s="239">
        <f>IF(E46="", "", VLOOKUP(E46, '[2]MASTER LIST'!$A:$N, 5, FALSE))</f>
        <v>40951</v>
      </c>
      <c r="J46" s="233" t="str">
        <f>IF(E46="", "", VLOOKUP(E46, '[2]MASTER LIST'!$A:$N, 4, FALSE))</f>
        <v>M</v>
      </c>
      <c r="K46" s="233" t="str">
        <f>IF(E46="", "", VLOOKUP(E46, '[2]MASTER LIST'!$A:$N, 13, FALSE))</f>
        <v>U14</v>
      </c>
      <c r="L46" s="233" t="str">
        <f>IF(E46="", "", VLOOKUP(E46, '[2]MASTER LIST'!$A:$N, 10, FALSE))</f>
        <v>LE HOCHET AC</v>
      </c>
      <c r="M46" s="231" t="str">
        <f>IF(E46="", "", VLOOKUP(E46, '[2]MASTER LIST'!$A:$N, 11, FALSE))</f>
        <v>PAMP</v>
      </c>
    </row>
    <row r="47" spans="2:13" ht="21" x14ac:dyDescent="0.35">
      <c r="B47" s="229"/>
      <c r="C47" s="238">
        <v>2281</v>
      </c>
      <c r="D47" s="155" t="s">
        <v>244</v>
      </c>
      <c r="E47" s="155"/>
      <c r="F47" s="155"/>
      <c r="G47" s="234" t="s">
        <v>1274</v>
      </c>
      <c r="H47" s="234" t="s">
        <v>7229</v>
      </c>
      <c r="I47" s="239"/>
      <c r="J47" s="233" t="s">
        <v>203</v>
      </c>
      <c r="K47" s="233" t="s">
        <v>71</v>
      </c>
      <c r="L47" s="233" t="s">
        <v>55</v>
      </c>
      <c r="M47" s="231" t="s">
        <v>32</v>
      </c>
    </row>
    <row r="48" spans="2:13" ht="21" x14ac:dyDescent="0.35">
      <c r="B48" s="229"/>
      <c r="C48" s="238"/>
      <c r="D48" s="155"/>
      <c r="E48" s="155"/>
      <c r="F48" s="155"/>
      <c r="G48" s="234"/>
      <c r="H48" s="234"/>
      <c r="I48" s="239"/>
      <c r="J48" s="233"/>
      <c r="K48" s="233"/>
      <c r="L48" s="233"/>
      <c r="M48" s="231"/>
    </row>
    <row r="49" spans="2:13" ht="21" x14ac:dyDescent="0.35">
      <c r="B49" s="229"/>
      <c r="C49" s="238"/>
      <c r="D49" s="155"/>
      <c r="E49" s="155"/>
      <c r="F49" s="155"/>
      <c r="G49" s="234"/>
      <c r="H49" s="234"/>
      <c r="I49" s="239"/>
      <c r="J49" s="233"/>
      <c r="K49" s="233"/>
      <c r="L49" s="233"/>
      <c r="M49" s="231"/>
    </row>
    <row r="50" spans="2:13" ht="21" x14ac:dyDescent="0.35">
      <c r="B50" s="229"/>
      <c r="C50" s="238">
        <v>2282</v>
      </c>
      <c r="D50" s="155" t="s">
        <v>244</v>
      </c>
      <c r="E50" s="155">
        <v>4402</v>
      </c>
      <c r="F50" s="155"/>
      <c r="G50" s="234" t="str">
        <f>IF(E50="", "", VLOOKUP(E50, '[2]MASTER LIST'!$A:$N, 2, FALSE))</f>
        <v>JODEEGADOO</v>
      </c>
      <c r="H50" s="234" t="str">
        <f>IF(E50="", "", VLOOKUP(E50, '[2]MASTER LIST'!$A:$N, 3, FALSE))</f>
        <v>Yuvraj</v>
      </c>
      <c r="I50" s="239">
        <f>IF(E50="", "", VLOOKUP(E50, '[2]MASTER LIST'!$A:$N, 5, FALSE))</f>
        <v>41241</v>
      </c>
      <c r="J50" s="233" t="str">
        <f>IF(E50="", "", VLOOKUP(E50, '[2]MASTER LIST'!$A:$N, 4, FALSE))</f>
        <v>M</v>
      </c>
      <c r="K50" s="233" t="str">
        <f>IF(E50="", "", VLOOKUP(E50, '[2]MASTER LIST'!$A:$N, 13, FALSE))</f>
        <v>U14</v>
      </c>
      <c r="L50" s="233" t="str">
        <f>IF(E50="", "", VLOOKUP(E50, '[2]MASTER LIST'!$A:$N, 10, FALSE))</f>
        <v>POUDRE D'OR AC</v>
      </c>
      <c r="M50" s="231" t="str">
        <f>IF(E50="", "", VLOOKUP(E50, '[2]MASTER LIST'!$A:$N, 11, FALSE))</f>
        <v>REMP</v>
      </c>
    </row>
    <row r="51" spans="2:13" ht="21" x14ac:dyDescent="0.35">
      <c r="B51" s="229"/>
      <c r="C51" s="238"/>
      <c r="D51" s="155"/>
      <c r="E51" s="155"/>
      <c r="F51" s="155"/>
      <c r="G51" s="234"/>
      <c r="H51" s="234"/>
      <c r="I51" s="239"/>
      <c r="J51" s="233"/>
      <c r="K51" s="233"/>
      <c r="L51" s="233"/>
      <c r="M51" s="231"/>
    </row>
    <row r="52" spans="2:13" ht="21" x14ac:dyDescent="0.35">
      <c r="B52" s="229"/>
      <c r="C52" s="238">
        <v>1495</v>
      </c>
      <c r="D52" s="155"/>
      <c r="E52" s="155">
        <v>2431</v>
      </c>
      <c r="F52" s="155"/>
      <c r="G52" s="234" t="str">
        <f>IF(E52="", "", VLOOKUP(E52, '[2]MASTER LIST'!$A:$N, 2, FALSE))</f>
        <v xml:space="preserve">CHAVERY </v>
      </c>
      <c r="H52" s="234" t="str">
        <f>IF(E52="", "", VLOOKUP(E52, '[2]MASTER LIST'!$A:$N, 3, FALSE))</f>
        <v xml:space="preserve">Joey </v>
      </c>
      <c r="I52" s="239">
        <f>IF(E52="", "", VLOOKUP(E52, '[2]MASTER LIST'!$A:$N, 5, FALSE))</f>
        <v>40774</v>
      </c>
      <c r="J52" s="233" t="str">
        <f>IF(E52="", "", VLOOKUP(E52, '[2]MASTER LIST'!$A:$N, 4, FALSE))</f>
        <v>M</v>
      </c>
      <c r="K52" s="233" t="str">
        <f>IF(E52="", "", VLOOKUP(E52, '[2]MASTER LIST'!$A:$N, 13, FALSE))</f>
        <v>U16</v>
      </c>
      <c r="L52" s="233" t="str">
        <f>IF(E52="", "", VLOOKUP(E52, '[2]MASTER LIST'!$A:$N, 10, FALSE))</f>
        <v>BLACK RIVER STAR AC</v>
      </c>
      <c r="M52" s="231" t="str">
        <f>IF(E52="", "", VLOOKUP(E52, '[2]MASTER LIST'!$A:$N, 11, FALSE))</f>
        <v>BR</v>
      </c>
    </row>
    <row r="53" spans="2:13" ht="21" x14ac:dyDescent="0.35">
      <c r="B53" s="229"/>
      <c r="C53" s="238">
        <v>1496</v>
      </c>
      <c r="D53" s="155"/>
      <c r="E53" s="155">
        <v>2578</v>
      </c>
      <c r="F53" s="155"/>
      <c r="G53" s="234" t="str">
        <f>IF(E53="", "", VLOOKUP(E53, '[2]MASTER LIST'!$A:$N, 2, FALSE))</f>
        <v>FELICITE</v>
      </c>
      <c r="H53" s="234" t="str">
        <f>IF(E53="", "", VLOOKUP(E53, '[2]MASTER LIST'!$A:$N, 3, FALSE))</f>
        <v>Neo</v>
      </c>
      <c r="I53" s="239">
        <f>IF(E53="", "", VLOOKUP(E53, '[2]MASTER LIST'!$A:$N, 5, FALSE))</f>
        <v>40236</v>
      </c>
      <c r="J53" s="233" t="str">
        <f>IF(E53="", "", VLOOKUP(E53, '[2]MASTER LIST'!$A:$N, 4, FALSE))</f>
        <v>M</v>
      </c>
      <c r="K53" s="233" t="str">
        <f>IF(E53="", "", VLOOKUP(E53, '[2]MASTER LIST'!$A:$N, 13, FALSE))</f>
        <v>U16</v>
      </c>
      <c r="L53" s="233" t="str">
        <f>IF(E53="", "", VLOOKUP(E53, '[2]MASTER LIST'!$A:$N, 10, FALSE))</f>
        <v>BLACK RIVER STAR AC</v>
      </c>
      <c r="M53" s="231" t="str">
        <f>IF(E53="", "", VLOOKUP(E53, '[2]MASTER LIST'!$A:$N, 11, FALSE))</f>
        <v>BR</v>
      </c>
    </row>
    <row r="54" spans="2:13" ht="21" x14ac:dyDescent="0.35">
      <c r="B54" s="229"/>
      <c r="C54" s="238">
        <v>1497</v>
      </c>
      <c r="D54" s="155"/>
      <c r="E54" s="155">
        <v>3944</v>
      </c>
      <c r="F54" s="155"/>
      <c r="G54" s="234" t="str">
        <f>IF(E54="", "", VLOOKUP(E54, '[2]MASTER LIST'!$A:$N, 2, FALSE))</f>
        <v>TOWSEE</v>
      </c>
      <c r="H54" s="234" t="str">
        <f>IF(E54="", "", VLOOKUP(E54, '[2]MASTER LIST'!$A:$N, 3, FALSE))</f>
        <v>Jamel</v>
      </c>
      <c r="I54" s="239">
        <f>IF(E54="", "", VLOOKUP(E54, '[2]MASTER LIST'!$A:$N, 5, FALSE))</f>
        <v>40258</v>
      </c>
      <c r="J54" s="233" t="str">
        <f>IF(E54="", "", VLOOKUP(E54, '[2]MASTER LIST'!$A:$N, 4, FALSE))</f>
        <v>M</v>
      </c>
      <c r="K54" s="233" t="str">
        <f>IF(E54="", "", VLOOKUP(E54, '[2]MASTER LIST'!$A:$N, 13, FALSE))</f>
        <v>U16</v>
      </c>
      <c r="L54" s="233" t="str">
        <f>IF(E54="", "", VLOOKUP(E54, '[2]MASTER LIST'!$A:$N, 10, FALSE))</f>
        <v>BLACK RIVER STAR AC</v>
      </c>
      <c r="M54" s="231" t="str">
        <f>IF(E54="", "", VLOOKUP(E54, '[2]MASTER LIST'!$A:$N, 11, FALSE))</f>
        <v>BR</v>
      </c>
    </row>
    <row r="55" spans="2:13" ht="21" x14ac:dyDescent="0.35">
      <c r="B55" s="229"/>
      <c r="C55" s="238"/>
      <c r="D55" s="155"/>
      <c r="E55" s="155"/>
      <c r="F55" s="155"/>
      <c r="G55" s="234"/>
      <c r="H55" s="234"/>
      <c r="I55" s="239"/>
      <c r="J55" s="233"/>
      <c r="K55" s="233"/>
      <c r="L55" s="233"/>
      <c r="M55" s="231"/>
    </row>
    <row r="56" spans="2:13" ht="21" x14ac:dyDescent="0.35">
      <c r="B56" s="229"/>
      <c r="C56" s="238">
        <v>1498</v>
      </c>
      <c r="D56" s="155" t="s">
        <v>246</v>
      </c>
      <c r="E56" s="155">
        <v>4083</v>
      </c>
      <c r="F56" s="155"/>
      <c r="G56" s="234" t="str">
        <f>IF(E56="", "", VLOOKUP(E56, '[2]MASTER LIST'!$A:$N, 2, FALSE))</f>
        <v>KHEDNAH</v>
      </c>
      <c r="H56" s="234" t="str">
        <f>IF(E56="", "", VLOOKUP(E56, '[2]MASTER LIST'!$A:$N, 3, FALSE))</f>
        <v>Shayaan</v>
      </c>
      <c r="I56" s="239">
        <f>IF(E56="", "", VLOOKUP(E56, '[2]MASTER LIST'!$A:$N, 5, FALSE))</f>
        <v>40884</v>
      </c>
      <c r="J56" s="233" t="str">
        <f>IF(E56="", "", VLOOKUP(E56, '[2]MASTER LIST'!$A:$N, 4, FALSE))</f>
        <v>M</v>
      </c>
      <c r="K56" s="233" t="str">
        <f>IF(E56="", "", VLOOKUP(E56, '[2]MASTER LIST'!$A:$N, 13, FALSE))</f>
        <v>U16</v>
      </c>
      <c r="L56" s="233" t="str">
        <f>IF(E56="", "", VLOOKUP(E56, '[2]MASTER LIST'!$A:$N, 10, FALSE))</f>
        <v>HENRIETTA AC</v>
      </c>
      <c r="M56" s="231" t="str">
        <f>IF(E56="", "", VLOOKUP(E56, '[2]MASTER LIST'!$A:$N, 11, FALSE))</f>
        <v>VCPH</v>
      </c>
    </row>
    <row r="57" spans="2:13" ht="21" x14ac:dyDescent="0.35">
      <c r="B57" s="229"/>
      <c r="C57" s="238">
        <v>1499</v>
      </c>
      <c r="D57" s="155" t="s">
        <v>246</v>
      </c>
      <c r="E57" s="155">
        <v>4022</v>
      </c>
      <c r="F57" s="155"/>
      <c r="G57" s="234" t="str">
        <f>IF(E57="", "", VLOOKUP(E57, '[2]MASTER LIST'!$A:$N, 2, FALSE))</f>
        <v>MASLAMONY</v>
      </c>
      <c r="H57" s="234" t="str">
        <f>IF(E57="", "", VLOOKUP(E57, '[2]MASTER LIST'!$A:$N, 3, FALSE))</f>
        <v>Shavinen</v>
      </c>
      <c r="I57" s="239">
        <f>IF(E57="", "", VLOOKUP(E57, '[2]MASTER LIST'!$A:$N, 5, FALSE))</f>
        <v>40602</v>
      </c>
      <c r="J57" s="233" t="str">
        <f>IF(E57="", "", VLOOKUP(E57, '[2]MASTER LIST'!$A:$N, 4, FALSE))</f>
        <v>M</v>
      </c>
      <c r="K57" s="233" t="str">
        <f>IF(E57="", "", VLOOKUP(E57, '[2]MASTER LIST'!$A:$N, 13, FALSE))</f>
        <v>U16</v>
      </c>
      <c r="L57" s="233" t="str">
        <f>IF(E57="", "", VLOOKUP(E57, '[2]MASTER LIST'!$A:$N, 10, FALSE))</f>
        <v>HENRIETTA AC</v>
      </c>
      <c r="M57" s="231" t="str">
        <f>IF(E57="", "", VLOOKUP(E57, '[2]MASTER LIST'!$A:$N, 11, FALSE))</f>
        <v>VCPH</v>
      </c>
    </row>
    <row r="58" spans="2:13" ht="21" x14ac:dyDescent="0.35">
      <c r="B58" s="229"/>
      <c r="C58" s="238"/>
      <c r="D58" s="155"/>
      <c r="E58" s="155"/>
      <c r="F58" s="155"/>
      <c r="G58" s="234"/>
      <c r="H58" s="234"/>
      <c r="I58" s="239"/>
      <c r="J58" s="233"/>
      <c r="K58" s="233"/>
      <c r="L58" s="233"/>
      <c r="M58" s="231"/>
    </row>
    <row r="59" spans="2:13" ht="21" x14ac:dyDescent="0.35">
      <c r="B59" s="229"/>
      <c r="C59" s="238">
        <v>1700</v>
      </c>
      <c r="D59" s="155" t="s">
        <v>246</v>
      </c>
      <c r="E59" s="155">
        <v>4166</v>
      </c>
      <c r="F59" s="155"/>
      <c r="G59" s="234" t="str">
        <f>IF(E59="", "", VLOOKUP(E59, '[2]MASTER LIST'!$A:$N, 2, FALSE))</f>
        <v>COLOMES</v>
      </c>
      <c r="H59" s="234" t="str">
        <f>IF(E59="", "", VLOOKUP(E59, '[2]MASTER LIST'!$A:$N, 3, FALSE))</f>
        <v>Lucas</v>
      </c>
      <c r="I59" s="239">
        <f>IF(E59="", "", VLOOKUP(E59, '[2]MASTER LIST'!$A:$N, 5, FALSE))</f>
        <v>40547</v>
      </c>
      <c r="J59" s="233" t="str">
        <f>IF(E59="", "", VLOOKUP(E59, '[2]MASTER LIST'!$A:$N, 4, FALSE))</f>
        <v>M</v>
      </c>
      <c r="K59" s="233" t="str">
        <f>IF(E59="", "", VLOOKUP(E59, '[2]MASTER LIST'!$A:$N, 13, FALSE))</f>
        <v>U16</v>
      </c>
      <c r="L59" s="233" t="str">
        <f>IF(E59="", "", VLOOKUP(E59, '[2]MASTER LIST'!$A:$N, 10, FALSE))</f>
        <v>LE HOCHET AC</v>
      </c>
      <c r="M59" s="231" t="str">
        <f>IF(E59="", "", VLOOKUP(E59, '[2]MASTER LIST'!$A:$N, 11, FALSE))</f>
        <v>PAMP</v>
      </c>
    </row>
    <row r="60" spans="2:13" ht="21" x14ac:dyDescent="0.35">
      <c r="B60" s="229"/>
      <c r="C60" s="238">
        <v>1701</v>
      </c>
      <c r="D60" s="155" t="s">
        <v>246</v>
      </c>
      <c r="E60" s="155">
        <v>4167</v>
      </c>
      <c r="F60" s="155"/>
      <c r="G60" s="234" t="str">
        <f>IF(E60="", "", VLOOKUP(E60, '[2]MASTER LIST'!$A:$N, 2, FALSE))</f>
        <v>EMILIEN</v>
      </c>
      <c r="H60" s="234" t="str">
        <f>IF(E60="", "", VLOOKUP(E60, '[2]MASTER LIST'!$A:$N, 3, FALSE))</f>
        <v>Lucas James</v>
      </c>
      <c r="I60" s="239">
        <f>IF(E60="", "", VLOOKUP(E60, '[2]MASTER LIST'!$A:$N, 5, FALSE))</f>
        <v>40255</v>
      </c>
      <c r="J60" s="233" t="str">
        <f>IF(E60="", "", VLOOKUP(E60, '[2]MASTER LIST'!$A:$N, 4, FALSE))</f>
        <v>M</v>
      </c>
      <c r="K60" s="233" t="str">
        <f>IF(E60="", "", VLOOKUP(E60, '[2]MASTER LIST'!$A:$N, 13, FALSE))</f>
        <v>U16</v>
      </c>
      <c r="L60" s="233" t="str">
        <f>IF(E60="", "", VLOOKUP(E60, '[2]MASTER LIST'!$A:$N, 10, FALSE))</f>
        <v>LE HOCHET AC</v>
      </c>
      <c r="M60" s="231" t="str">
        <f>IF(E60="", "", VLOOKUP(E60, '[2]MASTER LIST'!$A:$N, 11, FALSE))</f>
        <v>PAMP</v>
      </c>
    </row>
    <row r="61" spans="2:13" ht="21" x14ac:dyDescent="0.35">
      <c r="B61" s="229"/>
      <c r="C61" s="238">
        <v>1702</v>
      </c>
      <c r="D61" s="155"/>
      <c r="E61" s="155">
        <v>1325</v>
      </c>
      <c r="F61" s="155"/>
      <c r="G61" s="234" t="str">
        <f>IF(E61="", "", VLOOKUP(E61, '[2]MASTER LIST'!$A:$N, 2, FALSE))</f>
        <v>SANS FACON</v>
      </c>
      <c r="H61" s="234" t="str">
        <f>IF(E61="", "", VLOOKUP(E61, '[2]MASTER LIST'!$A:$N, 3, FALSE))</f>
        <v xml:space="preserve">Dwayne </v>
      </c>
      <c r="I61" s="239">
        <f>IF(E61="", "", VLOOKUP(E61, '[2]MASTER LIST'!$A:$N, 5, FALSE))</f>
        <v>40367</v>
      </c>
      <c r="J61" s="233" t="str">
        <f>IF(E61="", "", VLOOKUP(E61, '[2]MASTER LIST'!$A:$N, 4, FALSE))</f>
        <v>M</v>
      </c>
      <c r="K61" s="233" t="str">
        <f>IF(E61="", "", VLOOKUP(E61, '[2]MASTER LIST'!$A:$N, 13, FALSE))</f>
        <v>U16</v>
      </c>
      <c r="L61" s="233" t="str">
        <f>IF(E61="", "", VLOOKUP(E61, '[2]MASTER LIST'!$A:$N, 10, FALSE))</f>
        <v>LE HOCHET AC</v>
      </c>
      <c r="M61" s="231" t="str">
        <f>IF(E61="", "", VLOOKUP(E61, '[2]MASTER LIST'!$A:$N, 11, FALSE))</f>
        <v>PAMP</v>
      </c>
    </row>
    <row r="62" spans="2:13" ht="21" x14ac:dyDescent="0.35">
      <c r="B62" s="229"/>
      <c r="C62" s="238"/>
      <c r="D62" s="155"/>
      <c r="E62" s="155"/>
      <c r="F62" s="155"/>
      <c r="G62" s="234"/>
      <c r="H62" s="234"/>
      <c r="I62" s="239"/>
      <c r="J62" s="233"/>
      <c r="K62" s="233"/>
      <c r="L62" s="233"/>
      <c r="M62" s="231"/>
    </row>
    <row r="63" spans="2:13" ht="21" x14ac:dyDescent="0.35">
      <c r="B63" s="229"/>
      <c r="C63" s="238">
        <v>1703</v>
      </c>
      <c r="D63" s="155"/>
      <c r="E63" s="155">
        <v>3902</v>
      </c>
      <c r="F63" s="155"/>
      <c r="G63" s="234" t="str">
        <f>IF(E63="", "", VLOOKUP(E63, '[2]MASTER LIST'!$A:$N, 2, FALSE))</f>
        <v>DEENARAIN</v>
      </c>
      <c r="H63" s="234" t="str">
        <f>IF(E63="", "", VLOOKUP(E63, '[2]MASTER LIST'!$A:$N, 3, FALSE))</f>
        <v>Darsheel</v>
      </c>
      <c r="I63" s="239">
        <f>IF(E63="", "", VLOOKUP(E63, '[2]MASTER LIST'!$A:$N, 5, FALSE))</f>
        <v>40290</v>
      </c>
      <c r="J63" s="233" t="str">
        <f>IF(E63="", "", VLOOKUP(E63, '[2]MASTER LIST'!$A:$N, 4, FALSE))</f>
        <v>M</v>
      </c>
      <c r="K63" s="233" t="str">
        <f>IF(E63="", "", VLOOKUP(E63, '[2]MASTER LIST'!$A:$N, 13, FALSE))</f>
        <v>U16</v>
      </c>
      <c r="L63" s="233" t="str">
        <f>IF(E63="", "", VLOOKUP(E63, '[2]MASTER LIST'!$A:$N, 10, FALSE))</f>
        <v>Q-BORNES PAVILLON AC</v>
      </c>
      <c r="M63" s="231" t="str">
        <f>IF(E63="", "", VLOOKUP(E63, '[2]MASTER LIST'!$A:$N, 11, FALSE))</f>
        <v>QB</v>
      </c>
    </row>
    <row r="64" spans="2:13" ht="21" x14ac:dyDescent="0.35">
      <c r="B64" s="229"/>
      <c r="C64" s="238">
        <v>1704</v>
      </c>
      <c r="D64" s="155"/>
      <c r="E64" s="155">
        <v>2825</v>
      </c>
      <c r="F64" s="155"/>
      <c r="G64" s="234" t="str">
        <f>IF(E64="", "", VLOOKUP(E64, '[2]MASTER LIST'!$A:$N, 2, FALSE))</f>
        <v>GEORGE</v>
      </c>
      <c r="H64" s="234" t="str">
        <f>IF(E64="", "", VLOOKUP(E64, '[2]MASTER LIST'!$A:$N, 3, FALSE))</f>
        <v>Jean Jonathan Denzel</v>
      </c>
      <c r="I64" s="239">
        <f>IF(E64="", "", VLOOKUP(E64, '[2]MASTER LIST'!$A:$N, 5, FALSE))</f>
        <v>40839</v>
      </c>
      <c r="J64" s="233" t="str">
        <f>IF(E64="", "", VLOOKUP(E64, '[2]MASTER LIST'!$A:$N, 4, FALSE))</f>
        <v>M</v>
      </c>
      <c r="K64" s="233" t="str">
        <f>IF(E64="", "", VLOOKUP(E64, '[2]MASTER LIST'!$A:$N, 13, FALSE))</f>
        <v>U16</v>
      </c>
      <c r="L64" s="233" t="str">
        <f>IF(E64="", "", VLOOKUP(E64, '[2]MASTER LIST'!$A:$N, 10, FALSE))</f>
        <v>Q-BORNES PAVILLON AC</v>
      </c>
      <c r="M64" s="231" t="str">
        <f>IF(E64="", "", VLOOKUP(E64, '[2]MASTER LIST'!$A:$N, 11, FALSE))</f>
        <v>QB</v>
      </c>
    </row>
    <row r="65" spans="2:13" ht="21" x14ac:dyDescent="0.35">
      <c r="B65" s="229"/>
      <c r="C65" s="238"/>
      <c r="D65" s="155"/>
      <c r="E65" s="155"/>
      <c r="F65" s="155"/>
      <c r="G65" s="234"/>
      <c r="H65" s="234"/>
      <c r="I65" s="239"/>
      <c r="J65" s="233"/>
      <c r="K65" s="233"/>
      <c r="L65" s="233"/>
      <c r="M65" s="231"/>
    </row>
    <row r="66" spans="2:13" ht="21" x14ac:dyDescent="0.35">
      <c r="B66" s="229"/>
      <c r="C66" s="238">
        <v>1705</v>
      </c>
      <c r="D66" s="155"/>
      <c r="E66" s="155">
        <v>4409</v>
      </c>
      <c r="F66" s="155"/>
      <c r="G66" s="234" t="str">
        <f>IF(E66="", "", VLOOKUP(E66, '[2]MASTER LIST'!$A:$N, 2, FALSE))</f>
        <v>TOULOUSE</v>
      </c>
      <c r="H66" s="234" t="str">
        <f>IF(E66="", "", VLOOKUP(E66, '[2]MASTER LIST'!$A:$N, 3, FALSE))</f>
        <v>Noah</v>
      </c>
      <c r="I66" s="239">
        <f>IF(E66="", "", VLOOKUP(E66, '[2]MASTER LIST'!$A:$N, 5, FALSE))</f>
        <v>40638</v>
      </c>
      <c r="J66" s="233" t="str">
        <f>IF(E66="", "", VLOOKUP(E66, '[2]MASTER LIST'!$A:$N, 4, FALSE))</f>
        <v>M</v>
      </c>
      <c r="K66" s="233" t="str">
        <f>IF(E66="", "", VLOOKUP(E66, '[2]MASTER LIST'!$A:$N, 13, FALSE))</f>
        <v>U16</v>
      </c>
      <c r="L66" s="233" t="str">
        <f>IF(E66="", "", VLOOKUP(E66, '[2]MASTER LIST'!$A:$N, 10, FALSE))</f>
        <v>ROSE HILL AC</v>
      </c>
      <c r="M66" s="231" t="str">
        <f>IF(E66="", "", VLOOKUP(E66, '[2]MASTER LIST'!$A:$N, 11, FALSE))</f>
        <v>BBRH</v>
      </c>
    </row>
    <row r="67" spans="2:13" ht="21" x14ac:dyDescent="0.35">
      <c r="B67" s="229"/>
      <c r="C67" s="238"/>
      <c r="D67" s="155"/>
      <c r="E67" s="155"/>
      <c r="F67" s="155"/>
      <c r="G67" s="234"/>
      <c r="H67" s="234"/>
      <c r="I67" s="239"/>
      <c r="J67" s="233"/>
      <c r="K67" s="233"/>
      <c r="L67" s="233"/>
      <c r="M67" s="231"/>
    </row>
    <row r="68" spans="2:13" ht="21" x14ac:dyDescent="0.35">
      <c r="B68" s="229"/>
      <c r="C68" s="238">
        <v>1706</v>
      </c>
      <c r="D68" s="155" t="s">
        <v>246</v>
      </c>
      <c r="E68" s="155">
        <v>4323</v>
      </c>
      <c r="F68" s="155"/>
      <c r="G68" s="234" t="str">
        <f>IF(E68="", "", VLOOKUP(E68, '[2]MASTER LIST'!$A:$N, 2, FALSE))</f>
        <v>BABET</v>
      </c>
      <c r="H68" s="234" t="str">
        <f>IF(E68="", "", VLOOKUP(E68, '[2]MASTER LIST'!$A:$N, 3, FALSE))</f>
        <v>Saël</v>
      </c>
      <c r="I68" s="239" t="str">
        <f>IF(E68="", "", VLOOKUP(E68, '[2]MASTER LIST'!$A:$N, 5, FALSE))</f>
        <v>25/10/2010</v>
      </c>
      <c r="J68" s="233" t="str">
        <f>IF(E68="", "", VLOOKUP(E68, '[2]MASTER LIST'!$A:$N, 4, FALSE))</f>
        <v>M</v>
      </c>
      <c r="K68" s="233" t="str">
        <f>IF(E68="", "", VLOOKUP(E68, '[2]MASTER LIST'!$A:$N, 13, FALSE))</f>
        <v>U16</v>
      </c>
      <c r="L68" s="233" t="str">
        <f>IF(E68="", "", VLOOKUP(E68, '[2]MASTER LIST'!$A:$N, 10, FALSE))</f>
        <v>SOUILLAC AC</v>
      </c>
      <c r="M68" s="231" t="str">
        <f>IF(E68="", "", VLOOKUP(E68, '[2]MASTER LIST'!$A:$N, 11, FALSE))</f>
        <v>SAV</v>
      </c>
    </row>
    <row r="69" spans="2:13" ht="21" x14ac:dyDescent="0.35">
      <c r="B69" s="229"/>
      <c r="C69" s="238">
        <v>1707</v>
      </c>
      <c r="D69" s="155" t="s">
        <v>246</v>
      </c>
      <c r="E69" s="155">
        <v>3592</v>
      </c>
      <c r="F69" s="155"/>
      <c r="G69" s="234" t="str">
        <f>IF(E69="", "", VLOOKUP(E69, '[2]MASTER LIST'!$A:$N, 2, FALSE))</f>
        <v>FELICITE</v>
      </c>
      <c r="H69" s="234" t="str">
        <f>IF(E69="", "", VLOOKUP(E69, '[2]MASTER LIST'!$A:$N, 3, FALSE))</f>
        <v>Jacky</v>
      </c>
      <c r="I69" s="239">
        <f>IF(E69="", "", VLOOKUP(E69, '[2]MASTER LIST'!$A:$N, 5, FALSE))</f>
        <v>40190</v>
      </c>
      <c r="J69" s="233" t="str">
        <f>IF(E69="", "", VLOOKUP(E69, '[2]MASTER LIST'!$A:$N, 4, FALSE))</f>
        <v>M</v>
      </c>
      <c r="K69" s="233" t="str">
        <f>IF(E69="", "", VLOOKUP(E69, '[2]MASTER LIST'!$A:$N, 13, FALSE))</f>
        <v>U16</v>
      </c>
      <c r="L69" s="233" t="str">
        <f>IF(E69="", "", VLOOKUP(E69, '[2]MASTER LIST'!$A:$N, 10, FALSE))</f>
        <v>SOUILLAC AC</v>
      </c>
      <c r="M69" s="231" t="str">
        <f>IF(E69="", "", VLOOKUP(E69, '[2]MASTER LIST'!$A:$N, 11, FALSE))</f>
        <v>SAV</v>
      </c>
    </row>
    <row r="70" spans="2:13" ht="21" x14ac:dyDescent="0.35">
      <c r="B70" s="229"/>
      <c r="C70" s="238"/>
      <c r="D70" s="155"/>
      <c r="E70" s="155"/>
      <c r="F70" s="155"/>
      <c r="G70" s="234"/>
      <c r="H70" s="234"/>
      <c r="I70" s="239"/>
      <c r="J70" s="233"/>
      <c r="K70" s="233"/>
      <c r="L70" s="233"/>
      <c r="M70" s="231"/>
    </row>
    <row r="71" spans="2:13" ht="21" x14ac:dyDescent="0.35">
      <c r="B71" s="229"/>
      <c r="C71" s="238">
        <v>1708</v>
      </c>
      <c r="D71" s="155" t="s">
        <v>246</v>
      </c>
      <c r="E71" s="155">
        <v>2281</v>
      </c>
      <c r="F71" s="155" t="s">
        <v>240</v>
      </c>
      <c r="G71" s="234" t="str">
        <f>IF(E71="", "", VLOOKUP(E71, '[2]MASTER LIST'!$A:$N, 2, FALSE))</f>
        <v>BAPTISTE</v>
      </c>
      <c r="H71" s="234" t="str">
        <f>IF(E71="", "", VLOOKUP(E71, '[2]MASTER LIST'!$A:$N, 3, FALSE))</f>
        <v xml:space="preserve">Christiano </v>
      </c>
      <c r="I71" s="239">
        <f>IF(E71="", "", VLOOKUP(E71, '[2]MASTER LIST'!$A:$N, 5, FALSE))</f>
        <v>40352</v>
      </c>
      <c r="J71" s="233" t="str">
        <f>IF(E71="", "", VLOOKUP(E71, '[2]MASTER LIST'!$A:$N, 4, FALSE))</f>
        <v>M</v>
      </c>
      <c r="K71" s="233" t="str">
        <f>IF(E71="", "", VLOOKUP(E71, '[2]MASTER LIST'!$A:$N, 13, FALSE))</f>
        <v>U16</v>
      </c>
      <c r="L71" s="233" t="str">
        <f>IF(E71="", "", VLOOKUP(E71, '[2]MASTER LIST'!$A:$N, 10, FALSE))</f>
        <v>ST REMY AC</v>
      </c>
      <c r="M71" s="231" t="str">
        <f>IF(E71="", "", VLOOKUP(E71, '[2]MASTER LIST'!$A:$N, 11, FALSE))</f>
        <v>FLQ</v>
      </c>
    </row>
    <row r="72" spans="2:13" ht="21" x14ac:dyDescent="0.35">
      <c r="B72" s="229"/>
      <c r="C72" s="238">
        <v>1709</v>
      </c>
      <c r="D72" s="155" t="s">
        <v>246</v>
      </c>
      <c r="E72" s="155">
        <v>4181</v>
      </c>
      <c r="F72" s="155" t="s">
        <v>240</v>
      </c>
      <c r="G72" s="234" t="str">
        <f>IF(E72="", "", VLOOKUP(E72, '[2]MASTER LIST'!$A:$N, 2, FALSE))</f>
        <v>CHARLOT</v>
      </c>
      <c r="H72" s="234" t="str">
        <f>IF(E72="", "", VLOOKUP(E72, '[2]MASTER LIST'!$A:$N, 3, FALSE))</f>
        <v>Gabriel Eliot</v>
      </c>
      <c r="I72" s="239" t="str">
        <f>IF(E72="", "", VLOOKUP(E72, '[2]MASTER LIST'!$A:$N, 5, FALSE))</f>
        <v>16/05/2010</v>
      </c>
      <c r="J72" s="233" t="str">
        <f>IF(E72="", "", VLOOKUP(E72, '[2]MASTER LIST'!$A:$N, 4, FALSE))</f>
        <v>M</v>
      </c>
      <c r="K72" s="233" t="str">
        <f>IF(E72="", "", VLOOKUP(E72, '[2]MASTER LIST'!$A:$N, 13, FALSE))</f>
        <v>U16</v>
      </c>
      <c r="L72" s="233" t="str">
        <f>IF(E72="", "", VLOOKUP(E72, '[2]MASTER LIST'!$A:$N, 10, FALSE))</f>
        <v>ST REMY AC</v>
      </c>
      <c r="M72" s="231" t="str">
        <f>IF(E72="", "", VLOOKUP(E72, '[2]MASTER LIST'!$A:$N, 11, FALSE))</f>
        <v>FLQ</v>
      </c>
    </row>
    <row r="73" spans="2:13" ht="21" x14ac:dyDescent="0.35">
      <c r="B73" s="229"/>
      <c r="C73" s="238">
        <v>1710</v>
      </c>
      <c r="D73" s="155" t="s">
        <v>246</v>
      </c>
      <c r="E73" s="155">
        <v>3732</v>
      </c>
      <c r="F73" s="155" t="s">
        <v>240</v>
      </c>
      <c r="G73" s="234" t="str">
        <f>IF(E73="", "", VLOOKUP(E73, '[2]MASTER LIST'!$A:$N, 2, FALSE))</f>
        <v>CROUCHE</v>
      </c>
      <c r="H73" s="234" t="str">
        <f>IF(E73="", "", VLOOKUP(E73, '[2]MASTER LIST'!$A:$N, 3, FALSE))</f>
        <v>Jamel Mateo</v>
      </c>
      <c r="I73" s="239">
        <f>IF(E73="", "", VLOOKUP(E73, '[2]MASTER LIST'!$A:$N, 5, FALSE))</f>
        <v>40598</v>
      </c>
      <c r="J73" s="233" t="str">
        <f>IF(E73="", "", VLOOKUP(E73, '[2]MASTER LIST'!$A:$N, 4, FALSE))</f>
        <v>M</v>
      </c>
      <c r="K73" s="233" t="str">
        <f>IF(E73="", "", VLOOKUP(E73, '[2]MASTER LIST'!$A:$N, 13, FALSE))</f>
        <v>U16</v>
      </c>
      <c r="L73" s="233" t="str">
        <f>IF(E73="", "", VLOOKUP(E73, '[2]MASTER LIST'!$A:$N, 10, FALSE))</f>
        <v>ST REMY AC</v>
      </c>
      <c r="M73" s="231" t="str">
        <f>IF(E73="", "", VLOOKUP(E73, '[2]MASTER LIST'!$A:$N, 11, FALSE))</f>
        <v>FLQ</v>
      </c>
    </row>
    <row r="74" spans="2:13" ht="21" x14ac:dyDescent="0.35">
      <c r="B74" s="229"/>
      <c r="C74" s="238">
        <v>1711</v>
      </c>
      <c r="D74" s="155" t="s">
        <v>246</v>
      </c>
      <c r="E74" s="155">
        <v>4183</v>
      </c>
      <c r="F74" s="155" t="s">
        <v>240</v>
      </c>
      <c r="G74" s="234" t="str">
        <f>IF(E74="", "", VLOOKUP(E74, '[2]MASTER LIST'!$A:$N, 2, FALSE))</f>
        <v>EDOUARD</v>
      </c>
      <c r="H74" s="234" t="str">
        <f>IF(E74="", "", VLOOKUP(E74, '[2]MASTER LIST'!$A:$N, 3, FALSE))</f>
        <v>Jean Elano</v>
      </c>
      <c r="I74" s="239">
        <f>IF(E74="", "", VLOOKUP(E74, '[2]MASTER LIST'!$A:$N, 5, FALSE))</f>
        <v>40519</v>
      </c>
      <c r="J74" s="233" t="str">
        <f>IF(E74="", "", VLOOKUP(E74, '[2]MASTER LIST'!$A:$N, 4, FALSE))</f>
        <v>M</v>
      </c>
      <c r="K74" s="233" t="str">
        <f>IF(E74="", "", VLOOKUP(E74, '[2]MASTER LIST'!$A:$N, 13, FALSE))</f>
        <v>U16</v>
      </c>
      <c r="L74" s="233" t="str">
        <f>IF(E74="", "", VLOOKUP(E74, '[2]MASTER LIST'!$A:$N, 10, FALSE))</f>
        <v>ST REMY AC</v>
      </c>
      <c r="M74" s="231" t="str">
        <f>IF(E74="", "", VLOOKUP(E74, '[2]MASTER LIST'!$A:$N, 11, FALSE))</f>
        <v>FLQ</v>
      </c>
    </row>
    <row r="75" spans="2:13" ht="21" x14ac:dyDescent="0.35">
      <c r="B75" s="229"/>
      <c r="C75" s="238">
        <v>1712</v>
      </c>
      <c r="D75" s="155" t="s">
        <v>246</v>
      </c>
      <c r="E75" s="155">
        <v>2406</v>
      </c>
      <c r="F75" s="155" t="s">
        <v>240</v>
      </c>
      <c r="G75" s="234" t="str">
        <f>IF(E75="", "", VLOOKUP(E75, '[2]MASTER LIST'!$A:$N, 2, FALSE))</f>
        <v xml:space="preserve">MELANIE </v>
      </c>
      <c r="H75" s="234" t="str">
        <f>IF(E75="", "", VLOOKUP(E75, '[2]MASTER LIST'!$A:$N, 3, FALSE))</f>
        <v>Emmanuel L Gareth</v>
      </c>
      <c r="I75" s="239">
        <f>IF(E75="", "", VLOOKUP(E75, '[2]MASTER LIST'!$A:$N, 5, FALSE))</f>
        <v>40730</v>
      </c>
      <c r="J75" s="233" t="str">
        <f>IF(E75="", "", VLOOKUP(E75, '[2]MASTER LIST'!$A:$N, 4, FALSE))</f>
        <v>M</v>
      </c>
      <c r="K75" s="233" t="str">
        <f>IF(E75="", "", VLOOKUP(E75, '[2]MASTER LIST'!$A:$N, 13, FALSE))</f>
        <v>U16</v>
      </c>
      <c r="L75" s="233" t="str">
        <f>IF(E75="", "", VLOOKUP(E75, '[2]MASTER LIST'!$A:$N, 10, FALSE))</f>
        <v>ST REMY AC</v>
      </c>
      <c r="M75" s="231" t="str">
        <f>IF(E75="", "", VLOOKUP(E75, '[2]MASTER LIST'!$A:$N, 11, FALSE))</f>
        <v>FLQ</v>
      </c>
    </row>
    <row r="76" spans="2:13" ht="21" x14ac:dyDescent="0.35">
      <c r="B76" s="229"/>
      <c r="C76" s="238">
        <v>1713</v>
      </c>
      <c r="D76" s="155" t="s">
        <v>246</v>
      </c>
      <c r="E76" s="155">
        <v>2675</v>
      </c>
      <c r="F76" s="155" t="s">
        <v>240</v>
      </c>
      <c r="G76" s="234" t="str">
        <f>IF(E76="", "", VLOOKUP(E76, '[2]MASTER LIST'!$A:$N, 2, FALSE))</f>
        <v>THOMAS</v>
      </c>
      <c r="H76" s="234" t="str">
        <f>IF(E76="", "", VLOOKUP(E76, '[2]MASTER LIST'!$A:$N, 3, FALSE))</f>
        <v>Louis Fresnel Nathan</v>
      </c>
      <c r="I76" s="239">
        <f>IF(E76="", "", VLOOKUP(E76, '[2]MASTER LIST'!$A:$N, 5, FALSE))</f>
        <v>40370</v>
      </c>
      <c r="J76" s="233" t="str">
        <f>IF(E76="", "", VLOOKUP(E76, '[2]MASTER LIST'!$A:$N, 4, FALSE))</f>
        <v>M</v>
      </c>
      <c r="K76" s="233" t="str">
        <f>IF(E76="", "", VLOOKUP(E76, '[2]MASTER LIST'!$A:$N, 13, FALSE))</f>
        <v>U16</v>
      </c>
      <c r="L76" s="233" t="str">
        <f>IF(E76="", "", VLOOKUP(E76, '[2]MASTER LIST'!$A:$N, 10, FALSE))</f>
        <v>ST REMY AC</v>
      </c>
      <c r="M76" s="231" t="str">
        <f>IF(E76="", "", VLOOKUP(E76, '[2]MASTER LIST'!$A:$N, 11, FALSE))</f>
        <v>FLQ</v>
      </c>
    </row>
    <row r="77" spans="2:13" ht="21" x14ac:dyDescent="0.35">
      <c r="B77" s="229"/>
      <c r="C77" s="238"/>
      <c r="D77" s="155"/>
      <c r="E77" s="155"/>
      <c r="F77" s="155"/>
      <c r="G77" s="234"/>
      <c r="H77" s="234"/>
      <c r="I77" s="239"/>
      <c r="J77" s="233"/>
      <c r="K77" s="233"/>
      <c r="L77" s="233"/>
      <c r="M77" s="231"/>
    </row>
    <row r="78" spans="2:13" ht="21" x14ac:dyDescent="0.35">
      <c r="B78" s="229"/>
      <c r="C78" s="238"/>
      <c r="D78" s="155"/>
      <c r="E78" s="155"/>
      <c r="F78" s="155"/>
      <c r="G78" s="234"/>
      <c r="H78" s="234"/>
      <c r="I78" s="239"/>
      <c r="J78" s="233"/>
      <c r="K78" s="233"/>
      <c r="L78" s="233"/>
      <c r="M78" s="231"/>
    </row>
    <row r="79" spans="2:13" ht="21" x14ac:dyDescent="0.35">
      <c r="B79" s="229"/>
      <c r="C79" s="238">
        <v>2472</v>
      </c>
      <c r="D79" s="155" t="s">
        <v>7247</v>
      </c>
      <c r="E79" s="155">
        <v>1607</v>
      </c>
      <c r="F79" s="155"/>
      <c r="G79" s="234" t="str">
        <f>IF(E79="", "", VLOOKUP(E79, '[2]MASTER LIST'!$A:$N, 2, FALSE))</f>
        <v>MARIN</v>
      </c>
      <c r="H79" s="234" t="str">
        <f>IF(E79="", "", VLOOKUP(E79, '[2]MASTER LIST'!$A:$N, 3, FALSE))</f>
        <v>Rémi</v>
      </c>
      <c r="I79" s="239">
        <f>IF(E79="", "", VLOOKUP(E79, '[2]MASTER LIST'!$A:$N, 5, FALSE))</f>
        <v>40073</v>
      </c>
      <c r="J79" s="233" t="str">
        <f>IF(E79="", "", VLOOKUP(E79, '[2]MASTER LIST'!$A:$N, 4, FALSE))</f>
        <v>M</v>
      </c>
      <c r="K79" s="233" t="str">
        <f>IF(E79="", "", VLOOKUP(E79, '[2]MASTER LIST'!$A:$N, 13, FALSE))</f>
        <v>U18</v>
      </c>
      <c r="L79" s="233" t="str">
        <f>IF(E79="", "", VLOOKUP(E79, '[2]MASTER LIST'!$A:$N, 10, FALSE))</f>
        <v>ADONAI CANDOS AC</v>
      </c>
      <c r="M79" s="231" t="str">
        <f>IF(E79="", "", VLOOKUP(E79, '[2]MASTER LIST'!$A:$N, 11, FALSE))</f>
        <v>QB</v>
      </c>
    </row>
    <row r="80" spans="2:13" ht="21" x14ac:dyDescent="0.35">
      <c r="B80" s="229"/>
      <c r="C80" s="238"/>
      <c r="D80" s="155"/>
      <c r="E80" s="155"/>
      <c r="F80" s="155"/>
      <c r="G80" s="234"/>
      <c r="H80" s="234"/>
      <c r="I80" s="239"/>
      <c r="J80" s="233"/>
      <c r="K80" s="233"/>
      <c r="L80" s="233"/>
      <c r="M80" s="231"/>
    </row>
    <row r="81" spans="2:13" ht="21" x14ac:dyDescent="0.35">
      <c r="B81" s="229"/>
      <c r="C81" s="238">
        <v>2473</v>
      </c>
      <c r="D81" s="155"/>
      <c r="E81" s="155">
        <v>2927</v>
      </c>
      <c r="F81" s="155"/>
      <c r="G81" s="234" t="str">
        <f>IF(E81="", "", VLOOKUP(E81, '[2]MASTER LIST'!$A:$N, 2, FALSE))</f>
        <v>BOTLAH</v>
      </c>
      <c r="H81" s="234" t="str">
        <f>IF(E81="", "", VLOOKUP(E81, '[2]MASTER LIST'!$A:$N, 3, FALSE))</f>
        <v>Bradley</v>
      </c>
      <c r="I81" s="239">
        <f>IF(E81="", "", VLOOKUP(E81, '[2]MASTER LIST'!$A:$N, 5, FALSE))</f>
        <v>39926</v>
      </c>
      <c r="J81" s="233" t="str">
        <f>IF(E81="", "", VLOOKUP(E81, '[2]MASTER LIST'!$A:$N, 4, FALSE))</f>
        <v>M</v>
      </c>
      <c r="K81" s="233" t="str">
        <f>IF(E81="", "", VLOOKUP(E81, '[2]MASTER LIST'!$A:$N, 13, FALSE))</f>
        <v>U18</v>
      </c>
      <c r="L81" s="233" t="str">
        <f>IF(E81="", "", VLOOKUP(E81, '[2]MASTER LIST'!$A:$N, 10, FALSE))</f>
        <v>BLACK RIVER STAR AC</v>
      </c>
      <c r="M81" s="231" t="str">
        <f>IF(E81="", "", VLOOKUP(E81, '[2]MASTER LIST'!$A:$N, 11, FALSE))</f>
        <v>BR</v>
      </c>
    </row>
    <row r="82" spans="2:13" ht="21" x14ac:dyDescent="0.35">
      <c r="B82" s="229"/>
      <c r="C82" s="238"/>
      <c r="D82" s="155"/>
      <c r="E82" s="155"/>
      <c r="F82" s="155"/>
      <c r="G82" s="234"/>
      <c r="H82" s="234"/>
      <c r="I82" s="239"/>
      <c r="J82" s="233"/>
      <c r="K82" s="233"/>
      <c r="L82" s="233"/>
      <c r="M82" s="231"/>
    </row>
    <row r="83" spans="2:13" ht="21" x14ac:dyDescent="0.35">
      <c r="B83" s="229"/>
      <c r="C83" s="238">
        <v>2474</v>
      </c>
      <c r="D83" s="155" t="s">
        <v>7247</v>
      </c>
      <c r="E83" s="155">
        <v>4147</v>
      </c>
      <c r="F83" s="155"/>
      <c r="G83" s="234" t="str">
        <f>IF(E83="", "", VLOOKUP(E83, '[2]MASTER LIST'!$A:$N, 2, FALSE))</f>
        <v>JANKI</v>
      </c>
      <c r="H83" s="234" t="str">
        <f>IF(E83="", "", VLOOKUP(E83, '[2]MASTER LIST'!$A:$N, 3, FALSE))</f>
        <v>Shayne</v>
      </c>
      <c r="I83" s="239">
        <f>IF(E83="", "", VLOOKUP(E83, '[2]MASTER LIST'!$A:$N, 5, FALSE))</f>
        <v>40021</v>
      </c>
      <c r="J83" s="233" t="str">
        <f>IF(E83="", "", VLOOKUP(E83, '[2]MASTER LIST'!$A:$N, 4, FALSE))</f>
        <v>M</v>
      </c>
      <c r="K83" s="233" t="str">
        <f>IF(E83="", "", VLOOKUP(E83, '[2]MASTER LIST'!$A:$N, 13, FALSE))</f>
        <v>U18</v>
      </c>
      <c r="L83" s="233" t="str">
        <f>IF(E83="", "", VLOOKUP(E83, '[2]MASTER LIST'!$A:$N, 10, FALSE))</f>
        <v>HENRIETTA AC</v>
      </c>
      <c r="M83" s="231" t="str">
        <f>IF(E83="", "", VLOOKUP(E83, '[2]MASTER LIST'!$A:$N, 11, FALSE))</f>
        <v>VCPH</v>
      </c>
    </row>
    <row r="84" spans="2:13" ht="21" x14ac:dyDescent="0.35">
      <c r="B84" s="229"/>
      <c r="C84" s="238"/>
      <c r="D84" s="155"/>
      <c r="E84" s="155"/>
      <c r="F84" s="155"/>
      <c r="G84" s="234"/>
      <c r="H84" s="234"/>
      <c r="I84" s="239"/>
      <c r="J84" s="233"/>
      <c r="K84" s="233"/>
      <c r="L84" s="233"/>
      <c r="M84" s="231"/>
    </row>
    <row r="85" spans="2:13" ht="21" x14ac:dyDescent="0.35">
      <c r="B85" s="229"/>
      <c r="C85" s="238">
        <v>2475</v>
      </c>
      <c r="D85" s="155" t="s">
        <v>7247</v>
      </c>
      <c r="E85" s="155">
        <v>1296</v>
      </c>
      <c r="F85" s="155"/>
      <c r="G85" s="234" t="str">
        <f>IF(E85="", "", VLOOKUP(E85, '[2]MASTER LIST'!$A:$N, 2, FALSE))</f>
        <v>EDMOND</v>
      </c>
      <c r="H85" s="234" t="str">
        <f>IF(E85="", "", VLOOKUP(E85, '[2]MASTER LIST'!$A:$N, 3, FALSE))</f>
        <v>Christiano</v>
      </c>
      <c r="I85" s="239">
        <f>IF(E85="", "", VLOOKUP(E85, '[2]MASTER LIST'!$A:$N, 5, FALSE))</f>
        <v>40173</v>
      </c>
      <c r="J85" s="233" t="str">
        <f>IF(E85="", "", VLOOKUP(E85, '[2]MASTER LIST'!$A:$N, 4, FALSE))</f>
        <v>M</v>
      </c>
      <c r="K85" s="233" t="str">
        <f>IF(E85="", "", VLOOKUP(E85, '[2]MASTER LIST'!$A:$N, 13, FALSE))</f>
        <v>U18</v>
      </c>
      <c r="L85" s="233" t="str">
        <f>IF(E85="", "", VLOOKUP(E85, '[2]MASTER LIST'!$A:$N, 10, FALSE))</f>
        <v>LE HOCHET AC</v>
      </c>
      <c r="M85" s="231" t="str">
        <f>IF(E85="", "", VLOOKUP(E85, '[2]MASTER LIST'!$A:$N, 11, FALSE))</f>
        <v>PAMP</v>
      </c>
    </row>
    <row r="86" spans="2:13" ht="21" x14ac:dyDescent="0.35">
      <c r="B86" s="229"/>
      <c r="C86" s="238"/>
      <c r="D86" s="155"/>
      <c r="E86" s="155"/>
      <c r="F86" s="155"/>
      <c r="G86" s="234"/>
      <c r="H86" s="234"/>
      <c r="I86" s="239"/>
      <c r="J86" s="233"/>
      <c r="K86" s="233"/>
      <c r="L86" s="233"/>
      <c r="M86" s="231"/>
    </row>
    <row r="87" spans="2:13" ht="21" x14ac:dyDescent="0.35">
      <c r="B87" s="229"/>
      <c r="C87" s="238">
        <v>2476</v>
      </c>
      <c r="D87" s="155" t="s">
        <v>7247</v>
      </c>
      <c r="E87" s="241"/>
      <c r="F87" s="155"/>
      <c r="G87" s="234" t="s">
        <v>210</v>
      </c>
      <c r="H87" s="234" t="s">
        <v>3414</v>
      </c>
      <c r="I87" s="239">
        <v>39557</v>
      </c>
      <c r="J87" s="233" t="s">
        <v>203</v>
      </c>
      <c r="K87" s="233" t="s">
        <v>175</v>
      </c>
      <c r="L87" s="233" t="s">
        <v>7094</v>
      </c>
      <c r="M87" s="231" t="s">
        <v>23</v>
      </c>
    </row>
    <row r="88" spans="2:13" ht="21" x14ac:dyDescent="0.35">
      <c r="B88" s="229"/>
      <c r="C88" s="238">
        <v>2477</v>
      </c>
      <c r="D88" s="155" t="s">
        <v>7247</v>
      </c>
      <c r="E88" s="241"/>
      <c r="F88" s="155"/>
      <c r="G88" s="234" t="s">
        <v>7250</v>
      </c>
      <c r="H88" s="234" t="s">
        <v>3726</v>
      </c>
      <c r="I88" s="239">
        <v>40029</v>
      </c>
      <c r="J88" s="233" t="s">
        <v>203</v>
      </c>
      <c r="K88" s="233" t="s">
        <v>175</v>
      </c>
      <c r="L88" s="233" t="s">
        <v>7094</v>
      </c>
      <c r="M88" s="231" t="s">
        <v>23</v>
      </c>
    </row>
    <row r="89" spans="2:13" ht="21" x14ac:dyDescent="0.35">
      <c r="B89" s="229"/>
      <c r="C89" s="238"/>
      <c r="D89" s="155"/>
      <c r="E89" s="155"/>
      <c r="F89" s="155"/>
      <c r="G89" s="234"/>
      <c r="H89" s="234"/>
      <c r="I89" s="239"/>
      <c r="J89" s="233"/>
      <c r="K89" s="233"/>
      <c r="L89" s="233"/>
      <c r="M89" s="231"/>
    </row>
    <row r="90" spans="2:13" ht="21" x14ac:dyDescent="0.35">
      <c r="B90" s="229"/>
      <c r="C90" s="238">
        <v>2478</v>
      </c>
      <c r="D90" s="155"/>
      <c r="E90" s="241"/>
      <c r="F90" s="155"/>
      <c r="G90" s="234" t="s">
        <v>7122</v>
      </c>
      <c r="H90" s="234" t="s">
        <v>7123</v>
      </c>
      <c r="I90" s="239" t="s">
        <v>7124</v>
      </c>
      <c r="J90" s="233" t="s">
        <v>203</v>
      </c>
      <c r="K90" s="233" t="s">
        <v>175</v>
      </c>
      <c r="L90" s="242" t="s">
        <v>67</v>
      </c>
      <c r="M90" s="231" t="s">
        <v>23</v>
      </c>
    </row>
    <row r="91" spans="2:13" ht="21" x14ac:dyDescent="0.35">
      <c r="B91" s="229"/>
      <c r="C91" s="238"/>
      <c r="D91" s="155"/>
      <c r="E91" s="155"/>
      <c r="F91" s="155"/>
      <c r="G91" s="234"/>
      <c r="H91" s="234"/>
      <c r="I91" s="239"/>
      <c r="J91" s="233"/>
      <c r="K91" s="233"/>
      <c r="L91" s="242"/>
      <c r="M91" s="231"/>
    </row>
    <row r="92" spans="2:13" ht="21" x14ac:dyDescent="0.35">
      <c r="B92" s="229"/>
      <c r="C92" s="238">
        <v>2479</v>
      </c>
      <c r="D92" s="155" t="s">
        <v>7247</v>
      </c>
      <c r="E92" s="155">
        <v>1971</v>
      </c>
      <c r="F92" s="155"/>
      <c r="G92" s="234" t="str">
        <f>IF(E92="", "", VLOOKUP(E92, '[2]MASTER LIST'!$A:$N, 2, FALSE))</f>
        <v>CLAIR</v>
      </c>
      <c r="H92" s="234" t="str">
        <f>IF(E92="", "", VLOOKUP(E92, '[2]MASTER LIST'!$A:$N, 3, FALSE))</f>
        <v>Alexandre</v>
      </c>
      <c r="I92" s="239">
        <f>IF(E92="", "", VLOOKUP(E92, '[2]MASTER LIST'!$A:$N, 5, FALSE))</f>
        <v>39724</v>
      </c>
      <c r="J92" s="233" t="str">
        <f>IF(E92="", "", VLOOKUP(E92, '[2]MASTER LIST'!$A:$N, 4, FALSE))</f>
        <v>M</v>
      </c>
      <c r="K92" s="233" t="str">
        <f>IF(E92="", "", VLOOKUP(E92, '[2]MASTER LIST'!$A:$N, 13, FALSE))</f>
        <v>U18</v>
      </c>
      <c r="L92" s="233" t="str">
        <f>IF(E92="", "", VLOOKUP(E92, '[2]MASTER LIST'!$A:$N, 10, FALSE))</f>
        <v>ROSE HILL AC</v>
      </c>
      <c r="M92" s="231" t="str">
        <f>IF(E92="", "", VLOOKUP(E92, '[2]MASTER LIST'!$A:$N, 11, FALSE))</f>
        <v>BBRH</v>
      </c>
    </row>
    <row r="93" spans="2:13" ht="21" x14ac:dyDescent="0.35">
      <c r="B93" s="229"/>
      <c r="C93" s="238">
        <v>2480</v>
      </c>
      <c r="D93" s="155" t="s">
        <v>7247</v>
      </c>
      <c r="E93" s="155">
        <v>2323</v>
      </c>
      <c r="F93" s="155"/>
      <c r="G93" s="234" t="str">
        <f>IF(E93="", "", VLOOKUP(E93, '[2]MASTER LIST'!$A:$N, 2, FALSE))</f>
        <v>NUMA</v>
      </c>
      <c r="H93" s="234" t="str">
        <f>IF(E93="", "", VLOOKUP(E93, '[2]MASTER LIST'!$A:$N, 3, FALSE))</f>
        <v>Quentin</v>
      </c>
      <c r="I93" s="239">
        <f>IF(E93="", "", VLOOKUP(E93, '[2]MASTER LIST'!$A:$N, 5, FALSE))</f>
        <v>39620</v>
      </c>
      <c r="J93" s="233" t="str">
        <f>IF(E93="", "", VLOOKUP(E93, '[2]MASTER LIST'!$A:$N, 4, FALSE))</f>
        <v>M</v>
      </c>
      <c r="K93" s="233" t="str">
        <f>IF(E93="", "", VLOOKUP(E93, '[2]MASTER LIST'!$A:$N, 13, FALSE))</f>
        <v>U18</v>
      </c>
      <c r="L93" s="233" t="str">
        <f>IF(E93="", "", VLOOKUP(E93, '[2]MASTER LIST'!$A:$N, 10, FALSE))</f>
        <v>ROSE HILL AC</v>
      </c>
      <c r="M93" s="231" t="str">
        <f>IF(E93="", "", VLOOKUP(E93, '[2]MASTER LIST'!$A:$N, 11, FALSE))</f>
        <v>BBRH</v>
      </c>
    </row>
    <row r="94" spans="2:13" ht="21" x14ac:dyDescent="0.35">
      <c r="B94" s="229"/>
      <c r="C94" s="238">
        <v>2481</v>
      </c>
      <c r="D94" s="155" t="s">
        <v>7247</v>
      </c>
      <c r="E94" s="155">
        <v>1894</v>
      </c>
      <c r="F94" s="155"/>
      <c r="G94" s="234" t="str">
        <f>IF(E94="", "", VLOOKUP(E94, '[2]MASTER LIST'!$A:$N, 2, FALSE))</f>
        <v>RABOUDE</v>
      </c>
      <c r="H94" s="234" t="str">
        <f>IF(E94="", "", VLOOKUP(E94, '[2]MASTER LIST'!$A:$N, 3, FALSE))</f>
        <v>Justeen</v>
      </c>
      <c r="I94" s="239">
        <f>IF(E94="", "", VLOOKUP(E94, '[2]MASTER LIST'!$A:$N, 5, FALSE))</f>
        <v>39848</v>
      </c>
      <c r="J94" s="233" t="str">
        <f>IF(E94="", "", VLOOKUP(E94, '[2]MASTER LIST'!$A:$N, 4, FALSE))</f>
        <v>M</v>
      </c>
      <c r="K94" s="233" t="str">
        <f>IF(E94="", "", VLOOKUP(E94, '[2]MASTER LIST'!$A:$N, 13, FALSE))</f>
        <v>U18</v>
      </c>
      <c r="L94" s="233" t="str">
        <f>IF(E94="", "", VLOOKUP(E94, '[2]MASTER LIST'!$A:$N, 10, FALSE))</f>
        <v>ROSE HILL AC</v>
      </c>
      <c r="M94" s="231" t="str">
        <f>IF(E94="", "", VLOOKUP(E94, '[2]MASTER LIST'!$A:$N, 11, FALSE))</f>
        <v>BBRH</v>
      </c>
    </row>
    <row r="95" spans="2:13" ht="21" x14ac:dyDescent="0.35">
      <c r="B95" s="229"/>
      <c r="C95" s="238"/>
      <c r="D95" s="155"/>
      <c r="E95" s="155"/>
      <c r="F95" s="155"/>
      <c r="G95" s="234"/>
      <c r="H95" s="234"/>
      <c r="I95" s="239"/>
      <c r="J95" s="233"/>
      <c r="K95" s="233"/>
      <c r="L95" s="242"/>
      <c r="M95" s="231"/>
    </row>
    <row r="96" spans="2:13" ht="21" x14ac:dyDescent="0.35">
      <c r="B96" s="229"/>
      <c r="C96" s="238">
        <v>2482</v>
      </c>
      <c r="D96" s="155"/>
      <c r="E96" s="155">
        <v>4081</v>
      </c>
      <c r="F96" s="155"/>
      <c r="G96" s="234" t="str">
        <f>IF(E96="", "", VLOOKUP(E96, '[2]MASTER LIST'!$A:$N, 2, FALSE))</f>
        <v>BOFF</v>
      </c>
      <c r="H96" s="234" t="str">
        <f>IF(E96="", "", VLOOKUP(E96, '[2]MASTER LIST'!$A:$N, 3, FALSE))</f>
        <v>Milane</v>
      </c>
      <c r="I96" s="239">
        <f>IF(E96="", "", VLOOKUP(E96, '[2]MASTER LIST'!$A:$N, 5, FALSE))</f>
        <v>39788</v>
      </c>
      <c r="J96" s="233" t="str">
        <f>IF(E96="", "", VLOOKUP(E96, '[2]MASTER LIST'!$A:$N, 4, FALSE))</f>
        <v>M</v>
      </c>
      <c r="K96" s="233" t="str">
        <f>IF(E96="", "", VLOOKUP(E96, '[2]MASTER LIST'!$A:$N, 13, FALSE))</f>
        <v>U18</v>
      </c>
      <c r="L96" s="233" t="str">
        <f>IF(E96="", "", VLOOKUP(E96, '[2]MASTER LIST'!$A:$N, 10, FALSE))</f>
        <v>STANLEY / TREFLES AC</v>
      </c>
      <c r="M96" s="231" t="str">
        <f>IF(E96="", "", VLOOKUP(E96, '[2]MASTER LIST'!$A:$N, 11, FALSE))</f>
        <v>BBRH</v>
      </c>
    </row>
    <row r="97" spans="2:13" ht="21" x14ac:dyDescent="0.35">
      <c r="B97" s="229"/>
      <c r="C97" s="238"/>
      <c r="D97" s="155"/>
      <c r="E97" s="155"/>
      <c r="F97" s="155"/>
      <c r="G97" s="234"/>
      <c r="H97" s="234"/>
      <c r="I97" s="239"/>
      <c r="J97" s="233"/>
      <c r="K97" s="233"/>
      <c r="L97" s="233"/>
      <c r="M97" s="231"/>
    </row>
    <row r="98" spans="2:13" ht="21" x14ac:dyDescent="0.35">
      <c r="B98" s="229"/>
      <c r="C98" s="238">
        <v>1350</v>
      </c>
      <c r="D98" s="155" t="s">
        <v>7248</v>
      </c>
      <c r="E98" s="155">
        <v>4430</v>
      </c>
      <c r="F98" s="155"/>
      <c r="G98" s="234" t="str">
        <f>IF(E98="", "", VLOOKUP(E98, '[2]MASTER LIST'!$A:$N, 2, FALSE))</f>
        <v>GOBIN</v>
      </c>
      <c r="H98" s="234" t="str">
        <f>IF(E98="", "", VLOOKUP(E98, '[2]MASTER LIST'!$A:$N, 3, FALSE))</f>
        <v>Dharmaditya</v>
      </c>
      <c r="I98" s="239">
        <f>IF(E98="", "", VLOOKUP(E98, '[2]MASTER LIST'!$A:$N, 5, FALSE))</f>
        <v>38870</v>
      </c>
      <c r="J98" s="233" t="s">
        <v>203</v>
      </c>
      <c r="K98" s="233" t="str">
        <f>IF(E98="", "", VLOOKUP(E98, '[2]MASTER LIST'!$A:$N, 13, FALSE))</f>
        <v>U20</v>
      </c>
      <c r="L98" s="233" t="str">
        <f>IF(E98="", "", VLOOKUP(E98, '[2]MASTER LIST'!$A:$N, 10, FALSE))</f>
        <v>CUREPIPE HARLEM AC 'B'</v>
      </c>
      <c r="M98" s="231" t="str">
        <f>IF(E98="", "", VLOOKUP(E98, '[2]MASTER LIST'!$A:$N, 11, FALSE))</f>
        <v>CPE</v>
      </c>
    </row>
    <row r="99" spans="2:13" ht="21" x14ac:dyDescent="0.35">
      <c r="B99" s="229"/>
      <c r="C99" s="238"/>
      <c r="D99" s="155"/>
      <c r="E99" s="155"/>
      <c r="F99" s="155"/>
      <c r="G99" s="234"/>
      <c r="H99" s="234"/>
      <c r="I99" s="239"/>
      <c r="J99" s="233"/>
      <c r="K99" s="233"/>
      <c r="L99" s="233"/>
      <c r="M99" s="231"/>
    </row>
    <row r="100" spans="2:13" ht="21" x14ac:dyDescent="0.35">
      <c r="B100" s="229"/>
      <c r="C100" s="238">
        <v>1351</v>
      </c>
      <c r="D100" s="155" t="s">
        <v>7249</v>
      </c>
      <c r="E100" s="155">
        <v>4401</v>
      </c>
      <c r="F100" s="155"/>
      <c r="G100" s="234" t="str">
        <f>IF(E100="", "", VLOOKUP(E100, '[2]MASTER LIST'!$A:$N, 2, FALSE))</f>
        <v>LAGAMELLE</v>
      </c>
      <c r="H100" s="234" t="str">
        <f>IF(E100="", "", VLOOKUP(E100, '[2]MASTER LIST'!$A:$N, 3, FALSE))</f>
        <v>Consciano Brady Xavier</v>
      </c>
      <c r="I100" s="239">
        <f>IF(E100="", "", VLOOKUP(E100, '[2]MASTER LIST'!$A:$N, 5, FALSE))</f>
        <v>39202</v>
      </c>
      <c r="J100" s="233" t="str">
        <f>IF(E100="", "", VLOOKUP(E100, '[2]MASTER LIST'!$A:$N, 4, FALSE))</f>
        <v>M</v>
      </c>
      <c r="K100" s="233" t="str">
        <f>IF(E100="", "", VLOOKUP(E100, '[2]MASTER LIST'!$A:$N, 13, FALSE))</f>
        <v>U20</v>
      </c>
      <c r="L100" s="233" t="str">
        <f>IF(E100="", "", VLOOKUP(E100, '[2]MASTER LIST'!$A:$N, 10, FALSE))</f>
        <v>GYMKHANA AC</v>
      </c>
      <c r="M100" s="231" t="str">
        <f>IF(E100="", "", VLOOKUP(E100, '[2]MASTER LIST'!$A:$N, 11, FALSE))</f>
        <v>VCPH</v>
      </c>
    </row>
    <row r="101" spans="2:13" ht="21" x14ac:dyDescent="0.35">
      <c r="B101" s="229"/>
      <c r="C101" s="238"/>
      <c r="D101" s="155"/>
      <c r="E101" s="155"/>
      <c r="F101" s="155"/>
      <c r="G101" s="234"/>
      <c r="H101" s="234"/>
      <c r="I101" s="239"/>
      <c r="J101" s="233"/>
      <c r="K101" s="233"/>
      <c r="L101" s="233"/>
      <c r="M101" s="231"/>
    </row>
    <row r="102" spans="2:13" ht="21" x14ac:dyDescent="0.35">
      <c r="B102" s="229"/>
      <c r="C102" s="238">
        <v>1352</v>
      </c>
      <c r="D102" s="155" t="s">
        <v>7248</v>
      </c>
      <c r="E102" s="155">
        <v>1670</v>
      </c>
      <c r="F102" s="155"/>
      <c r="G102" s="234" t="str">
        <f>IF(E102="", "", VLOOKUP(E102, '[2]MASTER LIST'!$A:$N, 2, FALSE))</f>
        <v>MYRTHIL</v>
      </c>
      <c r="H102" s="234" t="str">
        <f>IF(E102="", "", VLOOKUP(E102, '[2]MASTER LIST'!$A:$N, 3, FALSE))</f>
        <v xml:space="preserve">Jahmie J. </v>
      </c>
      <c r="I102" s="239">
        <f>IF(E102="", "", VLOOKUP(E102, '[2]MASTER LIST'!$A:$N, 5, FALSE))</f>
        <v>38852</v>
      </c>
      <c r="J102" s="233" t="str">
        <f>IF(E102="", "", VLOOKUP(E102, '[2]MASTER LIST'!$A:$N, 4, FALSE))</f>
        <v>M</v>
      </c>
      <c r="K102" s="233" t="str">
        <f>IF(E102="", "", VLOOKUP(E102, '[2]MASTER LIST'!$A:$N, 13, FALSE))</f>
        <v>U20</v>
      </c>
      <c r="L102" s="233" t="str">
        <f>IF(E102="", "", VLOOKUP(E102, '[2]MASTER LIST'!$A:$N, 10, FALSE))</f>
        <v>HENRIETTA AC</v>
      </c>
      <c r="M102" s="231" t="str">
        <f>IF(E102="", "", VLOOKUP(E102, '[2]MASTER LIST'!$A:$N, 11, FALSE))</f>
        <v>VCPH</v>
      </c>
    </row>
    <row r="103" spans="2:13" ht="21" x14ac:dyDescent="0.35">
      <c r="B103" s="229"/>
      <c r="C103" s="238"/>
      <c r="D103" s="155"/>
      <c r="E103" s="155"/>
      <c r="F103" s="155"/>
      <c r="G103" s="234"/>
      <c r="H103" s="234"/>
      <c r="I103" s="239"/>
      <c r="J103" s="233"/>
      <c r="K103" s="233"/>
      <c r="L103" s="233"/>
      <c r="M103" s="231"/>
    </row>
    <row r="104" spans="2:13" ht="21" x14ac:dyDescent="0.35">
      <c r="B104" s="229"/>
      <c r="C104" s="238">
        <v>1353</v>
      </c>
      <c r="D104" s="155"/>
      <c r="E104" s="155">
        <v>4449</v>
      </c>
      <c r="F104" s="155"/>
      <c r="G104" s="234" t="str">
        <f>IF(E104="", "", VLOOKUP(E104, '[2]MASTER LIST'!$A:$N, 2, FALSE))</f>
        <v>CAMADOO</v>
      </c>
      <c r="H104" s="234" t="str">
        <f>IF(E104="", "", VLOOKUP(E104, '[2]MASTER LIST'!$A:$N, 3, FALSE))</f>
        <v>Radhakrishna</v>
      </c>
      <c r="I104" s="239">
        <f>IF(E104="", "", VLOOKUP(E104, '[2]MASTER LIST'!$A:$N, 5, FALSE))</f>
        <v>38719</v>
      </c>
      <c r="J104" s="233" t="str">
        <f>IF(E104="", "", VLOOKUP(E104, '[2]MASTER LIST'!$A:$N, 4, FALSE))</f>
        <v>M</v>
      </c>
      <c r="K104" s="233" t="str">
        <f>IF(E104="", "", VLOOKUP(E104, '[2]MASTER LIST'!$A:$N, 13, FALSE))</f>
        <v>U20</v>
      </c>
      <c r="L104" s="233" t="str">
        <f>IF(E104="", "", VLOOKUP(E104, '[2]MASTER LIST'!$A:$N, 10, FALSE))</f>
        <v>ROSE BELLE AC</v>
      </c>
      <c r="M104" s="231" t="str">
        <f>IF(E104="", "", VLOOKUP(E104, '[2]MASTER LIST'!$A:$N, 11, FALSE))</f>
        <v>GP</v>
      </c>
    </row>
    <row r="105" spans="2:13" ht="21" x14ac:dyDescent="0.35">
      <c r="B105" s="229"/>
      <c r="C105" s="238">
        <v>1354</v>
      </c>
      <c r="D105" s="155"/>
      <c r="E105" s="155">
        <v>4448</v>
      </c>
      <c r="F105" s="155"/>
      <c r="G105" s="234" t="str">
        <f>IF(E105="", "", VLOOKUP(E105, '[2]MASTER LIST'!$A:$N, 2, FALSE))</f>
        <v>GURANNA</v>
      </c>
      <c r="H105" s="234" t="str">
        <f>IF(E105="", "", VLOOKUP(E105, '[2]MASTER LIST'!$A:$N, 3, FALSE))</f>
        <v>Rohan Hasvyn</v>
      </c>
      <c r="I105" s="239">
        <f>IF(E105="", "", VLOOKUP(E105, '[2]MASTER LIST'!$A:$N, 5, FALSE))</f>
        <v>38732</v>
      </c>
      <c r="J105" s="233" t="str">
        <f>IF(E105="", "", VLOOKUP(E105, '[2]MASTER LIST'!$A:$N, 4, FALSE))</f>
        <v>M</v>
      </c>
      <c r="K105" s="233" t="str">
        <f>IF(E105="", "", VLOOKUP(E105, '[2]MASTER LIST'!$A:$N, 13, FALSE))</f>
        <v>U20</v>
      </c>
      <c r="L105" s="233" t="str">
        <f>IF(E105="", "", VLOOKUP(E105, '[2]MASTER LIST'!$A:$N, 10, FALSE))</f>
        <v>ROSE BELLE AC</v>
      </c>
      <c r="M105" s="231" t="str">
        <f>IF(E105="", "", VLOOKUP(E105, '[2]MASTER LIST'!$A:$N, 11, FALSE))</f>
        <v>GP</v>
      </c>
    </row>
    <row r="106" spans="2:13" ht="21" x14ac:dyDescent="0.35">
      <c r="B106" s="229"/>
      <c r="C106" s="238"/>
      <c r="D106" s="155"/>
      <c r="E106" s="155"/>
      <c r="F106" s="155"/>
      <c r="G106" s="234"/>
      <c r="H106" s="234"/>
      <c r="I106" s="239"/>
      <c r="J106" s="233"/>
      <c r="K106" s="233"/>
      <c r="L106" s="233"/>
      <c r="M106" s="231"/>
    </row>
    <row r="107" spans="2:13" ht="21" x14ac:dyDescent="0.35">
      <c r="B107" s="229"/>
      <c r="C107" s="238">
        <v>1355</v>
      </c>
      <c r="D107" s="155"/>
      <c r="E107" s="155">
        <v>1898</v>
      </c>
      <c r="F107" s="155"/>
      <c r="G107" s="234" t="str">
        <f>IF(E107="", "", VLOOKUP(E107, '[2]MASTER LIST'!$A:$N, 2, FALSE))</f>
        <v>CHAVERNY</v>
      </c>
      <c r="H107" s="234" t="str">
        <f>IF(E107="", "", VLOOKUP(E107, '[2]MASTER LIST'!$A:$N, 3, FALSE))</f>
        <v>Bradley</v>
      </c>
      <c r="I107" s="239">
        <f>IF(E107="", "", VLOOKUP(E107, '[2]MASTER LIST'!$A:$N, 5, FALSE))</f>
        <v>39134</v>
      </c>
      <c r="J107" s="233" t="str">
        <f>IF(E107="", "", VLOOKUP(E107, '[2]MASTER LIST'!$A:$N, 4, FALSE))</f>
        <v>M</v>
      </c>
      <c r="K107" s="233" t="str">
        <f>IF(E107="", "", VLOOKUP(E107, '[2]MASTER LIST'!$A:$N, 13, FALSE))</f>
        <v>U20</v>
      </c>
      <c r="L107" s="233" t="str">
        <f>IF(E107="", "", VLOOKUP(E107, '[2]MASTER LIST'!$A:$N, 10, FALSE))</f>
        <v>ROSE HILL AC</v>
      </c>
      <c r="M107" s="231" t="str">
        <f>IF(E107="", "", VLOOKUP(E107, '[2]MASTER LIST'!$A:$N, 11, FALSE))</f>
        <v>BBRH</v>
      </c>
    </row>
    <row r="108" spans="2:13" ht="21" x14ac:dyDescent="0.35">
      <c r="B108" s="229"/>
      <c r="C108" s="238">
        <v>1356</v>
      </c>
      <c r="D108" s="155"/>
      <c r="E108" s="155">
        <v>4411</v>
      </c>
      <c r="F108" s="155"/>
      <c r="G108" s="234" t="str">
        <f>IF(E108="", "", VLOOKUP(E108, '[2]MASTER LIST'!$A:$N, 2, FALSE))</f>
        <v>CHUTOO</v>
      </c>
      <c r="H108" s="234" t="str">
        <f>IF(E108="", "", VLOOKUP(E108, '[2]MASTER LIST'!$A:$N, 3, FALSE))</f>
        <v>Jeremy</v>
      </c>
      <c r="I108" s="239">
        <f>IF(E108="", "", VLOOKUP(E108, '[2]MASTER LIST'!$A:$N, 5, FALSE))</f>
        <v>39105</v>
      </c>
      <c r="J108" s="233" t="str">
        <f>IF(E108="", "", VLOOKUP(E108, '[2]MASTER LIST'!$A:$N, 4, FALSE))</f>
        <v>M</v>
      </c>
      <c r="K108" s="233" t="str">
        <f>IF(E108="", "", VLOOKUP(E108, '[2]MASTER LIST'!$A:$N, 13, FALSE))</f>
        <v>U20</v>
      </c>
      <c r="L108" s="233" t="str">
        <f>IF(E108="", "", VLOOKUP(E108, '[2]MASTER LIST'!$A:$N, 10, FALSE))</f>
        <v>ROSE HILL AC</v>
      </c>
      <c r="M108" s="231" t="str">
        <f>IF(E108="", "", VLOOKUP(E108, '[2]MASTER LIST'!$A:$N, 11, FALSE))</f>
        <v>BBRH</v>
      </c>
    </row>
    <row r="109" spans="2:13" ht="21" x14ac:dyDescent="0.35">
      <c r="B109" s="229"/>
      <c r="C109" s="238"/>
      <c r="D109" s="155"/>
      <c r="E109" s="155"/>
      <c r="F109" s="155"/>
      <c r="G109" s="234"/>
      <c r="H109" s="234"/>
      <c r="I109" s="239"/>
      <c r="J109" s="233"/>
      <c r="K109" s="233"/>
      <c r="L109" s="233"/>
      <c r="M109" s="231"/>
    </row>
    <row r="110" spans="2:13" ht="21" x14ac:dyDescent="0.35">
      <c r="B110" s="229"/>
      <c r="C110" s="238"/>
      <c r="D110" s="155"/>
      <c r="E110" s="155"/>
      <c r="F110" s="155"/>
      <c r="G110" s="234"/>
      <c r="H110" s="234"/>
      <c r="I110" s="239"/>
      <c r="J110" s="233"/>
      <c r="K110" s="233"/>
      <c r="L110" s="233"/>
      <c r="M110" s="231"/>
    </row>
    <row r="111" spans="2:13" ht="21" x14ac:dyDescent="0.35">
      <c r="B111" s="229"/>
      <c r="C111" s="238">
        <v>1975</v>
      </c>
      <c r="D111" s="155" t="s">
        <v>7100</v>
      </c>
      <c r="E111" s="155">
        <v>3129</v>
      </c>
      <c r="F111" s="155"/>
      <c r="G111" s="234" t="s">
        <v>2006</v>
      </c>
      <c r="H111" s="234" t="s">
        <v>2007</v>
      </c>
      <c r="I111" s="239">
        <v>34495</v>
      </c>
      <c r="J111" s="233" t="s">
        <v>203</v>
      </c>
      <c r="K111" s="233" t="s">
        <v>204</v>
      </c>
      <c r="L111" s="233" t="s">
        <v>55</v>
      </c>
      <c r="M111" s="231" t="s">
        <v>32</v>
      </c>
    </row>
    <row r="112" spans="2:13" ht="21" x14ac:dyDescent="0.35">
      <c r="B112" s="229"/>
      <c r="C112" s="238">
        <v>1976</v>
      </c>
      <c r="D112" s="155" t="s">
        <v>7100</v>
      </c>
      <c r="E112" s="155">
        <v>4168</v>
      </c>
      <c r="F112" s="155"/>
      <c r="G112" s="234" t="s">
        <v>6477</v>
      </c>
      <c r="H112" s="234" t="s">
        <v>6478</v>
      </c>
      <c r="I112" s="239">
        <v>37288</v>
      </c>
      <c r="J112" s="233" t="s">
        <v>203</v>
      </c>
      <c r="K112" s="233" t="s">
        <v>204</v>
      </c>
      <c r="L112" s="233" t="s">
        <v>55</v>
      </c>
      <c r="M112" s="231" t="s">
        <v>32</v>
      </c>
    </row>
    <row r="113" spans="2:13" ht="21" x14ac:dyDescent="0.35">
      <c r="B113" s="229"/>
      <c r="C113" s="238">
        <v>1977</v>
      </c>
      <c r="D113" s="155"/>
      <c r="E113" s="155">
        <v>2618</v>
      </c>
      <c r="F113" s="155"/>
      <c r="G113" s="234" t="s">
        <v>1707</v>
      </c>
      <c r="H113" s="234" t="s">
        <v>1708</v>
      </c>
      <c r="I113" s="239">
        <v>36211</v>
      </c>
      <c r="J113" s="233" t="s">
        <v>203</v>
      </c>
      <c r="K113" s="233" t="s">
        <v>204</v>
      </c>
      <c r="L113" s="233" t="s">
        <v>55</v>
      </c>
      <c r="M113" s="231" t="s">
        <v>32</v>
      </c>
    </row>
    <row r="114" spans="2:13" ht="21" x14ac:dyDescent="0.35">
      <c r="B114" s="229"/>
      <c r="C114" s="238"/>
      <c r="D114" s="155"/>
      <c r="E114" s="155"/>
      <c r="F114" s="155"/>
      <c r="G114" s="234"/>
      <c r="H114" s="234"/>
      <c r="I114" s="239"/>
      <c r="J114" s="233"/>
      <c r="K114" s="233"/>
      <c r="L114" s="233"/>
      <c r="M114" s="231"/>
    </row>
    <row r="115" spans="2:13" ht="21" x14ac:dyDescent="0.35">
      <c r="B115" s="229"/>
      <c r="C115" s="238">
        <v>1978</v>
      </c>
      <c r="D115" s="155" t="s">
        <v>7100</v>
      </c>
      <c r="E115" s="155"/>
      <c r="F115" s="155"/>
      <c r="G115" s="234" t="s">
        <v>7112</v>
      </c>
      <c r="H115" s="234" t="s">
        <v>7113</v>
      </c>
      <c r="I115" s="239">
        <v>36343</v>
      </c>
      <c r="J115" s="233" t="s">
        <v>203</v>
      </c>
      <c r="K115" s="233" t="s">
        <v>204</v>
      </c>
      <c r="L115" s="233" t="s">
        <v>7094</v>
      </c>
      <c r="M115" s="231" t="s">
        <v>23</v>
      </c>
    </row>
    <row r="116" spans="2:13" ht="21" x14ac:dyDescent="0.35">
      <c r="B116" s="229"/>
      <c r="C116" s="238"/>
      <c r="D116" s="155"/>
      <c r="E116" s="155"/>
      <c r="F116" s="155"/>
      <c r="G116" s="234"/>
      <c r="H116" s="234"/>
      <c r="I116" s="239"/>
      <c r="J116" s="233"/>
      <c r="K116" s="233"/>
      <c r="L116" s="233"/>
      <c r="M116" s="231"/>
    </row>
    <row r="117" spans="2:13" ht="21" x14ac:dyDescent="0.35">
      <c r="B117" s="229"/>
      <c r="C117" s="238">
        <v>1979</v>
      </c>
      <c r="D117" s="155"/>
      <c r="E117" s="155">
        <v>1657</v>
      </c>
      <c r="F117" s="155"/>
      <c r="G117" s="234" t="s">
        <v>1107</v>
      </c>
      <c r="H117" s="234" t="s">
        <v>1108</v>
      </c>
      <c r="I117" s="239">
        <v>35524</v>
      </c>
      <c r="J117" s="233" t="s">
        <v>203</v>
      </c>
      <c r="K117" s="233" t="s">
        <v>204</v>
      </c>
      <c r="L117" s="233" t="s">
        <v>67</v>
      </c>
      <c r="M117" s="231" t="s">
        <v>23</v>
      </c>
    </row>
    <row r="118" spans="2:13" ht="21" x14ac:dyDescent="0.35">
      <c r="B118" s="229"/>
      <c r="C118" s="238"/>
      <c r="D118" s="155"/>
      <c r="E118" s="155"/>
      <c r="F118" s="155"/>
      <c r="G118" s="234"/>
      <c r="H118" s="234"/>
      <c r="I118" s="239"/>
      <c r="J118" s="233"/>
      <c r="K118" s="233"/>
      <c r="L118" s="233"/>
      <c r="M118" s="231"/>
    </row>
    <row r="119" spans="2:13" ht="21" x14ac:dyDescent="0.35">
      <c r="B119" s="229"/>
      <c r="C119" s="238">
        <v>1980</v>
      </c>
      <c r="D119" s="155"/>
      <c r="E119" s="155"/>
      <c r="F119" s="155"/>
      <c r="G119" s="234" t="s">
        <v>7105</v>
      </c>
      <c r="H119" s="234" t="s">
        <v>7106</v>
      </c>
      <c r="I119" s="239">
        <v>33702</v>
      </c>
      <c r="J119" s="233" t="s">
        <v>203</v>
      </c>
      <c r="K119" s="233" t="s">
        <v>205</v>
      </c>
      <c r="L119" s="233" t="s">
        <v>41</v>
      </c>
      <c r="M119" s="231" t="s">
        <v>62</v>
      </c>
    </row>
    <row r="120" spans="2:13" ht="21" x14ac:dyDescent="0.25">
      <c r="B120" s="229"/>
      <c r="C120" s="238"/>
      <c r="D120" s="240"/>
      <c r="E120" s="240"/>
      <c r="F120" s="240"/>
      <c r="G120" s="234"/>
      <c r="H120" s="234"/>
      <c r="I120" s="239"/>
      <c r="J120" s="233"/>
      <c r="K120" s="233"/>
      <c r="L120" s="233"/>
      <c r="M120" s="231"/>
    </row>
    <row r="122" spans="2:13" ht="21" x14ac:dyDescent="0.35">
      <c r="B122" s="229"/>
      <c r="C122" s="238">
        <v>2557</v>
      </c>
      <c r="D122" s="155" t="s">
        <v>7101</v>
      </c>
      <c r="E122" s="155">
        <v>4403</v>
      </c>
      <c r="F122" s="155"/>
      <c r="G122" s="234" t="s">
        <v>7150</v>
      </c>
      <c r="H122" s="234" t="s">
        <v>7151</v>
      </c>
      <c r="I122" s="239">
        <v>31092</v>
      </c>
      <c r="J122" s="233" t="s">
        <v>203</v>
      </c>
      <c r="K122" s="233" t="s">
        <v>205</v>
      </c>
      <c r="L122" s="233" t="s">
        <v>41</v>
      </c>
      <c r="M122" s="231" t="s">
        <v>62</v>
      </c>
    </row>
    <row r="123" spans="2:13" ht="21" x14ac:dyDescent="0.25">
      <c r="B123" s="229"/>
      <c r="C123" s="238"/>
      <c r="D123" s="240"/>
      <c r="E123" s="240"/>
      <c r="F123" s="240"/>
      <c r="G123" s="234"/>
      <c r="H123" s="234"/>
      <c r="I123" s="239"/>
      <c r="J123" s="233"/>
      <c r="K123" s="233"/>
      <c r="L123" s="233"/>
      <c r="M123" s="231"/>
    </row>
    <row r="124" spans="2:13" ht="21" x14ac:dyDescent="0.35">
      <c r="B124" s="229"/>
      <c r="C124" s="238">
        <v>2558</v>
      </c>
      <c r="D124" s="155" t="s">
        <v>7107</v>
      </c>
      <c r="E124" s="155">
        <v>1852</v>
      </c>
      <c r="F124" s="155"/>
      <c r="G124" s="234" t="s">
        <v>6180</v>
      </c>
      <c r="H124" s="234" t="s">
        <v>6181</v>
      </c>
      <c r="I124" s="239">
        <v>22012</v>
      </c>
      <c r="J124" s="233" t="s">
        <v>203</v>
      </c>
      <c r="K124" s="233" t="s">
        <v>205</v>
      </c>
      <c r="L124" s="233" t="s">
        <v>16</v>
      </c>
      <c r="M124" s="231" t="s">
        <v>35</v>
      </c>
    </row>
    <row r="125" spans="2:13" ht="21" x14ac:dyDescent="0.35">
      <c r="B125" s="229"/>
      <c r="C125" s="238"/>
      <c r="D125" s="155"/>
      <c r="E125" s="155"/>
      <c r="F125" s="155"/>
      <c r="G125" s="234"/>
      <c r="H125" s="234"/>
      <c r="I125" s="239"/>
      <c r="J125" s="233"/>
      <c r="K125" s="233"/>
      <c r="L125" s="233"/>
      <c r="M125" s="231"/>
    </row>
    <row r="126" spans="2:13" ht="21" x14ac:dyDescent="0.35">
      <c r="B126" s="229"/>
      <c r="C126" s="238">
        <v>2559</v>
      </c>
      <c r="D126" s="155" t="s">
        <v>7100</v>
      </c>
      <c r="E126" s="155">
        <v>1208</v>
      </c>
      <c r="F126" s="155"/>
      <c r="G126" s="234" t="s">
        <v>3082</v>
      </c>
      <c r="H126" s="234" t="s">
        <v>3083</v>
      </c>
      <c r="I126" s="239">
        <v>31983</v>
      </c>
      <c r="J126" s="233" t="s">
        <v>203</v>
      </c>
      <c r="K126" s="233" t="s">
        <v>205</v>
      </c>
      <c r="L126" s="233" t="s">
        <v>60</v>
      </c>
      <c r="M126" s="231" t="s">
        <v>35</v>
      </c>
    </row>
    <row r="127" spans="2:13" ht="21" x14ac:dyDescent="0.35">
      <c r="B127" s="229"/>
      <c r="C127" s="238"/>
      <c r="D127" s="155"/>
      <c r="E127" s="155"/>
      <c r="F127" s="155"/>
      <c r="G127" s="234" t="str">
        <f>IF(E127="", "", VLOOKUP(E127, '[2]MASTER LIST'!$A:$N, 2, FALSE))</f>
        <v/>
      </c>
      <c r="H127" s="234" t="str">
        <f>IF(E127="", "", VLOOKUP(E127, '[2]MASTER LIST'!$A:$N, 3, FALSE))</f>
        <v/>
      </c>
      <c r="I127" s="239" t="str">
        <f>IF(E127="", "", VLOOKUP(E127, '[2]MASTER LIST'!$A:$N, 5, FALSE))</f>
        <v/>
      </c>
      <c r="J127" s="233" t="str">
        <f>IF(E127="", "", VLOOKUP(E127, '[2]MASTER LIST'!$A:$N, 4, FALSE))</f>
        <v/>
      </c>
      <c r="K127" s="233" t="str">
        <f>IF(E127="", "", VLOOKUP(E127, '[2]MASTER LIST'!$A:$N, 13, FALSE))</f>
        <v/>
      </c>
      <c r="L127" s="233" t="str">
        <f>IF(E127="", "", VLOOKUP(E127, '[2]MASTER LIST'!$A:$N, 10, FALSE))</f>
        <v/>
      </c>
      <c r="M127" s="231" t="str">
        <f>IF(E127="", "", VLOOKUP(E127, '[2]MASTER LIST'!$A:$N, 11, FALSE))</f>
        <v/>
      </c>
    </row>
    <row r="128" spans="2:13" ht="21" x14ac:dyDescent="0.35">
      <c r="B128" s="229"/>
      <c r="C128" s="238"/>
      <c r="D128" s="155"/>
      <c r="E128" s="155"/>
      <c r="F128" s="155"/>
      <c r="G128" s="234" t="str">
        <f>IF(E128="", "", VLOOKUP(E128, '[2]MASTER LIST'!$A:$N, 2, FALSE))</f>
        <v/>
      </c>
      <c r="H128" s="234" t="str">
        <f>IF(E128="", "", VLOOKUP(E128, '[2]MASTER LIST'!$A:$N, 3, FALSE))</f>
        <v/>
      </c>
      <c r="I128" s="239" t="str">
        <f>IF(E128="", "", VLOOKUP(E128, '[2]MASTER LIST'!$A:$N, 5, FALSE))</f>
        <v/>
      </c>
      <c r="J128" s="233" t="str">
        <f>IF(E128="", "", VLOOKUP(E128, '[2]MASTER LIST'!$A:$N, 4, FALSE))</f>
        <v/>
      </c>
      <c r="K128" s="233" t="str">
        <f>IF(E128="", "", VLOOKUP(E128, '[2]MASTER LIST'!$A:$N, 13, FALSE))</f>
        <v/>
      </c>
      <c r="L128" s="233" t="str">
        <f>IF(E128="", "", VLOOKUP(E128, '[2]MASTER LIST'!$A:$N, 10, FALSE))</f>
        <v/>
      </c>
      <c r="M128" s="231" t="str">
        <f>IF(E128="", "", VLOOKUP(E128, '[2]MASTER LIST'!$A:$N, 11, FALSE))</f>
        <v/>
      </c>
    </row>
    <row r="129" spans="2:13" ht="21" x14ac:dyDescent="0.35">
      <c r="B129" s="229"/>
      <c r="C129" s="238"/>
      <c r="D129" s="155"/>
      <c r="E129" s="155"/>
      <c r="F129" s="155"/>
      <c r="G129" s="234" t="str">
        <f>IF(E129="", "", VLOOKUP(E129, '[2]MASTER LIST'!$A:$N, 2, FALSE))</f>
        <v/>
      </c>
      <c r="H129" s="234" t="str">
        <f>IF(E129="", "", VLOOKUP(E129, '[2]MASTER LIST'!$A:$N, 3, FALSE))</f>
        <v/>
      </c>
      <c r="I129" s="239" t="str">
        <f>IF(E129="", "", VLOOKUP(E129, '[2]MASTER LIST'!$A:$N, 5, FALSE))</f>
        <v/>
      </c>
      <c r="J129" s="233" t="str">
        <f>IF(E129="", "", VLOOKUP(E129, '[2]MASTER LIST'!$A:$N, 4, FALSE))</f>
        <v/>
      </c>
      <c r="K129" s="233" t="str">
        <f>IF(E129="", "", VLOOKUP(E129, '[2]MASTER LIST'!$A:$N, 13, FALSE))</f>
        <v/>
      </c>
      <c r="L129" s="233" t="str">
        <f>IF(E129="", "", VLOOKUP(E129, '[2]MASTER LIST'!$A:$N, 10, FALSE))</f>
        <v/>
      </c>
      <c r="M129" s="231" t="str">
        <f>IF(E129="", "", VLOOKUP(E129, '[2]MASTER LIST'!$A:$N, 11, FALSE))</f>
        <v/>
      </c>
    </row>
    <row r="130" spans="2:13" ht="21" x14ac:dyDescent="0.35">
      <c r="B130" s="229"/>
      <c r="C130" s="238"/>
      <c r="D130" s="155"/>
      <c r="E130" s="155"/>
      <c r="F130" s="155"/>
      <c r="G130" s="234" t="str">
        <f>IF(E130="", "", VLOOKUP(E130, '[2]MASTER LIST'!$A:$N, 2, FALSE))</f>
        <v/>
      </c>
      <c r="H130" s="234" t="str">
        <f>IF(E130="", "", VLOOKUP(E130, '[2]MASTER LIST'!$A:$N, 3, FALSE))</f>
        <v/>
      </c>
      <c r="I130" s="239" t="str">
        <f>IF(E130="", "", VLOOKUP(E130, '[2]MASTER LIST'!$A:$N, 5, FALSE))</f>
        <v/>
      </c>
      <c r="J130" s="233" t="str">
        <f>IF(E130="", "", VLOOKUP(E130, '[2]MASTER LIST'!$A:$N, 4, FALSE))</f>
        <v/>
      </c>
      <c r="K130" s="233" t="str">
        <f>IF(E130="", "", VLOOKUP(E130, '[2]MASTER LIST'!$A:$N, 13, FALSE))</f>
        <v/>
      </c>
      <c r="L130" s="233" t="str">
        <f>IF(E130="", "", VLOOKUP(E130, '[2]MASTER LIST'!$A:$N, 10, FALSE))</f>
        <v/>
      </c>
      <c r="M130" s="231" t="str">
        <f>IF(E130="", "", VLOOKUP(E130, '[2]MASTER LIST'!$A:$N, 11, FALSE))</f>
        <v/>
      </c>
    </row>
    <row r="131" spans="2:13" ht="21" x14ac:dyDescent="0.35">
      <c r="B131" s="229"/>
      <c r="C131" s="238"/>
      <c r="D131" s="155"/>
      <c r="E131" s="155"/>
      <c r="F131" s="155"/>
      <c r="G131" s="234" t="str">
        <f>IF(E131="", "", VLOOKUP(E131, '[2]MASTER LIST'!$A:$N, 2, FALSE))</f>
        <v/>
      </c>
      <c r="H131" s="234" t="str">
        <f>IF(E131="", "", VLOOKUP(E131, '[2]MASTER LIST'!$A:$N, 3, FALSE))</f>
        <v/>
      </c>
      <c r="I131" s="239" t="str">
        <f>IF(E131="", "", VLOOKUP(E131, '[2]MASTER LIST'!$A:$N, 5, FALSE))</f>
        <v/>
      </c>
      <c r="J131" s="233" t="str">
        <f>IF(E131="", "", VLOOKUP(E131, '[2]MASTER LIST'!$A:$N, 4, FALSE))</f>
        <v/>
      </c>
      <c r="K131" s="233" t="str">
        <f>IF(E131="", "", VLOOKUP(E131, '[2]MASTER LIST'!$A:$N, 13, FALSE))</f>
        <v/>
      </c>
      <c r="L131" s="233" t="str">
        <f>IF(E131="", "", VLOOKUP(E131, '[2]MASTER LIST'!$A:$N, 10, FALSE))</f>
        <v/>
      </c>
      <c r="M131" s="231" t="str">
        <f>IF(E131="", "", VLOOKUP(E131, '[2]MASTER LIST'!$A:$N, 11, FALSE))</f>
        <v/>
      </c>
    </row>
    <row r="132" spans="2:13" ht="21" x14ac:dyDescent="0.35">
      <c r="B132" s="229"/>
      <c r="C132" s="238"/>
      <c r="D132" s="155"/>
      <c r="E132" s="155"/>
      <c r="F132" s="155"/>
      <c r="G132" s="234" t="str">
        <f>IF(E132="", "", VLOOKUP(E132, '[2]MASTER LIST'!$A:$N, 2, FALSE))</f>
        <v/>
      </c>
      <c r="H132" s="234" t="str">
        <f>IF(E132="", "", VLOOKUP(E132, '[2]MASTER LIST'!$A:$N, 3, FALSE))</f>
        <v/>
      </c>
      <c r="I132" s="239" t="str">
        <f>IF(E132="", "", VLOOKUP(E132, '[2]MASTER LIST'!$A:$N, 5, FALSE))</f>
        <v/>
      </c>
      <c r="J132" s="233" t="str">
        <f>IF(E132="", "", VLOOKUP(E132, '[2]MASTER LIST'!$A:$N, 4, FALSE))</f>
        <v/>
      </c>
      <c r="K132" s="233" t="str">
        <f>IF(E132="", "", VLOOKUP(E132, '[2]MASTER LIST'!$A:$N, 13, FALSE))</f>
        <v/>
      </c>
      <c r="L132" s="233" t="str">
        <f>IF(E132="", "", VLOOKUP(E132, '[2]MASTER LIST'!$A:$N, 10, FALSE))</f>
        <v/>
      </c>
      <c r="M132" s="231" t="str">
        <f>IF(E132="", "", VLOOKUP(E132, '[2]MASTER LIST'!$A:$N, 11, FALSE))</f>
        <v/>
      </c>
    </row>
    <row r="133" spans="2:13" ht="21" x14ac:dyDescent="0.35">
      <c r="B133" s="229"/>
      <c r="C133" s="238"/>
      <c r="D133" s="155"/>
      <c r="E133" s="155"/>
      <c r="F133" s="155"/>
      <c r="G133" s="234" t="str">
        <f>IF(E133="", "", VLOOKUP(E133, '[2]MASTER LIST'!$A:$N, 2, FALSE))</f>
        <v/>
      </c>
      <c r="H133" s="234" t="str">
        <f>IF(E133="", "", VLOOKUP(E133, '[2]MASTER LIST'!$A:$N, 3, FALSE))</f>
        <v/>
      </c>
      <c r="I133" s="239" t="str">
        <f>IF(E133="", "", VLOOKUP(E133, '[2]MASTER LIST'!$A:$N, 5, FALSE))</f>
        <v/>
      </c>
      <c r="J133" s="233" t="str">
        <f>IF(E133="", "", VLOOKUP(E133, '[2]MASTER LIST'!$A:$N, 4, FALSE))</f>
        <v/>
      </c>
      <c r="K133" s="233" t="str">
        <f>IF(E133="", "", VLOOKUP(E133, '[2]MASTER LIST'!$A:$N, 13, FALSE))</f>
        <v/>
      </c>
      <c r="L133" s="233" t="str">
        <f>IF(E133="", "", VLOOKUP(E133, '[2]MASTER LIST'!$A:$N, 10, FALSE))</f>
        <v/>
      </c>
      <c r="M133" s="231" t="str">
        <f>IF(E133="", "", VLOOKUP(E133, '[2]MASTER LIST'!$A:$N, 11, FALSE))</f>
        <v/>
      </c>
    </row>
    <row r="134" spans="2:13" ht="21" x14ac:dyDescent="0.35">
      <c r="B134" s="229"/>
      <c r="C134" s="238"/>
      <c r="D134" s="155"/>
      <c r="E134" s="155"/>
      <c r="F134" s="155"/>
      <c r="G134" s="234" t="str">
        <f>IF(E134="", "", VLOOKUP(E134, '[2]MASTER LIST'!$A:$N, 2, FALSE))</f>
        <v/>
      </c>
      <c r="H134" s="234" t="str">
        <f>IF(E134="", "", VLOOKUP(E134, '[2]MASTER LIST'!$A:$N, 3, FALSE))</f>
        <v/>
      </c>
      <c r="I134" s="239" t="str">
        <f>IF(E134="", "", VLOOKUP(E134, '[2]MASTER LIST'!$A:$N, 5, FALSE))</f>
        <v/>
      </c>
      <c r="J134" s="233" t="str">
        <f>IF(E134="", "", VLOOKUP(E134, '[2]MASTER LIST'!$A:$N, 4, FALSE))</f>
        <v/>
      </c>
      <c r="K134" s="233" t="str">
        <f>IF(E134="", "", VLOOKUP(E134, '[2]MASTER LIST'!$A:$N, 13, FALSE))</f>
        <v/>
      </c>
      <c r="L134" s="233" t="str">
        <f>IF(E134="", "", VLOOKUP(E134, '[2]MASTER LIST'!$A:$N, 10, FALSE))</f>
        <v/>
      </c>
      <c r="M134" s="231" t="str">
        <f>IF(E134="", "", VLOOKUP(E134, '[2]MASTER LIST'!$A:$N, 11, FALSE))</f>
        <v/>
      </c>
    </row>
    <row r="135" spans="2:13" ht="21" x14ac:dyDescent="0.35">
      <c r="B135" s="229"/>
      <c r="C135" s="238"/>
      <c r="D135" s="155"/>
      <c r="E135" s="155"/>
      <c r="F135" s="155"/>
      <c r="G135" s="234" t="str">
        <f>IF(E135="", "", VLOOKUP(E135, '[2]MASTER LIST'!$A:$N, 2, FALSE))</f>
        <v/>
      </c>
      <c r="H135" s="234" t="str">
        <f>IF(E135="", "", VLOOKUP(E135, '[2]MASTER LIST'!$A:$N, 3, FALSE))</f>
        <v/>
      </c>
      <c r="I135" s="239" t="str">
        <f>IF(E135="", "", VLOOKUP(E135, '[2]MASTER LIST'!$A:$N, 5, FALSE))</f>
        <v/>
      </c>
      <c r="J135" s="233" t="str">
        <f>IF(E135="", "", VLOOKUP(E135, '[2]MASTER LIST'!$A:$N, 4, FALSE))</f>
        <v/>
      </c>
      <c r="K135" s="233" t="str">
        <f>IF(E135="", "", VLOOKUP(E135, '[2]MASTER LIST'!$A:$N, 13, FALSE))</f>
        <v/>
      </c>
      <c r="L135" s="233" t="str">
        <f>IF(E135="", "", VLOOKUP(E135, '[2]MASTER LIST'!$A:$N, 10, FALSE))</f>
        <v/>
      </c>
      <c r="M135" s="231" t="str">
        <f>IF(E135="", "", VLOOKUP(E135, '[2]MASTER LIST'!$A:$N, 11, FALSE))</f>
        <v/>
      </c>
    </row>
    <row r="136" spans="2:13" ht="21" x14ac:dyDescent="0.35">
      <c r="B136" s="229"/>
      <c r="C136" s="238"/>
      <c r="D136" s="155"/>
      <c r="E136" s="155"/>
      <c r="F136" s="155"/>
      <c r="G136" s="234" t="str">
        <f>IF(E136="", "", VLOOKUP(E136, '[2]MASTER LIST'!$A:$N, 2, FALSE))</f>
        <v/>
      </c>
      <c r="H136" s="234" t="str">
        <f>IF(E136="", "", VLOOKUP(E136, '[2]MASTER LIST'!$A:$N, 3, FALSE))</f>
        <v/>
      </c>
      <c r="I136" s="239" t="str">
        <f>IF(E136="", "", VLOOKUP(E136, '[2]MASTER LIST'!$A:$N, 5, FALSE))</f>
        <v/>
      </c>
      <c r="J136" s="233" t="str">
        <f>IF(E136="", "", VLOOKUP(E136, '[2]MASTER LIST'!$A:$N, 4, FALSE))</f>
        <v/>
      </c>
      <c r="K136" s="233" t="str">
        <f>IF(E136="", "", VLOOKUP(E136, '[2]MASTER LIST'!$A:$N, 13, FALSE))</f>
        <v/>
      </c>
      <c r="L136" s="233" t="str">
        <f>IF(E136="", "", VLOOKUP(E136, '[2]MASTER LIST'!$A:$N, 10, FALSE))</f>
        <v/>
      </c>
      <c r="M136" s="231" t="str">
        <f>IF(E136="", "", VLOOKUP(E136, '[2]MASTER LIST'!$A:$N, 11, FALSE))</f>
        <v/>
      </c>
    </row>
    <row r="137" spans="2:13" ht="21" x14ac:dyDescent="0.35">
      <c r="B137" s="229"/>
      <c r="C137" s="238"/>
      <c r="D137" s="155"/>
      <c r="E137" s="155"/>
      <c r="F137" s="155"/>
      <c r="G137" s="234" t="str">
        <f>IF(E137="", "", VLOOKUP(E137, '[2]MASTER LIST'!$A:$N, 2, FALSE))</f>
        <v/>
      </c>
      <c r="H137" s="234" t="str">
        <f>IF(E137="", "", VLOOKUP(E137, '[2]MASTER LIST'!$A:$N, 3, FALSE))</f>
        <v/>
      </c>
      <c r="I137" s="239" t="str">
        <f>IF(E137="", "", VLOOKUP(E137, '[2]MASTER LIST'!$A:$N, 5, FALSE))</f>
        <v/>
      </c>
      <c r="J137" s="233" t="str">
        <f>IF(E137="", "", VLOOKUP(E137, '[2]MASTER LIST'!$A:$N, 4, FALSE))</f>
        <v/>
      </c>
      <c r="K137" s="233" t="str">
        <f>IF(E137="", "", VLOOKUP(E137, '[2]MASTER LIST'!$A:$N, 13, FALSE))</f>
        <v/>
      </c>
      <c r="L137" s="233" t="str">
        <f>IF(E137="", "", VLOOKUP(E137, '[2]MASTER LIST'!$A:$N, 10, FALSE))</f>
        <v/>
      </c>
      <c r="M137" s="231" t="str">
        <f>IF(E137="", "", VLOOKUP(E137, '[2]MASTER LIST'!$A:$N, 11, FALSE))</f>
        <v/>
      </c>
    </row>
    <row r="138" spans="2:13" ht="21" x14ac:dyDescent="0.35">
      <c r="B138" s="229"/>
      <c r="C138" s="238"/>
      <c r="D138" s="155"/>
      <c r="E138" s="155"/>
      <c r="F138" s="155"/>
      <c r="G138" s="234" t="str">
        <f>IF(E138="", "", VLOOKUP(E138, '[2]MASTER LIST'!$A:$N, 2, FALSE))</f>
        <v/>
      </c>
      <c r="H138" s="234" t="str">
        <f>IF(E138="", "", VLOOKUP(E138, '[2]MASTER LIST'!$A:$N, 3, FALSE))</f>
        <v/>
      </c>
      <c r="I138" s="239" t="str">
        <f>IF(E138="", "", VLOOKUP(E138, '[2]MASTER LIST'!$A:$N, 5, FALSE))</f>
        <v/>
      </c>
      <c r="J138" s="233" t="str">
        <f>IF(E138="", "", VLOOKUP(E138, '[2]MASTER LIST'!$A:$N, 4, FALSE))</f>
        <v/>
      </c>
      <c r="K138" s="233" t="str">
        <f>IF(E138="", "", VLOOKUP(E138, '[2]MASTER LIST'!$A:$N, 13, FALSE))</f>
        <v/>
      </c>
      <c r="L138" s="233" t="str">
        <f>IF(E138="", "", VLOOKUP(E138, '[2]MASTER LIST'!$A:$N, 10, FALSE))</f>
        <v/>
      </c>
      <c r="M138" s="231" t="str">
        <f>IF(E138="", "", VLOOKUP(E138, '[2]MASTER LIST'!$A:$N, 11, FALSE))</f>
        <v/>
      </c>
    </row>
    <row r="139" spans="2:13" ht="21" x14ac:dyDescent="0.35">
      <c r="B139" s="229"/>
      <c r="C139" s="238"/>
      <c r="D139" s="155"/>
      <c r="E139" s="155"/>
      <c r="F139" s="155"/>
      <c r="G139" s="234" t="str">
        <f>IF(E139="", "", VLOOKUP(E139, '[2]MASTER LIST'!$A:$N, 2, FALSE))</f>
        <v/>
      </c>
      <c r="H139" s="234" t="str">
        <f>IF(E139="", "", VLOOKUP(E139, '[2]MASTER LIST'!$A:$N, 3, FALSE))</f>
        <v/>
      </c>
      <c r="I139" s="239" t="str">
        <f>IF(E139="", "", VLOOKUP(E139, '[2]MASTER LIST'!$A:$N, 5, FALSE))</f>
        <v/>
      </c>
      <c r="J139" s="233" t="str">
        <f>IF(E139="", "", VLOOKUP(E139, '[2]MASTER LIST'!$A:$N, 4, FALSE))</f>
        <v/>
      </c>
      <c r="K139" s="233" t="str">
        <f>IF(E139="", "", VLOOKUP(E139, '[2]MASTER LIST'!$A:$N, 13, FALSE))</f>
        <v/>
      </c>
      <c r="L139" s="233" t="str">
        <f>IF(E139="", "", VLOOKUP(E139, '[2]MASTER LIST'!$A:$N, 10, FALSE))</f>
        <v/>
      </c>
      <c r="M139" s="231" t="str">
        <f>IF(E139="", "", VLOOKUP(E139, '[2]MASTER LIST'!$A:$N, 11, FALSE))</f>
        <v/>
      </c>
    </row>
    <row r="140" spans="2:13" ht="21" x14ac:dyDescent="0.35">
      <c r="B140" s="229"/>
      <c r="C140" s="238"/>
      <c r="D140" s="155"/>
      <c r="E140" s="155"/>
      <c r="F140" s="155"/>
      <c r="G140" s="234" t="str">
        <f>IF(E140="", "", VLOOKUP(E140, '[2]MASTER LIST'!$A:$N, 2, FALSE))</f>
        <v/>
      </c>
      <c r="H140" s="234" t="str">
        <f>IF(E140="", "", VLOOKUP(E140, '[2]MASTER LIST'!$A:$N, 3, FALSE))</f>
        <v/>
      </c>
      <c r="I140" s="239" t="str">
        <f>IF(E140="", "", VLOOKUP(E140, '[2]MASTER LIST'!$A:$N, 5, FALSE))</f>
        <v/>
      </c>
      <c r="J140" s="233" t="str">
        <f>IF(E140="", "", VLOOKUP(E140, '[2]MASTER LIST'!$A:$N, 4, FALSE))</f>
        <v/>
      </c>
      <c r="K140" s="233" t="str">
        <f>IF(E140="", "", VLOOKUP(E140, '[2]MASTER LIST'!$A:$N, 13, FALSE))</f>
        <v/>
      </c>
      <c r="L140" s="233" t="str">
        <f>IF(E140="", "", VLOOKUP(E140, '[2]MASTER LIST'!$A:$N, 10, FALSE))</f>
        <v/>
      </c>
      <c r="M140" s="231" t="str">
        <f>IF(E140="", "", VLOOKUP(E140, '[2]MASTER LIST'!$A:$N, 11, FALSE))</f>
        <v/>
      </c>
    </row>
    <row r="141" spans="2:13" ht="21" x14ac:dyDescent="0.35">
      <c r="B141" s="229"/>
      <c r="C141" s="238"/>
      <c r="D141" s="155"/>
      <c r="E141" s="155"/>
      <c r="F141" s="155"/>
      <c r="G141" s="234" t="str">
        <f>IF(E141="", "", VLOOKUP(E141, '[2]MASTER LIST'!$A:$N, 2, FALSE))</f>
        <v/>
      </c>
      <c r="H141" s="234" t="str">
        <f>IF(E141="", "", VLOOKUP(E141, '[2]MASTER LIST'!$A:$N, 3, FALSE))</f>
        <v/>
      </c>
      <c r="I141" s="239" t="str">
        <f>IF(E141="", "", VLOOKUP(E141, '[2]MASTER LIST'!$A:$N, 5, FALSE))</f>
        <v/>
      </c>
      <c r="J141" s="233" t="str">
        <f>IF(E141="", "", VLOOKUP(E141, '[2]MASTER LIST'!$A:$N, 4, FALSE))</f>
        <v/>
      </c>
      <c r="K141" s="233" t="str">
        <f>IF(E141="", "", VLOOKUP(E141, '[2]MASTER LIST'!$A:$N, 13, FALSE))</f>
        <v/>
      </c>
      <c r="L141" s="233" t="str">
        <f>IF(E141="", "", VLOOKUP(E141, '[2]MASTER LIST'!$A:$N, 10, FALSE))</f>
        <v/>
      </c>
      <c r="M141" s="231" t="str">
        <f>IF(E141="", "", VLOOKUP(E141, '[2]MASTER LIST'!$A:$N, 11, FALSE))</f>
        <v/>
      </c>
    </row>
    <row r="142" spans="2:13" ht="21" x14ac:dyDescent="0.35">
      <c r="B142" s="229"/>
      <c r="C142" s="238"/>
      <c r="D142" s="155"/>
      <c r="E142" s="155"/>
      <c r="F142" s="155"/>
      <c r="G142" s="234" t="str">
        <f>IF(E142="", "", VLOOKUP(E142, '[2]MASTER LIST'!$A:$N, 2, FALSE))</f>
        <v/>
      </c>
      <c r="H142" s="234" t="str">
        <f>IF(E142="", "", VLOOKUP(E142, '[2]MASTER LIST'!$A:$N, 3, FALSE))</f>
        <v/>
      </c>
      <c r="I142" s="239" t="str">
        <f>IF(E142="", "", VLOOKUP(E142, '[2]MASTER LIST'!$A:$N, 5, FALSE))</f>
        <v/>
      </c>
      <c r="J142" s="233" t="str">
        <f>IF(E142="", "", VLOOKUP(E142, '[2]MASTER LIST'!$A:$N, 4, FALSE))</f>
        <v/>
      </c>
      <c r="K142" s="233" t="str">
        <f>IF(E142="", "", VLOOKUP(E142, '[2]MASTER LIST'!$A:$N, 13, FALSE))</f>
        <v/>
      </c>
      <c r="L142" s="233" t="str">
        <f>IF(E142="", "", VLOOKUP(E142, '[2]MASTER LIST'!$A:$N, 10, FALSE))</f>
        <v/>
      </c>
      <c r="M142" s="231" t="str">
        <f>IF(E142="", "", VLOOKUP(E142, '[2]MASTER LIST'!$A:$N, 11, FALSE))</f>
        <v/>
      </c>
    </row>
    <row r="143" spans="2:13" ht="21" x14ac:dyDescent="0.35">
      <c r="B143" s="229"/>
      <c r="C143" s="238"/>
      <c r="D143" s="155"/>
      <c r="E143" s="155"/>
      <c r="F143" s="155"/>
      <c r="G143" s="234" t="str">
        <f>IF(E143="", "", VLOOKUP(E143, '[2]MASTER LIST'!$A:$N, 2, FALSE))</f>
        <v/>
      </c>
      <c r="H143" s="234" t="str">
        <f>IF(E143="", "", VLOOKUP(E143, '[2]MASTER LIST'!$A:$N, 3, FALSE))</f>
        <v/>
      </c>
      <c r="I143" s="239" t="str">
        <f>IF(E143="", "", VLOOKUP(E143, '[2]MASTER LIST'!$A:$N, 5, FALSE))</f>
        <v/>
      </c>
      <c r="J143" s="233" t="str">
        <f>IF(E143="", "", VLOOKUP(E143, '[2]MASTER LIST'!$A:$N, 4, FALSE))</f>
        <v/>
      </c>
      <c r="K143" s="233" t="str">
        <f>IF(E143="", "", VLOOKUP(E143, '[2]MASTER LIST'!$A:$N, 13, FALSE))</f>
        <v/>
      </c>
      <c r="L143" s="233" t="str">
        <f>IF(E143="", "", VLOOKUP(E143, '[2]MASTER LIST'!$A:$N, 10, FALSE))</f>
        <v/>
      </c>
      <c r="M143" s="231" t="str">
        <f>IF(E143="", "", VLOOKUP(E143, '[2]MASTER LIST'!$A:$N, 11, FALSE))</f>
        <v/>
      </c>
    </row>
    <row r="144" spans="2:13" ht="21" x14ac:dyDescent="0.35">
      <c r="B144" s="229"/>
      <c r="C144" s="238"/>
      <c r="D144" s="155"/>
      <c r="E144" s="155"/>
      <c r="F144" s="155"/>
      <c r="G144" s="234" t="str">
        <f>IF(E144="", "", VLOOKUP(E144, '[2]MASTER LIST'!$A:$N, 2, FALSE))</f>
        <v/>
      </c>
      <c r="H144" s="234" t="str">
        <f>IF(E144="", "", VLOOKUP(E144, '[2]MASTER LIST'!$A:$N, 3, FALSE))</f>
        <v/>
      </c>
      <c r="I144" s="239" t="str">
        <f>IF(E144="", "", VLOOKUP(E144, '[2]MASTER LIST'!$A:$N, 5, FALSE))</f>
        <v/>
      </c>
      <c r="J144" s="233" t="str">
        <f>IF(E144="", "", VLOOKUP(E144, '[2]MASTER LIST'!$A:$N, 4, FALSE))</f>
        <v/>
      </c>
      <c r="K144" s="233" t="str">
        <f>IF(E144="", "", VLOOKUP(E144, '[2]MASTER LIST'!$A:$N, 13, FALSE))</f>
        <v/>
      </c>
      <c r="L144" s="233" t="str">
        <f>IF(E144="", "", VLOOKUP(E144, '[2]MASTER LIST'!$A:$N, 10, FALSE))</f>
        <v/>
      </c>
      <c r="M144" s="231" t="str">
        <f>IF(E144="", "", VLOOKUP(E144, '[2]MASTER LIST'!$A:$N, 11, FALSE))</f>
        <v/>
      </c>
    </row>
    <row r="145" spans="2:13" ht="21" x14ac:dyDescent="0.35">
      <c r="B145" s="229"/>
      <c r="C145" s="238"/>
      <c r="D145" s="155"/>
      <c r="E145" s="155"/>
      <c r="F145" s="155"/>
      <c r="G145" s="234" t="str">
        <f>IF(E145="", "", VLOOKUP(E145, '[2]MASTER LIST'!$A:$N, 2, FALSE))</f>
        <v/>
      </c>
      <c r="H145" s="234" t="str">
        <f>IF(E145="", "", VLOOKUP(E145, '[2]MASTER LIST'!$A:$N, 3, FALSE))</f>
        <v/>
      </c>
      <c r="I145" s="239" t="str">
        <f>IF(E145="", "", VLOOKUP(E145, '[2]MASTER LIST'!$A:$N, 5, FALSE))</f>
        <v/>
      </c>
      <c r="J145" s="233" t="str">
        <f>IF(E145="", "", VLOOKUP(E145, '[2]MASTER LIST'!$A:$N, 4, FALSE))</f>
        <v/>
      </c>
      <c r="K145" s="233" t="str">
        <f>IF(E145="", "", VLOOKUP(E145, '[2]MASTER LIST'!$A:$N, 13, FALSE))</f>
        <v/>
      </c>
      <c r="L145" s="233" t="str">
        <f>IF(E145="", "", VLOOKUP(E145, '[2]MASTER LIST'!$A:$N, 10, FALSE))</f>
        <v/>
      </c>
      <c r="M145" s="231" t="str">
        <f>IF(E145="", "", VLOOKUP(E145, '[2]MASTER LIST'!$A:$N, 11, FALSE))</f>
        <v/>
      </c>
    </row>
    <row r="146" spans="2:13" ht="21" x14ac:dyDescent="0.35">
      <c r="B146" s="229"/>
      <c r="C146" s="238"/>
      <c r="D146" s="155"/>
      <c r="E146" s="155"/>
      <c r="F146" s="155"/>
      <c r="G146" s="234" t="str">
        <f>IF(E146="", "", VLOOKUP(E146, '[2]MASTER LIST'!$A:$N, 2, FALSE))</f>
        <v/>
      </c>
      <c r="H146" s="234" t="str">
        <f>IF(E146="", "", VLOOKUP(E146, '[2]MASTER LIST'!$A:$N, 3, FALSE))</f>
        <v/>
      </c>
      <c r="I146" s="239" t="str">
        <f>IF(E146="", "", VLOOKUP(E146, '[2]MASTER LIST'!$A:$N, 5, FALSE))</f>
        <v/>
      </c>
      <c r="J146" s="233" t="str">
        <f>IF(E146="", "", VLOOKUP(E146, '[2]MASTER LIST'!$A:$N, 4, FALSE))</f>
        <v/>
      </c>
      <c r="K146" s="233" t="str">
        <f>IF(E146="", "", VLOOKUP(E146, '[2]MASTER LIST'!$A:$N, 13, FALSE))</f>
        <v/>
      </c>
      <c r="L146" s="233" t="str">
        <f>IF(E146="", "", VLOOKUP(E146, '[2]MASTER LIST'!$A:$N, 10, FALSE))</f>
        <v/>
      </c>
      <c r="M146" s="231" t="str">
        <f>IF(E146="", "", VLOOKUP(E146, '[2]MASTER LIST'!$A:$N, 11, FALSE))</f>
        <v/>
      </c>
    </row>
    <row r="147" spans="2:13" ht="21" x14ac:dyDescent="0.35">
      <c r="B147" s="229"/>
      <c r="C147" s="238"/>
      <c r="D147" s="155"/>
      <c r="E147" s="155"/>
      <c r="F147" s="155"/>
      <c r="G147" s="234" t="str">
        <f>IF(E147="", "", VLOOKUP(E147, '[2]MASTER LIST'!$A:$N, 2, FALSE))</f>
        <v/>
      </c>
      <c r="H147" s="234" t="str">
        <f>IF(E147="", "", VLOOKUP(E147, '[2]MASTER LIST'!$A:$N, 3, FALSE))</f>
        <v/>
      </c>
      <c r="I147" s="239" t="str">
        <f>IF(E147="", "", VLOOKUP(E147, '[2]MASTER LIST'!$A:$N, 5, FALSE))</f>
        <v/>
      </c>
      <c r="J147" s="233" t="str">
        <f>IF(E147="", "", VLOOKUP(E147, '[2]MASTER LIST'!$A:$N, 4, FALSE))</f>
        <v/>
      </c>
      <c r="K147" s="233" t="str">
        <f>IF(E147="", "", VLOOKUP(E147, '[2]MASTER LIST'!$A:$N, 13, FALSE))</f>
        <v/>
      </c>
      <c r="L147" s="233" t="str">
        <f>IF(E147="", "", VLOOKUP(E147, '[2]MASTER LIST'!$A:$N, 10, FALSE))</f>
        <v/>
      </c>
      <c r="M147" s="231" t="str">
        <f>IF(E147="", "", VLOOKUP(E147, '[2]MASTER LIST'!$A:$N, 11, FALSE))</f>
        <v/>
      </c>
    </row>
    <row r="148" spans="2:13" ht="21" x14ac:dyDescent="0.35">
      <c r="B148" s="229"/>
      <c r="C148" s="238"/>
      <c r="D148" s="155"/>
      <c r="E148" s="155"/>
      <c r="F148" s="155"/>
      <c r="G148" s="234" t="str">
        <f>IF(E148="", "", VLOOKUP(E148, '[2]MASTER LIST'!$A:$N, 2, FALSE))</f>
        <v/>
      </c>
      <c r="H148" s="234" t="str">
        <f>IF(E148="", "", VLOOKUP(E148, '[2]MASTER LIST'!$A:$N, 3, FALSE))</f>
        <v/>
      </c>
      <c r="I148" s="239" t="str">
        <f>IF(E148="", "", VLOOKUP(E148, '[2]MASTER LIST'!$A:$N, 5, FALSE))</f>
        <v/>
      </c>
      <c r="J148" s="233" t="str">
        <f>IF(E148="", "", VLOOKUP(E148, '[2]MASTER LIST'!$A:$N, 4, FALSE))</f>
        <v/>
      </c>
      <c r="K148" s="233" t="str">
        <f>IF(E148="", "", VLOOKUP(E148, '[2]MASTER LIST'!$A:$N, 13, FALSE))</f>
        <v/>
      </c>
      <c r="L148" s="233" t="str">
        <f>IF(E148="", "", VLOOKUP(E148, '[2]MASTER LIST'!$A:$N, 10, FALSE))</f>
        <v/>
      </c>
      <c r="M148" s="231" t="str">
        <f>IF(E148="", "", VLOOKUP(E148, '[2]MASTER LIST'!$A:$N, 11, FALSE))</f>
        <v/>
      </c>
    </row>
    <row r="149" spans="2:13" ht="21" x14ac:dyDescent="0.35">
      <c r="B149" s="229"/>
      <c r="C149" s="238"/>
      <c r="D149" s="155"/>
      <c r="E149" s="155"/>
      <c r="F149" s="155"/>
      <c r="G149" s="234" t="str">
        <f>IF(E149="", "", VLOOKUP(E149, '[2]MASTER LIST'!$A:$N, 2, FALSE))</f>
        <v/>
      </c>
      <c r="H149" s="234" t="str">
        <f>IF(E149="", "", VLOOKUP(E149, '[2]MASTER LIST'!$A:$N, 3, FALSE))</f>
        <v/>
      </c>
      <c r="I149" s="239" t="str">
        <f>IF(E149="", "", VLOOKUP(E149, '[2]MASTER LIST'!$A:$N, 5, FALSE))</f>
        <v/>
      </c>
      <c r="J149" s="233" t="str">
        <f>IF(E149="", "", VLOOKUP(E149, '[2]MASTER LIST'!$A:$N, 4, FALSE))</f>
        <v/>
      </c>
      <c r="K149" s="233" t="str">
        <f>IF(E149="", "", VLOOKUP(E149, '[2]MASTER LIST'!$A:$N, 13, FALSE))</f>
        <v/>
      </c>
      <c r="L149" s="233" t="str">
        <f>IF(E149="", "", VLOOKUP(E149, '[2]MASTER LIST'!$A:$N, 10, FALSE))</f>
        <v/>
      </c>
      <c r="M149" s="231" t="str">
        <f>IF(E149="", "", VLOOKUP(E149, '[2]MASTER LIST'!$A:$N, 11, FALSE))</f>
        <v/>
      </c>
    </row>
    <row r="150" spans="2:13" ht="21" x14ac:dyDescent="0.35">
      <c r="B150" s="229"/>
      <c r="C150" s="238"/>
      <c r="D150" s="155"/>
      <c r="E150" s="155"/>
      <c r="F150" s="155"/>
      <c r="G150" s="234" t="str">
        <f>IF(E150="", "", VLOOKUP(E150, '[2]MASTER LIST'!$A:$N, 2, FALSE))</f>
        <v/>
      </c>
      <c r="H150" s="234" t="str">
        <f>IF(E150="", "", VLOOKUP(E150, '[2]MASTER LIST'!$A:$N, 3, FALSE))</f>
        <v/>
      </c>
      <c r="I150" s="239" t="str">
        <f>IF(E150="", "", VLOOKUP(E150, '[2]MASTER LIST'!$A:$N, 5, FALSE))</f>
        <v/>
      </c>
      <c r="J150" s="233" t="str">
        <f>IF(E150="", "", VLOOKUP(E150, '[2]MASTER LIST'!$A:$N, 4, FALSE))</f>
        <v/>
      </c>
      <c r="K150" s="233" t="str">
        <f>IF(E150="", "", VLOOKUP(E150, '[2]MASTER LIST'!$A:$N, 13, FALSE))</f>
        <v/>
      </c>
      <c r="L150" s="233" t="str">
        <f>IF(E150="", "", VLOOKUP(E150, '[2]MASTER LIST'!$A:$N, 10, FALSE))</f>
        <v/>
      </c>
      <c r="M150" s="231" t="str">
        <f>IF(E150="", "", VLOOKUP(E150, '[2]MASTER LIST'!$A:$N, 11, FALSE))</f>
        <v/>
      </c>
    </row>
    <row r="151" spans="2:13" ht="21" x14ac:dyDescent="0.35">
      <c r="B151" s="229"/>
      <c r="C151" s="238"/>
      <c r="D151" s="155"/>
      <c r="E151" s="155"/>
      <c r="F151" s="155"/>
      <c r="G151" s="234" t="str">
        <f>IF(E151="", "", VLOOKUP(E151, '[2]MASTER LIST'!$A:$N, 2, FALSE))</f>
        <v/>
      </c>
      <c r="H151" s="234" t="str">
        <f>IF(E151="", "", VLOOKUP(E151, '[2]MASTER LIST'!$A:$N, 3, FALSE))</f>
        <v/>
      </c>
      <c r="I151" s="239" t="str">
        <f>IF(E151="", "", VLOOKUP(E151, '[2]MASTER LIST'!$A:$N, 5, FALSE))</f>
        <v/>
      </c>
      <c r="J151" s="233" t="str">
        <f>IF(E151="", "", VLOOKUP(E151, '[2]MASTER LIST'!$A:$N, 4, FALSE))</f>
        <v/>
      </c>
      <c r="K151" s="233" t="str">
        <f>IF(E151="", "", VLOOKUP(E151, '[2]MASTER LIST'!$A:$N, 13, FALSE))</f>
        <v/>
      </c>
      <c r="L151" s="233" t="str">
        <f>IF(E151="", "", VLOOKUP(E151, '[2]MASTER LIST'!$A:$N, 10, FALSE))</f>
        <v/>
      </c>
      <c r="M151" s="231" t="str">
        <f>IF(E151="", "", VLOOKUP(E151, '[2]MASTER LIST'!$A:$N, 11, FALSE))</f>
        <v/>
      </c>
    </row>
    <row r="152" spans="2:13" ht="21" x14ac:dyDescent="0.35">
      <c r="B152" s="229"/>
      <c r="C152" s="238"/>
      <c r="D152" s="155"/>
      <c r="E152" s="155"/>
      <c r="F152" s="155"/>
      <c r="G152" s="234" t="str">
        <f>IF(E152="", "", VLOOKUP(E152, '[2]MASTER LIST'!$A:$N, 2, FALSE))</f>
        <v/>
      </c>
      <c r="H152" s="234" t="str">
        <f>IF(E152="", "", VLOOKUP(E152, '[2]MASTER LIST'!$A:$N, 3, FALSE))</f>
        <v/>
      </c>
      <c r="I152" s="239" t="str">
        <f>IF(E152="", "", VLOOKUP(E152, '[2]MASTER LIST'!$A:$N, 5, FALSE))</f>
        <v/>
      </c>
      <c r="J152" s="233" t="str">
        <f>IF(E152="", "", VLOOKUP(E152, '[2]MASTER LIST'!$A:$N, 4, FALSE))</f>
        <v/>
      </c>
      <c r="K152" s="233" t="str">
        <f>IF(E152="", "", VLOOKUP(E152, '[2]MASTER LIST'!$A:$N, 13, FALSE))</f>
        <v/>
      </c>
      <c r="L152" s="233" t="str">
        <f>IF(E152="", "", VLOOKUP(E152, '[2]MASTER LIST'!$A:$N, 10, FALSE))</f>
        <v/>
      </c>
      <c r="M152" s="231" t="str">
        <f>IF(E152="", "", VLOOKUP(E152, '[2]MASTER LIST'!$A:$N, 11, FALSE))</f>
        <v/>
      </c>
    </row>
    <row r="153" spans="2:13" ht="21" x14ac:dyDescent="0.35">
      <c r="B153" s="229"/>
      <c r="C153" s="238"/>
      <c r="D153" s="155"/>
      <c r="E153" s="155"/>
      <c r="F153" s="155"/>
      <c r="G153" s="234" t="str">
        <f>IF(E153="", "", VLOOKUP(E153, '[2]MASTER LIST'!$A:$N, 2, FALSE))</f>
        <v/>
      </c>
      <c r="H153" s="234" t="str">
        <f>IF(E153="", "", VLOOKUP(E153, '[2]MASTER LIST'!$A:$N, 3, FALSE))</f>
        <v/>
      </c>
      <c r="I153" s="239" t="str">
        <f>IF(E153="", "", VLOOKUP(E153, '[2]MASTER LIST'!$A:$N, 5, FALSE))</f>
        <v/>
      </c>
      <c r="J153" s="233" t="str">
        <f>IF(E153="", "", VLOOKUP(E153, '[2]MASTER LIST'!$A:$N, 4, FALSE))</f>
        <v/>
      </c>
      <c r="K153" s="233" t="str">
        <f>IF(E153="", "", VLOOKUP(E153, '[2]MASTER LIST'!$A:$N, 13, FALSE))</f>
        <v/>
      </c>
      <c r="L153" s="233" t="str">
        <f>IF(E153="", "", VLOOKUP(E153, '[2]MASTER LIST'!$A:$N, 10, FALSE))</f>
        <v/>
      </c>
      <c r="M153" s="231" t="str">
        <f>IF(E153="", "", VLOOKUP(E153, '[2]MASTER LIST'!$A:$N, 11, FALSE))</f>
        <v/>
      </c>
    </row>
    <row r="154" spans="2:13" ht="21" x14ac:dyDescent="0.35">
      <c r="B154" s="229"/>
      <c r="C154" s="238"/>
      <c r="D154" s="155"/>
      <c r="E154" s="155"/>
      <c r="F154" s="155"/>
      <c r="G154" s="234" t="str">
        <f>IF(E154="", "", VLOOKUP(E154, '[2]MASTER LIST'!$A:$N, 2, FALSE))</f>
        <v/>
      </c>
      <c r="H154" s="234" t="str">
        <f>IF(E154="", "", VLOOKUP(E154, '[2]MASTER LIST'!$A:$N, 3, FALSE))</f>
        <v/>
      </c>
      <c r="I154" s="239" t="str">
        <f>IF(E154="", "", VLOOKUP(E154, '[2]MASTER LIST'!$A:$N, 5, FALSE))</f>
        <v/>
      </c>
      <c r="J154" s="233" t="str">
        <f>IF(E154="", "", VLOOKUP(E154, '[2]MASTER LIST'!$A:$N, 4, FALSE))</f>
        <v/>
      </c>
      <c r="K154" s="233" t="str">
        <f>IF(E154="", "", VLOOKUP(E154, '[2]MASTER LIST'!$A:$N, 13, FALSE))</f>
        <v/>
      </c>
      <c r="L154" s="233" t="str">
        <f>IF(E154="", "", VLOOKUP(E154, '[2]MASTER LIST'!$A:$N, 10, FALSE))</f>
        <v/>
      </c>
      <c r="M154" s="231" t="str">
        <f>IF(E154="", "", VLOOKUP(E154, '[2]MASTER LIST'!$A:$N, 11, FALSE))</f>
        <v/>
      </c>
    </row>
    <row r="155" spans="2:13" ht="21" x14ac:dyDescent="0.35">
      <c r="B155" s="229"/>
      <c r="C155" s="238"/>
      <c r="D155" s="155"/>
      <c r="E155" s="155"/>
      <c r="F155" s="155"/>
      <c r="G155" s="234" t="str">
        <f>IF(E155="", "", VLOOKUP(E155, '[2]MASTER LIST'!$A:$N, 2, FALSE))</f>
        <v/>
      </c>
      <c r="H155" s="234" t="str">
        <f>IF(E155="", "", VLOOKUP(E155, '[2]MASTER LIST'!$A:$N, 3, FALSE))</f>
        <v/>
      </c>
      <c r="I155" s="239" t="str">
        <f>IF(E155="", "", VLOOKUP(E155, '[2]MASTER LIST'!$A:$N, 5, FALSE))</f>
        <v/>
      </c>
      <c r="J155" s="233" t="str">
        <f>IF(E155="", "", VLOOKUP(E155, '[2]MASTER LIST'!$A:$N, 4, FALSE))</f>
        <v/>
      </c>
      <c r="K155" s="233" t="str">
        <f>IF(E155="", "", VLOOKUP(E155, '[2]MASTER LIST'!$A:$N, 13, FALSE))</f>
        <v/>
      </c>
      <c r="L155" s="233" t="str">
        <f>IF(E155="", "", VLOOKUP(E155, '[2]MASTER LIST'!$A:$N, 10, FALSE))</f>
        <v/>
      </c>
      <c r="M155" s="231" t="str">
        <f>IF(E155="", "", VLOOKUP(E155, '[2]MASTER LIST'!$A:$N, 11, FALSE))</f>
        <v/>
      </c>
    </row>
    <row r="156" spans="2:13" ht="21" x14ac:dyDescent="0.35">
      <c r="B156" s="229"/>
      <c r="C156" s="238"/>
      <c r="D156" s="155"/>
      <c r="E156" s="155"/>
      <c r="F156" s="155"/>
      <c r="G156" s="234" t="str">
        <f>IF(E156="", "", VLOOKUP(E156, '[2]MASTER LIST'!$A:$N, 2, FALSE))</f>
        <v/>
      </c>
      <c r="H156" s="234" t="str">
        <f>IF(E156="", "", VLOOKUP(E156, '[2]MASTER LIST'!$A:$N, 3, FALSE))</f>
        <v/>
      </c>
      <c r="I156" s="239" t="str">
        <f>IF(E156="", "", VLOOKUP(E156, '[2]MASTER LIST'!$A:$N, 5, FALSE))</f>
        <v/>
      </c>
      <c r="J156" s="233" t="str">
        <f>IF(E156="", "", VLOOKUP(E156, '[2]MASTER LIST'!$A:$N, 4, FALSE))</f>
        <v/>
      </c>
      <c r="K156" s="233" t="str">
        <f>IF(E156="", "", VLOOKUP(E156, '[2]MASTER LIST'!$A:$N, 13, FALSE))</f>
        <v/>
      </c>
      <c r="L156" s="233" t="str">
        <f>IF(E156="", "", VLOOKUP(E156, '[2]MASTER LIST'!$A:$N, 10, FALSE))</f>
        <v/>
      </c>
      <c r="M156" s="231" t="str">
        <f>IF(E156="", "", VLOOKUP(E156, '[2]MASTER LIST'!$A:$N, 11, FALSE))</f>
        <v/>
      </c>
    </row>
    <row r="157" spans="2:13" ht="21" x14ac:dyDescent="0.35">
      <c r="B157" s="229"/>
      <c r="C157" s="238"/>
      <c r="D157" s="155"/>
      <c r="E157" s="155"/>
      <c r="F157" s="155"/>
      <c r="G157" s="234" t="str">
        <f>IF(E157="", "", VLOOKUP(E157, '[2]MASTER LIST'!$A:$N, 2, FALSE))</f>
        <v/>
      </c>
      <c r="H157" s="234" t="str">
        <f>IF(E157="", "", VLOOKUP(E157, '[2]MASTER LIST'!$A:$N, 3, FALSE))</f>
        <v/>
      </c>
      <c r="I157" s="239" t="str">
        <f>IF(E157="", "", VLOOKUP(E157, '[2]MASTER LIST'!$A:$N, 5, FALSE))</f>
        <v/>
      </c>
      <c r="J157" s="233" t="str">
        <f>IF(E157="", "", VLOOKUP(E157, '[2]MASTER LIST'!$A:$N, 4, FALSE))</f>
        <v/>
      </c>
      <c r="K157" s="233" t="str">
        <f>IF(E157="", "", VLOOKUP(E157, '[2]MASTER LIST'!$A:$N, 13, FALSE))</f>
        <v/>
      </c>
      <c r="L157" s="233" t="str">
        <f>IF(E157="", "", VLOOKUP(E157, '[2]MASTER LIST'!$A:$N, 10, FALSE))</f>
        <v/>
      </c>
      <c r="M157" s="231" t="str">
        <f>IF(E157="", "", VLOOKUP(E157, '[2]MASTER LIST'!$A:$N, 11, FALSE))</f>
        <v/>
      </c>
    </row>
    <row r="158" spans="2:13" ht="21" x14ac:dyDescent="0.35">
      <c r="B158" s="229"/>
      <c r="C158" s="238"/>
      <c r="D158" s="155"/>
      <c r="E158" s="155"/>
      <c r="F158" s="155"/>
      <c r="G158" s="234" t="str">
        <f>IF(E158="", "", VLOOKUP(E158, '[2]MASTER LIST'!$A:$N, 2, FALSE))</f>
        <v/>
      </c>
      <c r="H158" s="234" t="str">
        <f>IF(E158="", "", VLOOKUP(E158, '[2]MASTER LIST'!$A:$N, 3, FALSE))</f>
        <v/>
      </c>
      <c r="I158" s="239" t="str">
        <f>IF(E158="", "", VLOOKUP(E158, '[2]MASTER LIST'!$A:$N, 5, FALSE))</f>
        <v/>
      </c>
      <c r="J158" s="233" t="str">
        <f>IF(E158="", "", VLOOKUP(E158, '[2]MASTER LIST'!$A:$N, 4, FALSE))</f>
        <v/>
      </c>
      <c r="K158" s="233" t="str">
        <f>IF(E158="", "", VLOOKUP(E158, '[2]MASTER LIST'!$A:$N, 13, FALSE))</f>
        <v/>
      </c>
      <c r="L158" s="233" t="str">
        <f>IF(E158="", "", VLOOKUP(E158, '[2]MASTER LIST'!$A:$N, 10, FALSE))</f>
        <v/>
      </c>
      <c r="M158" s="231" t="str">
        <f>IF(E158="", "", VLOOKUP(E158, '[2]MASTER LIST'!$A:$N, 11, FALSE))</f>
        <v/>
      </c>
    </row>
    <row r="159" spans="2:13" ht="21" x14ac:dyDescent="0.35">
      <c r="B159" s="229"/>
      <c r="C159" s="238"/>
      <c r="D159" s="155"/>
      <c r="E159" s="155"/>
      <c r="F159" s="155"/>
      <c r="G159" s="234" t="str">
        <f>IF(E159="", "", VLOOKUP(E159, '[2]MASTER LIST'!$A:$N, 2, FALSE))</f>
        <v/>
      </c>
      <c r="H159" s="234" t="str">
        <f>IF(E159="", "", VLOOKUP(E159, '[2]MASTER LIST'!$A:$N, 3, FALSE))</f>
        <v/>
      </c>
      <c r="I159" s="239" t="str">
        <f>IF(E159="", "", VLOOKUP(E159, '[2]MASTER LIST'!$A:$N, 5, FALSE))</f>
        <v/>
      </c>
      <c r="J159" s="233" t="str">
        <f>IF(E159="", "", VLOOKUP(E159, '[2]MASTER LIST'!$A:$N, 4, FALSE))</f>
        <v/>
      </c>
      <c r="K159" s="233" t="str">
        <f>IF(E159="", "", VLOOKUP(E159, '[2]MASTER LIST'!$A:$N, 13, FALSE))</f>
        <v/>
      </c>
      <c r="L159" s="233" t="str">
        <f>IF(E159="", "", VLOOKUP(E159, '[2]MASTER LIST'!$A:$N, 10, FALSE))</f>
        <v/>
      </c>
      <c r="M159" s="231" t="str">
        <f>IF(E159="", "", VLOOKUP(E159, '[2]MASTER LIST'!$A:$N, 11, FALSE))</f>
        <v/>
      </c>
    </row>
    <row r="160" spans="2:13" ht="21" x14ac:dyDescent="0.35">
      <c r="B160" s="229"/>
      <c r="C160" s="238"/>
      <c r="D160" s="155"/>
      <c r="E160" s="155"/>
      <c r="F160" s="155"/>
      <c r="G160" s="234" t="str">
        <f>IF(E160="", "", VLOOKUP(E160, '[2]MASTER LIST'!$A:$N, 2, FALSE))</f>
        <v/>
      </c>
      <c r="H160" s="234" t="str">
        <f>IF(E160="", "", VLOOKUP(E160, '[2]MASTER LIST'!$A:$N, 3, FALSE))</f>
        <v/>
      </c>
      <c r="I160" s="239" t="str">
        <f>IF(E160="", "", VLOOKUP(E160, '[2]MASTER LIST'!$A:$N, 5, FALSE))</f>
        <v/>
      </c>
      <c r="J160" s="233" t="str">
        <f>IF(E160="", "", VLOOKUP(E160, '[2]MASTER LIST'!$A:$N, 4, FALSE))</f>
        <v/>
      </c>
      <c r="K160" s="233" t="str">
        <f>IF(E160="", "", VLOOKUP(E160, '[2]MASTER LIST'!$A:$N, 13, FALSE))</f>
        <v/>
      </c>
      <c r="L160" s="233" t="str">
        <f>IF(E160="", "", VLOOKUP(E160, '[2]MASTER LIST'!$A:$N, 10, FALSE))</f>
        <v/>
      </c>
      <c r="M160" s="231" t="str">
        <f>IF(E160="", "", VLOOKUP(E160, '[2]MASTER LIST'!$A:$N, 11, FALSE))</f>
        <v/>
      </c>
    </row>
    <row r="161" spans="2:13" ht="21" x14ac:dyDescent="0.35">
      <c r="B161" s="229"/>
      <c r="C161" s="238"/>
      <c r="D161" s="155"/>
      <c r="E161" s="155"/>
      <c r="F161" s="155"/>
      <c r="G161" s="234" t="str">
        <f>IF(E161="", "", VLOOKUP(E161, '[2]MASTER LIST'!$A:$N, 2, FALSE))</f>
        <v/>
      </c>
      <c r="H161" s="234" t="str">
        <f>IF(E161="", "", VLOOKUP(E161, '[2]MASTER LIST'!$A:$N, 3, FALSE))</f>
        <v/>
      </c>
      <c r="I161" s="239" t="str">
        <f>IF(E161="", "", VLOOKUP(E161, '[2]MASTER LIST'!$A:$N, 5, FALSE))</f>
        <v/>
      </c>
      <c r="J161" s="233" t="str">
        <f>IF(E161="", "", VLOOKUP(E161, '[2]MASTER LIST'!$A:$N, 4, FALSE))</f>
        <v/>
      </c>
      <c r="K161" s="233" t="str">
        <f>IF(E161="", "", VLOOKUP(E161, '[2]MASTER LIST'!$A:$N, 13, FALSE))</f>
        <v/>
      </c>
      <c r="L161" s="233" t="str">
        <f>IF(E161="", "", VLOOKUP(E161, '[2]MASTER LIST'!$A:$N, 10, FALSE))</f>
        <v/>
      </c>
      <c r="M161" s="231" t="str">
        <f>IF(E161="", "", VLOOKUP(E161, '[2]MASTER LIST'!$A:$N, 11, FALSE))</f>
        <v/>
      </c>
    </row>
    <row r="162" spans="2:13" ht="21" x14ac:dyDescent="0.35">
      <c r="B162" s="229"/>
      <c r="C162" s="238"/>
      <c r="D162" s="155"/>
      <c r="E162" s="155"/>
      <c r="F162" s="155"/>
      <c r="G162" s="234" t="str">
        <f>IF(E162="", "", VLOOKUP(E162, '[2]MASTER LIST'!$A:$N, 2, FALSE))</f>
        <v/>
      </c>
      <c r="H162" s="234" t="str">
        <f>IF(E162="", "", VLOOKUP(E162, '[2]MASTER LIST'!$A:$N, 3, FALSE))</f>
        <v/>
      </c>
      <c r="I162" s="239" t="str">
        <f>IF(E162="", "", VLOOKUP(E162, '[2]MASTER LIST'!$A:$N, 5, FALSE))</f>
        <v/>
      </c>
      <c r="J162" s="233" t="str">
        <f>IF(E162="", "", VLOOKUP(E162, '[2]MASTER LIST'!$A:$N, 4, FALSE))</f>
        <v/>
      </c>
      <c r="K162" s="233" t="str">
        <f>IF(E162="", "", VLOOKUP(E162, '[2]MASTER LIST'!$A:$N, 13, FALSE))</f>
        <v/>
      </c>
      <c r="L162" s="233" t="str">
        <f>IF(E162="", "", VLOOKUP(E162, '[2]MASTER LIST'!$A:$N, 10, FALSE))</f>
        <v/>
      </c>
      <c r="M162" s="231" t="str">
        <f>IF(E162="", "", VLOOKUP(E162, '[2]MASTER LIST'!$A:$N, 11, FALSE))</f>
        <v/>
      </c>
    </row>
    <row r="163" spans="2:13" ht="21" x14ac:dyDescent="0.35">
      <c r="B163" s="229"/>
      <c r="C163" s="238"/>
      <c r="D163" s="155"/>
      <c r="E163" s="155"/>
      <c r="F163" s="155"/>
      <c r="G163" s="234" t="str">
        <f>IF(E163="", "", VLOOKUP(E163, '[2]MASTER LIST'!$A:$N, 2, FALSE))</f>
        <v/>
      </c>
      <c r="H163" s="234" t="str">
        <f>IF(E163="", "", VLOOKUP(E163, '[2]MASTER LIST'!$A:$N, 3, FALSE))</f>
        <v/>
      </c>
      <c r="I163" s="239" t="str">
        <f>IF(E163="", "", VLOOKUP(E163, '[2]MASTER LIST'!$A:$N, 5, FALSE))</f>
        <v/>
      </c>
      <c r="J163" s="233" t="str">
        <f>IF(E163="", "", VLOOKUP(E163, '[2]MASTER LIST'!$A:$N, 4, FALSE))</f>
        <v/>
      </c>
      <c r="K163" s="233" t="str">
        <f>IF(E163="", "", VLOOKUP(E163, '[2]MASTER LIST'!$A:$N, 13, FALSE))</f>
        <v/>
      </c>
      <c r="L163" s="233" t="str">
        <f>IF(E163="", "", VLOOKUP(E163, '[2]MASTER LIST'!$A:$N, 10, FALSE))</f>
        <v/>
      </c>
      <c r="M163" s="231" t="str">
        <f>IF(E163="", "", VLOOKUP(E163, '[2]MASTER LIST'!$A:$N, 11, FALSE))</f>
        <v/>
      </c>
    </row>
    <row r="164" spans="2:13" ht="21" x14ac:dyDescent="0.35">
      <c r="B164" s="229"/>
      <c r="C164" s="238"/>
      <c r="D164" s="155"/>
      <c r="E164" s="155"/>
      <c r="F164" s="155"/>
      <c r="G164" s="234" t="str">
        <f>IF(E164="", "", VLOOKUP(E164, '[2]MASTER LIST'!$A:$N, 2, FALSE))</f>
        <v/>
      </c>
      <c r="H164" s="234" t="str">
        <f>IF(E164="", "", VLOOKUP(E164, '[2]MASTER LIST'!$A:$N, 3, FALSE))</f>
        <v/>
      </c>
      <c r="I164" s="239" t="str">
        <f>IF(E164="", "", VLOOKUP(E164, '[2]MASTER LIST'!$A:$N, 5, FALSE))</f>
        <v/>
      </c>
      <c r="J164" s="233" t="str">
        <f>IF(E164="", "", VLOOKUP(E164, '[2]MASTER LIST'!$A:$N, 4, FALSE))</f>
        <v/>
      </c>
      <c r="K164" s="233" t="str">
        <f>IF(E164="", "", VLOOKUP(E164, '[2]MASTER LIST'!$A:$N, 13, FALSE))</f>
        <v/>
      </c>
      <c r="L164" s="233" t="str">
        <f>IF(E164="", "", VLOOKUP(E164, '[2]MASTER LIST'!$A:$N, 10, FALSE))</f>
        <v/>
      </c>
      <c r="M164" s="231" t="str">
        <f>IF(E164="", "", VLOOKUP(E164, '[2]MASTER LIST'!$A:$N, 11, FALSE))</f>
        <v/>
      </c>
    </row>
    <row r="165" spans="2:13" ht="21" x14ac:dyDescent="0.35">
      <c r="B165" s="229"/>
      <c r="C165" s="238"/>
      <c r="D165" s="155"/>
      <c r="E165" s="155"/>
      <c r="F165" s="155"/>
      <c r="G165" s="234" t="str">
        <f>IF(E165="", "", VLOOKUP(E165, '[2]MASTER LIST'!$A:$N, 2, FALSE))</f>
        <v/>
      </c>
      <c r="H165" s="234" t="str">
        <f>IF(E165="", "", VLOOKUP(E165, '[2]MASTER LIST'!$A:$N, 3, FALSE))</f>
        <v/>
      </c>
      <c r="I165" s="239" t="str">
        <f>IF(E165="", "", VLOOKUP(E165, '[2]MASTER LIST'!$A:$N, 5, FALSE))</f>
        <v/>
      </c>
      <c r="J165" s="233" t="str">
        <f>IF(E165="", "", VLOOKUP(E165, '[2]MASTER LIST'!$A:$N, 4, FALSE))</f>
        <v/>
      </c>
      <c r="K165" s="233" t="str">
        <f>IF(E165="", "", VLOOKUP(E165, '[2]MASTER LIST'!$A:$N, 13, FALSE))</f>
        <v/>
      </c>
      <c r="L165" s="233" t="str">
        <f>IF(E165="", "", VLOOKUP(E165, '[2]MASTER LIST'!$A:$N, 10, FALSE))</f>
        <v/>
      </c>
      <c r="M165" s="231" t="str">
        <f>IF(E165="", "", VLOOKUP(E165, '[2]MASTER LIST'!$A:$N, 11, FALSE))</f>
        <v/>
      </c>
    </row>
    <row r="166" spans="2:13" ht="21" x14ac:dyDescent="0.35">
      <c r="B166" s="229"/>
      <c r="C166" s="238"/>
      <c r="D166" s="155"/>
      <c r="E166" s="155"/>
      <c r="F166" s="155"/>
      <c r="G166" s="234" t="str">
        <f>IF(E166="", "", VLOOKUP(E166, '[2]MASTER LIST'!$A:$N, 2, FALSE))</f>
        <v/>
      </c>
      <c r="H166" s="234" t="str">
        <f>IF(E166="", "", VLOOKUP(E166, '[2]MASTER LIST'!$A:$N, 3, FALSE))</f>
        <v/>
      </c>
      <c r="I166" s="239" t="str">
        <f>IF(E166="", "", VLOOKUP(E166, '[2]MASTER LIST'!$A:$N, 5, FALSE))</f>
        <v/>
      </c>
      <c r="J166" s="233" t="str">
        <f>IF(E166="", "", VLOOKUP(E166, '[2]MASTER LIST'!$A:$N, 4, FALSE))</f>
        <v/>
      </c>
      <c r="K166" s="233" t="str">
        <f>IF(E166="", "", VLOOKUP(E166, '[2]MASTER LIST'!$A:$N, 13, FALSE))</f>
        <v/>
      </c>
      <c r="L166" s="233" t="str">
        <f>IF(E166="", "", VLOOKUP(E166, '[2]MASTER LIST'!$A:$N, 10, FALSE))</f>
        <v/>
      </c>
      <c r="M166" s="231" t="str">
        <f>IF(E166="", "", VLOOKUP(E166, '[2]MASTER LIST'!$A:$N, 11, FALSE))</f>
        <v/>
      </c>
    </row>
    <row r="167" spans="2:13" ht="21" x14ac:dyDescent="0.35">
      <c r="B167" s="229"/>
      <c r="C167" s="238"/>
      <c r="D167" s="155"/>
      <c r="E167" s="155"/>
      <c r="F167" s="155"/>
      <c r="G167" s="234" t="str">
        <f>IF(E167="", "", VLOOKUP(E167, '[2]MASTER LIST'!$A:$N, 2, FALSE))</f>
        <v/>
      </c>
      <c r="H167" s="234" t="str">
        <f>IF(E167="", "", VLOOKUP(E167, '[2]MASTER LIST'!$A:$N, 3, FALSE))</f>
        <v/>
      </c>
      <c r="I167" s="239" t="str">
        <f>IF(E167="", "", VLOOKUP(E167, '[2]MASTER LIST'!$A:$N, 5, FALSE))</f>
        <v/>
      </c>
      <c r="J167" s="233" t="str">
        <f>IF(E167="", "", VLOOKUP(E167, '[2]MASTER LIST'!$A:$N, 4, FALSE))</f>
        <v/>
      </c>
      <c r="K167" s="233" t="str">
        <f>IF(E167="", "", VLOOKUP(E167, '[2]MASTER LIST'!$A:$N, 13, FALSE))</f>
        <v/>
      </c>
      <c r="L167" s="233" t="str">
        <f>IF(E167="", "", VLOOKUP(E167, '[2]MASTER LIST'!$A:$N, 10, FALSE))</f>
        <v/>
      </c>
      <c r="M167" s="231" t="str">
        <f>IF(E167="", "", VLOOKUP(E167, '[2]MASTER LIST'!$A:$N, 11, FALSE))</f>
        <v/>
      </c>
    </row>
    <row r="168" spans="2:13" ht="21" x14ac:dyDescent="0.35">
      <c r="B168" s="229"/>
      <c r="C168" s="238"/>
      <c r="D168" s="155"/>
      <c r="E168" s="155"/>
      <c r="F168" s="155"/>
      <c r="G168" s="234" t="str">
        <f>IF(E168="", "", VLOOKUP(E168, '[2]MASTER LIST'!$A:$N, 2, FALSE))</f>
        <v/>
      </c>
      <c r="H168" s="234" t="str">
        <f>IF(E168="", "", VLOOKUP(E168, '[2]MASTER LIST'!$A:$N, 3, FALSE))</f>
        <v/>
      </c>
      <c r="I168" s="239" t="str">
        <f>IF(E168="", "", VLOOKUP(E168, '[2]MASTER LIST'!$A:$N, 5, FALSE))</f>
        <v/>
      </c>
      <c r="J168" s="233" t="str">
        <f>IF(E168="", "", VLOOKUP(E168, '[2]MASTER LIST'!$A:$N, 4, FALSE))</f>
        <v/>
      </c>
      <c r="K168" s="233" t="str">
        <f>IF(E168="", "", VLOOKUP(E168, '[2]MASTER LIST'!$A:$N, 13, FALSE))</f>
        <v/>
      </c>
      <c r="L168" s="233" t="str">
        <f>IF(E168="", "", VLOOKUP(E168, '[2]MASTER LIST'!$A:$N, 10, FALSE))</f>
        <v/>
      </c>
      <c r="M168" s="231" t="str">
        <f>IF(E168="", "", VLOOKUP(E168, '[2]MASTER LIST'!$A:$N, 11, FALSE))</f>
        <v/>
      </c>
    </row>
    <row r="169" spans="2:13" ht="21" x14ac:dyDescent="0.35">
      <c r="B169" s="229"/>
      <c r="C169" s="238"/>
      <c r="D169" s="155"/>
      <c r="E169" s="155"/>
      <c r="F169" s="155"/>
      <c r="G169" s="234" t="str">
        <f>IF(E169="", "", VLOOKUP(E169, '[2]MASTER LIST'!$A:$N, 2, FALSE))</f>
        <v/>
      </c>
      <c r="H169" s="234" t="str">
        <f>IF(E169="", "", VLOOKUP(E169, '[2]MASTER LIST'!$A:$N, 3, FALSE))</f>
        <v/>
      </c>
      <c r="I169" s="239" t="str">
        <f>IF(E169="", "", VLOOKUP(E169, '[2]MASTER LIST'!$A:$N, 5, FALSE))</f>
        <v/>
      </c>
      <c r="J169" s="233" t="str">
        <f>IF(E169="", "", VLOOKUP(E169, '[2]MASTER LIST'!$A:$N, 4, FALSE))</f>
        <v/>
      </c>
      <c r="K169" s="233" t="str">
        <f>IF(E169="", "", VLOOKUP(E169, '[2]MASTER LIST'!$A:$N, 13, FALSE))</f>
        <v/>
      </c>
      <c r="L169" s="233" t="str">
        <f>IF(E169="", "", VLOOKUP(E169, '[2]MASTER LIST'!$A:$N, 10, FALSE))</f>
        <v/>
      </c>
      <c r="M169" s="231" t="str">
        <f>IF(E169="", "", VLOOKUP(E169, '[2]MASTER LIST'!$A:$N, 11, FALSE))</f>
        <v/>
      </c>
    </row>
    <row r="170" spans="2:13" ht="21" x14ac:dyDescent="0.35">
      <c r="B170" s="229"/>
      <c r="C170" s="238"/>
      <c r="D170" s="155"/>
      <c r="E170" s="155"/>
      <c r="F170" s="155"/>
      <c r="G170" s="234" t="str">
        <f>IF(E170="", "", VLOOKUP(E170, '[2]MASTER LIST'!$A:$N, 2, FALSE))</f>
        <v/>
      </c>
      <c r="H170" s="234" t="str">
        <f>IF(E170="", "", VLOOKUP(E170, '[2]MASTER LIST'!$A:$N, 3, FALSE))</f>
        <v/>
      </c>
      <c r="I170" s="239" t="str">
        <f>IF(E170="", "", VLOOKUP(E170, '[2]MASTER LIST'!$A:$N, 5, FALSE))</f>
        <v/>
      </c>
      <c r="J170" s="233" t="str">
        <f>IF(E170="", "", VLOOKUP(E170, '[2]MASTER LIST'!$A:$N, 4, FALSE))</f>
        <v/>
      </c>
      <c r="K170" s="233" t="str">
        <f>IF(E170="", "", VLOOKUP(E170, '[2]MASTER LIST'!$A:$N, 13, FALSE))</f>
        <v/>
      </c>
      <c r="L170" s="233" t="str">
        <f>IF(E170="", "", VLOOKUP(E170, '[2]MASTER LIST'!$A:$N, 10, FALSE))</f>
        <v/>
      </c>
      <c r="M170" s="231" t="str">
        <f>IF(E170="", "", VLOOKUP(E170, '[2]MASTER LIST'!$A:$N, 11, FALSE))</f>
        <v/>
      </c>
    </row>
    <row r="171" spans="2:13" ht="21" x14ac:dyDescent="0.35">
      <c r="B171" s="229"/>
      <c r="C171" s="238"/>
      <c r="D171" s="155"/>
      <c r="E171" s="155"/>
      <c r="F171" s="155"/>
      <c r="G171" s="234" t="str">
        <f>IF(E171="", "", VLOOKUP(E171, '[2]MASTER LIST'!$A:$N, 2, FALSE))</f>
        <v/>
      </c>
      <c r="H171" s="234" t="str">
        <f>IF(E171="", "", VLOOKUP(E171, '[2]MASTER LIST'!$A:$N, 3, FALSE))</f>
        <v/>
      </c>
      <c r="I171" s="239" t="str">
        <f>IF(E171="", "", VLOOKUP(E171, '[2]MASTER LIST'!$A:$N, 5, FALSE))</f>
        <v/>
      </c>
      <c r="J171" s="233" t="str">
        <f>IF(E171="", "", VLOOKUP(E171, '[2]MASTER LIST'!$A:$N, 4, FALSE))</f>
        <v/>
      </c>
      <c r="K171" s="233" t="str">
        <f>IF(E171="", "", VLOOKUP(E171, '[2]MASTER LIST'!$A:$N, 13, FALSE))</f>
        <v/>
      </c>
      <c r="L171" s="233" t="str">
        <f>IF(E171="", "", VLOOKUP(E171, '[2]MASTER LIST'!$A:$N, 10, FALSE))</f>
        <v/>
      </c>
      <c r="M171" s="231" t="str">
        <f>IF(E171="", "", VLOOKUP(E171, '[2]MASTER LIST'!$A:$N, 11, FALSE))</f>
        <v/>
      </c>
    </row>
    <row r="172" spans="2:13" ht="21" x14ac:dyDescent="0.35">
      <c r="B172" s="229"/>
      <c r="C172" s="238"/>
      <c r="D172" s="155"/>
      <c r="E172" s="155"/>
      <c r="F172" s="155"/>
      <c r="G172" s="234" t="str">
        <f>IF(E172="", "", VLOOKUP(E172, '[2]MASTER LIST'!$A:$N, 2, FALSE))</f>
        <v/>
      </c>
      <c r="H172" s="234" t="str">
        <f>IF(E172="", "", VLOOKUP(E172, '[2]MASTER LIST'!$A:$N, 3, FALSE))</f>
        <v/>
      </c>
      <c r="I172" s="239" t="str">
        <f>IF(E172="", "", VLOOKUP(E172, '[2]MASTER LIST'!$A:$N, 5, FALSE))</f>
        <v/>
      </c>
      <c r="J172" s="233" t="str">
        <f>IF(E172="", "", VLOOKUP(E172, '[2]MASTER LIST'!$A:$N, 4, FALSE))</f>
        <v/>
      </c>
      <c r="K172" s="233" t="str">
        <f>IF(E172="", "", VLOOKUP(E172, '[2]MASTER LIST'!$A:$N, 13, FALSE))</f>
        <v/>
      </c>
      <c r="L172" s="233" t="str">
        <f>IF(E172="", "", VLOOKUP(E172, '[2]MASTER LIST'!$A:$N, 10, FALSE))</f>
        <v/>
      </c>
      <c r="M172" s="231" t="str">
        <f>IF(E172="", "", VLOOKUP(E172, '[2]MASTER LIST'!$A:$N, 11, FALSE))</f>
        <v/>
      </c>
    </row>
    <row r="173" spans="2:13" ht="21" x14ac:dyDescent="0.35">
      <c r="B173" s="229"/>
      <c r="C173" s="238"/>
      <c r="D173" s="155"/>
      <c r="E173" s="155"/>
      <c r="F173" s="155"/>
      <c r="G173" s="234" t="str">
        <f>IF(E173="", "", VLOOKUP(E173, '[2]MASTER LIST'!$A:$N, 2, FALSE))</f>
        <v/>
      </c>
      <c r="H173" s="234" t="str">
        <f>IF(E173="", "", VLOOKUP(E173, '[2]MASTER LIST'!$A:$N, 3, FALSE))</f>
        <v/>
      </c>
      <c r="I173" s="239" t="str">
        <f>IF(E173="", "", VLOOKUP(E173, '[2]MASTER LIST'!$A:$N, 5, FALSE))</f>
        <v/>
      </c>
      <c r="J173" s="233" t="str">
        <f>IF(E173="", "", VLOOKUP(E173, '[2]MASTER LIST'!$A:$N, 4, FALSE))</f>
        <v/>
      </c>
      <c r="K173" s="233" t="str">
        <f>IF(E173="", "", VLOOKUP(E173, '[2]MASTER LIST'!$A:$N, 13, FALSE))</f>
        <v/>
      </c>
      <c r="L173" s="233" t="str">
        <f>IF(E173="", "", VLOOKUP(E173, '[2]MASTER LIST'!$A:$N, 10, FALSE))</f>
        <v/>
      </c>
      <c r="M173" s="231" t="str">
        <f>IF(E173="", "", VLOOKUP(E173, '[2]MASTER LIST'!$A:$N, 11, FALSE))</f>
        <v/>
      </c>
    </row>
    <row r="174" spans="2:13" ht="21" x14ac:dyDescent="0.35">
      <c r="B174" s="229"/>
      <c r="C174" s="238"/>
      <c r="D174" s="155"/>
      <c r="E174" s="155"/>
      <c r="F174" s="155"/>
      <c r="G174" s="234" t="str">
        <f>IF(E174="", "", VLOOKUP(E174, '[2]MASTER LIST'!$A:$N, 2, FALSE))</f>
        <v/>
      </c>
      <c r="H174" s="234" t="str">
        <f>IF(E174="", "", VLOOKUP(E174, '[2]MASTER LIST'!$A:$N, 3, FALSE))</f>
        <v/>
      </c>
      <c r="I174" s="239" t="str">
        <f>IF(E174="", "", VLOOKUP(E174, '[2]MASTER LIST'!$A:$N, 5, FALSE))</f>
        <v/>
      </c>
      <c r="J174" s="233" t="str">
        <f>IF(E174="", "", VLOOKUP(E174, '[2]MASTER LIST'!$A:$N, 4, FALSE))</f>
        <v/>
      </c>
      <c r="K174" s="233" t="str">
        <f>IF(E174="", "", VLOOKUP(E174, '[2]MASTER LIST'!$A:$N, 13, FALSE))</f>
        <v/>
      </c>
      <c r="L174" s="233" t="str">
        <f>IF(E174="", "", VLOOKUP(E174, '[2]MASTER LIST'!$A:$N, 10, FALSE))</f>
        <v/>
      </c>
      <c r="M174" s="231" t="str">
        <f>IF(E174="", "", VLOOKUP(E174, '[2]MASTER LIST'!$A:$N, 11, FALSE))</f>
        <v/>
      </c>
    </row>
    <row r="175" spans="2:13" ht="21.75" thickBot="1" x14ac:dyDescent="0.4">
      <c r="B175" s="229"/>
      <c r="C175" s="238"/>
      <c r="D175" s="155"/>
      <c r="E175" s="240"/>
      <c r="F175" s="240"/>
      <c r="G175" s="234" t="str">
        <f>IF(E175="", "", VLOOKUP(E175, '[2]MASTER LIST'!$A:$N, 2, FALSE))</f>
        <v/>
      </c>
      <c r="H175" s="234" t="str">
        <f>IF(E175="", "", VLOOKUP(E175, '[2]MASTER LIST'!$A:$N, 3, FALSE))</f>
        <v/>
      </c>
      <c r="I175" s="239" t="str">
        <f>IF(E175="", "", VLOOKUP(E175, '[2]MASTER LIST'!$A:$N, 5, FALSE))</f>
        <v/>
      </c>
      <c r="J175" s="233" t="str">
        <f>IF(E175="", "", VLOOKUP(E175, '[2]MASTER LIST'!$A:$N, 4, FALSE))</f>
        <v/>
      </c>
      <c r="K175" s="233" t="str">
        <f>IF(E175="", "", VLOOKUP(E175, '[2]MASTER LIST'!$A:$N, 13, FALSE))</f>
        <v/>
      </c>
      <c r="L175" s="233" t="str">
        <f>IF(E175="", "", VLOOKUP(E175, '[2]MASTER LIST'!$A:$N, 10, FALSE))</f>
        <v/>
      </c>
      <c r="M175" s="231" t="str">
        <f>IF(E175="", "", VLOOKUP(E175, '[2]MASTER LIST'!$A:$N, 11, FALSE))</f>
        <v/>
      </c>
    </row>
    <row r="176" spans="2:13" ht="21" x14ac:dyDescent="0.25">
      <c r="B176" s="229"/>
      <c r="C176" s="238"/>
      <c r="D176" s="240"/>
      <c r="E176" s="240"/>
      <c r="F176" s="240"/>
      <c r="G176" s="234" t="str">
        <f>IF(E176="", "", VLOOKUP(E176, '[2]MASTER LIST'!$A:$N, 2, FALSE))</f>
        <v/>
      </c>
      <c r="H176" s="234" t="str">
        <f>IF(E176="", "", VLOOKUP(E176, '[2]MASTER LIST'!$A:$N, 3, FALSE))</f>
        <v/>
      </c>
      <c r="I176" s="239" t="str">
        <f>IF(E176="", "", VLOOKUP(E176, '[2]MASTER LIST'!$A:$N, 5, FALSE))</f>
        <v/>
      </c>
      <c r="J176" s="233" t="str">
        <f>IF(E176="", "", VLOOKUP(E176, '[2]MASTER LIST'!$A:$N, 4, FALSE))</f>
        <v/>
      </c>
      <c r="K176" s="233" t="str">
        <f>IF(E176="", "", VLOOKUP(E176, '[2]MASTER LIST'!$A:$N, 13, FALSE))</f>
        <v/>
      </c>
      <c r="L176" s="233" t="str">
        <f>IF(E176="", "", VLOOKUP(E176, '[2]MASTER LIST'!$A:$N, 10, FALSE))</f>
        <v/>
      </c>
      <c r="M176" s="232" t="str">
        <f>IF(E176="", "", VLOOKUP(E176, '[2]MASTER LIST'!$A:$N, 11, FALSE))</f>
        <v/>
      </c>
    </row>
    <row r="177" spans="2:13" ht="21" x14ac:dyDescent="0.35">
      <c r="B177" s="229"/>
      <c r="C177" s="238"/>
      <c r="D177" s="155"/>
      <c r="E177" s="155"/>
      <c r="F177" s="155"/>
      <c r="G177" s="234" t="str">
        <f>IF(E177="", "", VLOOKUP(E177, '[2]MASTER LIST'!$A:$N, 2, FALSE))</f>
        <v/>
      </c>
      <c r="H177" s="234" t="str">
        <f>IF(E177="", "", VLOOKUP(E177, '[2]MASTER LIST'!$A:$N, 3, FALSE))</f>
        <v/>
      </c>
      <c r="I177" s="239" t="str">
        <f>IF(E177="", "", VLOOKUP(E177, '[2]MASTER LIST'!$A:$N, 5, FALSE))</f>
        <v/>
      </c>
      <c r="J177" s="233" t="str">
        <f>IF(E177="", "", VLOOKUP(E177, '[2]MASTER LIST'!$A:$N, 4, FALSE))</f>
        <v/>
      </c>
      <c r="K177" s="233" t="str">
        <f>IF(E177="", "", VLOOKUP(E177, '[2]MASTER LIST'!$A:$N, 13, FALSE))</f>
        <v/>
      </c>
      <c r="L177" s="233" t="str">
        <f>IF(E177="", "", VLOOKUP(E177, '[2]MASTER LIST'!$A:$N, 10, FALSE))</f>
        <v/>
      </c>
      <c r="M177" s="231" t="str">
        <f>IF(E177="", "", VLOOKUP(E177, '[2]MASTER LIST'!$A:$N, 11, FALSE))</f>
        <v/>
      </c>
    </row>
    <row r="178" spans="2:13" ht="21" x14ac:dyDescent="0.25">
      <c r="B178" s="229"/>
      <c r="C178" s="238"/>
      <c r="D178" s="240"/>
      <c r="E178" s="240"/>
      <c r="F178" s="240"/>
      <c r="G178" s="234" t="str">
        <f>IF(E178="", "", VLOOKUP(E178, '[2]MASTER LIST'!$A:$N, 2, FALSE))</f>
        <v/>
      </c>
      <c r="H178" s="234" t="str">
        <f>IF(E178="", "", VLOOKUP(E178, '[2]MASTER LIST'!$A:$N, 3, FALSE))</f>
        <v/>
      </c>
      <c r="I178" s="239" t="str">
        <f>IF(E178="", "", VLOOKUP(E178, '[2]MASTER LIST'!$A:$N, 5, FALSE))</f>
        <v/>
      </c>
      <c r="J178" s="233" t="str">
        <f>IF(E178="", "", VLOOKUP(E178, '[2]MASTER LIST'!$A:$N, 4, FALSE))</f>
        <v/>
      </c>
      <c r="K178" s="233" t="str">
        <f>IF(E178="", "", VLOOKUP(E178, '[2]MASTER LIST'!$A:$N, 13, FALSE))</f>
        <v/>
      </c>
      <c r="L178" s="233" t="str">
        <f>IF(E178="", "", VLOOKUP(E178, '[2]MASTER LIST'!$A:$N, 10, FALSE))</f>
        <v/>
      </c>
      <c r="M178" s="231" t="str">
        <f>IF(E178="", "", VLOOKUP(E178, '[2]MASTER LIST'!$A:$N, 11, FALSE))</f>
        <v/>
      </c>
    </row>
    <row r="179" spans="2:13" ht="21" x14ac:dyDescent="0.25">
      <c r="B179" s="229"/>
      <c r="C179" s="238"/>
      <c r="D179" s="240"/>
      <c r="E179" s="240"/>
      <c r="F179" s="240"/>
      <c r="G179" s="234"/>
      <c r="H179" s="234"/>
      <c r="I179" s="239"/>
      <c r="J179" s="233"/>
      <c r="K179" s="233"/>
      <c r="L179" s="233"/>
      <c r="M179" s="231"/>
    </row>
    <row r="180" spans="2:13" ht="21" x14ac:dyDescent="0.35">
      <c r="B180" s="229"/>
      <c r="C180" s="238"/>
      <c r="D180" s="155"/>
      <c r="E180" s="155"/>
      <c r="F180" s="155"/>
      <c r="G180" s="234" t="str">
        <f>IF(E180="", "", VLOOKUP(E180, '[2]MASTER LIST'!$A:$N, 2, FALSE))</f>
        <v/>
      </c>
      <c r="H180" s="234" t="str">
        <f>IF(E180="", "", VLOOKUP(E180, '[2]MASTER LIST'!$A:$N, 3, FALSE))</f>
        <v/>
      </c>
      <c r="I180" s="239" t="str">
        <f>IF(E180="", "", VLOOKUP(E180, '[2]MASTER LIST'!$A:$N, 5, FALSE))</f>
        <v/>
      </c>
      <c r="J180" s="233" t="str">
        <f>IF(E180="", "", VLOOKUP(E180, '[2]MASTER LIST'!$A:$N, 4, FALSE))</f>
        <v/>
      </c>
      <c r="K180" s="233" t="str">
        <f>IF(E180="", "", VLOOKUP(E180, '[2]MASTER LIST'!$A:$N, 13, FALSE))</f>
        <v/>
      </c>
      <c r="L180" s="233" t="str">
        <f>IF(E180="", "", VLOOKUP(E180, '[2]MASTER LIST'!$A:$N, 10, FALSE))</f>
        <v/>
      </c>
      <c r="M180" s="231" t="str">
        <f>IF(E180="", "", VLOOKUP(E180, '[2]MASTER LIST'!$A:$N, 11, FALSE))</f>
        <v/>
      </c>
    </row>
    <row r="181" spans="2:13" ht="21" x14ac:dyDescent="0.35">
      <c r="B181" s="229"/>
      <c r="C181" s="238"/>
      <c r="D181" s="155"/>
      <c r="E181" s="155"/>
      <c r="F181" s="155"/>
      <c r="G181" s="234" t="str">
        <f>IF(E181="", "", VLOOKUP(E181, '[2]MASTER LIST'!$A:$N, 2, FALSE))</f>
        <v/>
      </c>
      <c r="H181" s="234" t="str">
        <f>IF(E181="", "", VLOOKUP(E181, '[2]MASTER LIST'!$A:$N, 3, FALSE))</f>
        <v/>
      </c>
      <c r="I181" s="239" t="str">
        <f>IF(E181="", "", VLOOKUP(E181, '[2]MASTER LIST'!$A:$N, 5, FALSE))</f>
        <v/>
      </c>
      <c r="J181" s="233" t="str">
        <f>IF(E181="", "", VLOOKUP(E181, '[2]MASTER LIST'!$A:$N, 4, FALSE))</f>
        <v/>
      </c>
      <c r="K181" s="233" t="str">
        <f>IF(E181="", "", VLOOKUP(E181, '[2]MASTER LIST'!$A:$N, 13, FALSE))</f>
        <v/>
      </c>
      <c r="L181" s="233" t="str">
        <f>IF(E181="", "", VLOOKUP(E181, '[2]MASTER LIST'!$A:$N, 10, FALSE))</f>
        <v/>
      </c>
      <c r="M181" s="231" t="str">
        <f>IF(E181="", "", VLOOKUP(E181, '[2]MASTER LIST'!$A:$N, 11, FALSE))</f>
        <v/>
      </c>
    </row>
    <row r="182" spans="2:13" ht="21" x14ac:dyDescent="0.35">
      <c r="B182" s="229"/>
      <c r="C182" s="238"/>
      <c r="D182" s="155"/>
      <c r="E182" s="155"/>
      <c r="F182" s="155"/>
      <c r="G182" s="234" t="str">
        <f>IF(E182="", "", VLOOKUP(E182, '[2]MASTER LIST'!$A:$N, 2, FALSE))</f>
        <v/>
      </c>
      <c r="H182" s="234" t="str">
        <f>IF(E182="", "", VLOOKUP(E182, '[2]MASTER LIST'!$A:$N, 3, FALSE))</f>
        <v/>
      </c>
      <c r="I182" s="239" t="str">
        <f>IF(E182="", "", VLOOKUP(E182, '[2]MASTER LIST'!$A:$N, 5, FALSE))</f>
        <v/>
      </c>
      <c r="J182" s="233" t="str">
        <f>IF(E182="", "", VLOOKUP(E182, '[2]MASTER LIST'!$A:$N, 4, FALSE))</f>
        <v/>
      </c>
      <c r="K182" s="233" t="str">
        <f>IF(E182="", "", VLOOKUP(E182, '[2]MASTER LIST'!$A:$N, 13, FALSE))</f>
        <v/>
      </c>
      <c r="L182" s="233" t="str">
        <f>IF(E182="", "", VLOOKUP(E182, '[2]MASTER LIST'!$A:$N, 10, FALSE))</f>
        <v/>
      </c>
      <c r="M182" s="231" t="str">
        <f>IF(E182="", "", VLOOKUP(E182, '[2]MASTER LIST'!$A:$N, 11, FALSE))</f>
        <v/>
      </c>
    </row>
    <row r="183" spans="2:13" ht="21" x14ac:dyDescent="0.35">
      <c r="B183" s="229"/>
      <c r="C183" s="238"/>
      <c r="D183" s="155"/>
      <c r="E183" s="155"/>
      <c r="F183" s="155"/>
      <c r="G183" s="234" t="str">
        <f>IF(E183="", "", VLOOKUP(E183, '[2]MASTER LIST'!$A:$N, 2, FALSE))</f>
        <v/>
      </c>
      <c r="H183" s="234" t="str">
        <f>IF(E183="", "", VLOOKUP(E183, '[2]MASTER LIST'!$A:$N, 3, FALSE))</f>
        <v/>
      </c>
      <c r="I183" s="239" t="str">
        <f>IF(E183="", "", VLOOKUP(E183, '[2]MASTER LIST'!$A:$N, 5, FALSE))</f>
        <v/>
      </c>
      <c r="J183" s="233" t="str">
        <f>IF(E183="", "", VLOOKUP(E183, '[2]MASTER LIST'!$A:$N, 4, FALSE))</f>
        <v/>
      </c>
      <c r="K183" s="233" t="str">
        <f>IF(E183="", "", VLOOKUP(E183, '[2]MASTER LIST'!$A:$N, 13, FALSE))</f>
        <v/>
      </c>
      <c r="L183" s="233" t="str">
        <f>IF(E183="", "", VLOOKUP(E183, '[2]MASTER LIST'!$A:$N, 10, FALSE))</f>
        <v/>
      </c>
      <c r="M183" s="231" t="str">
        <f>IF(E183="", "", VLOOKUP(E183, '[2]MASTER LIST'!$A:$N, 11, FALSE))</f>
        <v/>
      </c>
    </row>
    <row r="184" spans="2:13" ht="21" x14ac:dyDescent="0.35">
      <c r="B184" s="229"/>
      <c r="C184" s="238"/>
      <c r="D184" s="155"/>
      <c r="E184" s="155"/>
      <c r="F184" s="155"/>
      <c r="G184" s="234" t="str">
        <f>IF(E184="", "", VLOOKUP(E184, '[2]MASTER LIST'!$A:$N, 2, FALSE))</f>
        <v/>
      </c>
      <c r="H184" s="234" t="str">
        <f>IF(E184="", "", VLOOKUP(E184, '[2]MASTER LIST'!$A:$N, 3, FALSE))</f>
        <v/>
      </c>
      <c r="I184" s="239" t="str">
        <f>IF(E184="", "", VLOOKUP(E184, '[2]MASTER LIST'!$A:$N, 5, FALSE))</f>
        <v/>
      </c>
      <c r="J184" s="233" t="str">
        <f>IF(E184="", "", VLOOKUP(E184, '[2]MASTER LIST'!$A:$N, 4, FALSE))</f>
        <v/>
      </c>
      <c r="K184" s="233" t="str">
        <f>IF(E184="", "", VLOOKUP(E184, '[2]MASTER LIST'!$A:$N, 13, FALSE))</f>
        <v/>
      </c>
      <c r="L184" s="233" t="str">
        <f>IF(E184="", "", VLOOKUP(E184, '[2]MASTER LIST'!$A:$N, 10, FALSE))</f>
        <v/>
      </c>
      <c r="M184" s="231" t="str">
        <f>IF(E184="", "", VLOOKUP(E184, '[2]MASTER LIST'!$A:$N, 11, FALSE))</f>
        <v/>
      </c>
    </row>
    <row r="185" spans="2:13" ht="21" x14ac:dyDescent="0.35">
      <c r="B185" s="229"/>
      <c r="C185" s="238"/>
      <c r="D185" s="155"/>
      <c r="E185" s="155"/>
      <c r="F185" s="155"/>
      <c r="G185" s="234" t="str">
        <f>IF(E185="", "", VLOOKUP(E185, '[2]MASTER LIST'!$A:$N, 2, FALSE))</f>
        <v/>
      </c>
      <c r="H185" s="234" t="str">
        <f>IF(E185="", "", VLOOKUP(E185, '[2]MASTER LIST'!$A:$N, 3, FALSE))</f>
        <v/>
      </c>
      <c r="I185" s="239" t="str">
        <f>IF(E185="", "", VLOOKUP(E185, '[2]MASTER LIST'!$A:$N, 5, FALSE))</f>
        <v/>
      </c>
      <c r="J185" s="233" t="str">
        <f>IF(E185="", "", VLOOKUP(E185, '[2]MASTER LIST'!$A:$N, 4, FALSE))</f>
        <v/>
      </c>
      <c r="K185" s="233" t="str">
        <f>IF(E185="", "", VLOOKUP(E185, '[2]MASTER LIST'!$A:$N, 13, FALSE))</f>
        <v/>
      </c>
      <c r="L185" s="233" t="str">
        <f>IF(E185="", "", VLOOKUP(E185, '[2]MASTER LIST'!$A:$N, 10, FALSE))</f>
        <v/>
      </c>
      <c r="M185" s="231" t="str">
        <f>IF(E185="", "", VLOOKUP(E185, '[2]MASTER LIST'!$A:$N, 11, FALSE))</f>
        <v/>
      </c>
    </row>
    <row r="186" spans="2:13" ht="21" x14ac:dyDescent="0.35">
      <c r="B186" s="229"/>
      <c r="C186" s="238"/>
      <c r="D186" s="155"/>
      <c r="E186" s="155"/>
      <c r="F186" s="155"/>
      <c r="G186" s="234" t="str">
        <f>IF(E186="", "", VLOOKUP(E186, '[2]MASTER LIST'!$A:$N, 2, FALSE))</f>
        <v/>
      </c>
      <c r="H186" s="234" t="str">
        <f>IF(E186="", "", VLOOKUP(E186, '[2]MASTER LIST'!$A:$N, 3, FALSE))</f>
        <v/>
      </c>
      <c r="I186" s="239" t="str">
        <f>IF(E186="", "", VLOOKUP(E186, '[2]MASTER LIST'!$A:$N, 5, FALSE))</f>
        <v/>
      </c>
      <c r="J186" s="233" t="str">
        <f>IF(E186="", "", VLOOKUP(E186, '[2]MASTER LIST'!$A:$N, 4, FALSE))</f>
        <v/>
      </c>
      <c r="K186" s="233" t="str">
        <f>IF(E186="", "", VLOOKUP(E186, '[2]MASTER LIST'!$A:$N, 13, FALSE))</f>
        <v/>
      </c>
      <c r="L186" s="233" t="str">
        <f>IF(E186="", "", VLOOKUP(E186, '[2]MASTER LIST'!$A:$N, 10, FALSE))</f>
        <v/>
      </c>
      <c r="M186" s="231" t="str">
        <f>IF(E186="", "", VLOOKUP(E186, '[2]MASTER LIST'!$A:$N, 11, FALSE))</f>
        <v/>
      </c>
    </row>
    <row r="187" spans="2:13" ht="21" x14ac:dyDescent="0.35">
      <c r="B187" s="229"/>
      <c r="C187" s="238"/>
      <c r="D187" s="155"/>
      <c r="E187" s="155"/>
      <c r="F187" s="155"/>
      <c r="G187" s="234"/>
      <c r="H187" s="234"/>
      <c r="I187" s="239"/>
      <c r="J187" s="233"/>
      <c r="K187" s="233"/>
      <c r="L187" s="233"/>
      <c r="M187" s="231"/>
    </row>
    <row r="188" spans="2:13" ht="21" x14ac:dyDescent="0.35">
      <c r="B188" s="229"/>
      <c r="C188" s="238"/>
      <c r="D188" s="155"/>
      <c r="E188" s="155"/>
      <c r="F188" s="155"/>
      <c r="G188" s="234" t="str">
        <f>IF(E188="", "", VLOOKUP(E188, '[2]MASTER LIST'!$A:$N, 2, FALSE))</f>
        <v/>
      </c>
      <c r="H188" s="234" t="str">
        <f>IF(E188="", "", VLOOKUP(E188, '[2]MASTER LIST'!$A:$N, 3, FALSE))</f>
        <v/>
      </c>
      <c r="I188" s="239" t="str">
        <f>IF(E188="", "", VLOOKUP(E188, '[2]MASTER LIST'!$A:$N, 5, FALSE))</f>
        <v/>
      </c>
      <c r="J188" s="233" t="str">
        <f>IF(E188="", "", VLOOKUP(E188, '[2]MASTER LIST'!$A:$N, 4, FALSE))</f>
        <v/>
      </c>
      <c r="K188" s="233" t="str">
        <f>IF(E188="", "", VLOOKUP(E188, '[2]MASTER LIST'!$A:$N, 13, FALSE))</f>
        <v/>
      </c>
      <c r="L188" s="233" t="str">
        <f>IF(E188="", "", VLOOKUP(E188, '[2]MASTER LIST'!$A:$N, 10, FALSE))</f>
        <v/>
      </c>
      <c r="M188" s="231" t="str">
        <f>IF(E188="", "", VLOOKUP(E188, '[2]MASTER LIST'!$A:$N, 11, FALSE))</f>
        <v/>
      </c>
    </row>
    <row r="189" spans="2:13" ht="21" x14ac:dyDescent="0.35">
      <c r="B189" s="229"/>
      <c r="C189" s="238"/>
      <c r="D189" s="155"/>
      <c r="E189" s="155"/>
      <c r="F189" s="155"/>
      <c r="G189" s="234" t="str">
        <f>IF(E189="", "", VLOOKUP(E189, '[2]MASTER LIST'!$A:$N, 2, FALSE))</f>
        <v/>
      </c>
      <c r="H189" s="234" t="str">
        <f>IF(E189="", "", VLOOKUP(E189, '[2]MASTER LIST'!$A:$N, 3, FALSE))</f>
        <v/>
      </c>
      <c r="I189" s="239" t="str">
        <f>IF(E189="", "", VLOOKUP(E189, '[2]MASTER LIST'!$A:$N, 5, FALSE))</f>
        <v/>
      </c>
      <c r="J189" s="233" t="str">
        <f>IF(E189="", "", VLOOKUP(E189, '[2]MASTER LIST'!$A:$N, 4, FALSE))</f>
        <v/>
      </c>
      <c r="K189" s="233" t="str">
        <f>IF(E189="", "", VLOOKUP(E189, '[2]MASTER LIST'!$A:$N, 13, FALSE))</f>
        <v/>
      </c>
      <c r="L189" s="233" t="str">
        <f>IF(E189="", "", VLOOKUP(E189, '[2]MASTER LIST'!$A:$N, 10, FALSE))</f>
        <v/>
      </c>
      <c r="M189" s="231" t="str">
        <f>IF(E189="", "", VLOOKUP(E189, '[2]MASTER LIST'!$A:$N, 11, FALSE))</f>
        <v/>
      </c>
    </row>
    <row r="190" spans="2:13" ht="21" x14ac:dyDescent="0.35">
      <c r="B190" s="229"/>
      <c r="C190" s="238"/>
      <c r="D190" s="155"/>
      <c r="E190" s="155"/>
      <c r="F190" s="155"/>
      <c r="G190" s="234" t="str">
        <f>IF(E190="", "", VLOOKUP(E190, '[2]MASTER LIST'!$A:$N, 2, FALSE))</f>
        <v/>
      </c>
      <c r="H190" s="234" t="str">
        <f>IF(E190="", "", VLOOKUP(E190, '[2]MASTER LIST'!$A:$N, 3, FALSE))</f>
        <v/>
      </c>
      <c r="I190" s="239" t="str">
        <f>IF(E190="", "", VLOOKUP(E190, '[2]MASTER LIST'!$A:$N, 5, FALSE))</f>
        <v/>
      </c>
      <c r="J190" s="233" t="str">
        <f>IF(E190="", "", VLOOKUP(E190, '[2]MASTER LIST'!$A:$N, 4, FALSE))</f>
        <v/>
      </c>
      <c r="K190" s="233" t="str">
        <f>IF(E190="", "", VLOOKUP(E190, '[2]MASTER LIST'!$A:$N, 13, FALSE))</f>
        <v/>
      </c>
      <c r="L190" s="233" t="str">
        <f>IF(E190="", "", VLOOKUP(E190, '[2]MASTER LIST'!$A:$N, 10, FALSE))</f>
        <v/>
      </c>
      <c r="M190" s="231" t="str">
        <f>IF(E190="", "", VLOOKUP(E190, '[2]MASTER LIST'!$A:$N, 11, FALSE))</f>
        <v/>
      </c>
    </row>
    <row r="191" spans="2:13" ht="21" x14ac:dyDescent="0.35">
      <c r="B191" s="229"/>
      <c r="C191" s="238"/>
      <c r="D191" s="155"/>
      <c r="E191" s="155"/>
      <c r="F191" s="155"/>
      <c r="G191" s="234" t="str">
        <f>IF(E191="", "", VLOOKUP(E191, '[2]MASTER LIST'!$A:$N, 2, FALSE))</f>
        <v/>
      </c>
      <c r="H191" s="234" t="str">
        <f>IF(E191="", "", VLOOKUP(E191, '[2]MASTER LIST'!$A:$N, 3, FALSE))</f>
        <v/>
      </c>
      <c r="I191" s="239" t="str">
        <f>IF(E191="", "", VLOOKUP(E191, '[2]MASTER LIST'!$A:$N, 5, FALSE))</f>
        <v/>
      </c>
      <c r="J191" s="233" t="str">
        <f>IF(E191="", "", VLOOKUP(E191, '[2]MASTER LIST'!$A:$N, 4, FALSE))</f>
        <v/>
      </c>
      <c r="K191" s="233" t="str">
        <f>IF(E191="", "", VLOOKUP(E191, '[2]MASTER LIST'!$A:$N, 13, FALSE))</f>
        <v/>
      </c>
      <c r="L191" s="233" t="str">
        <f>IF(E191="", "", VLOOKUP(E191, '[2]MASTER LIST'!$A:$N, 10, FALSE))</f>
        <v/>
      </c>
      <c r="M191" s="231" t="str">
        <f>IF(E191="", "", VLOOKUP(E191, '[2]MASTER LIST'!$A:$N, 11, FALSE))</f>
        <v/>
      </c>
    </row>
    <row r="192" spans="2:13" ht="21" x14ac:dyDescent="0.35">
      <c r="B192" s="229"/>
      <c r="C192" s="238"/>
      <c r="D192" s="155"/>
      <c r="E192" s="155"/>
      <c r="F192" s="155"/>
      <c r="G192" s="234" t="str">
        <f>IF(E192="", "", VLOOKUP(E192, '[2]MASTER LIST'!$A:$N, 2, FALSE))</f>
        <v/>
      </c>
      <c r="H192" s="234" t="str">
        <f>IF(E192="", "", VLOOKUP(E192, '[2]MASTER LIST'!$A:$N, 3, FALSE))</f>
        <v/>
      </c>
      <c r="I192" s="239" t="str">
        <f>IF(E192="", "", VLOOKUP(E192, '[2]MASTER LIST'!$A:$N, 5, FALSE))</f>
        <v/>
      </c>
      <c r="J192" s="233" t="str">
        <f>IF(E192="", "", VLOOKUP(E192, '[2]MASTER LIST'!$A:$N, 4, FALSE))</f>
        <v/>
      </c>
      <c r="K192" s="233" t="str">
        <f>IF(E192="", "", VLOOKUP(E192, '[2]MASTER LIST'!$A:$N, 13, FALSE))</f>
        <v/>
      </c>
      <c r="L192" s="233" t="str">
        <f>IF(E192="", "", VLOOKUP(E192, '[2]MASTER LIST'!$A:$N, 10, FALSE))</f>
        <v/>
      </c>
      <c r="M192" s="231" t="str">
        <f>IF(E192="", "", VLOOKUP(E192, '[2]MASTER LIST'!$A:$N, 11, FALSE))</f>
        <v/>
      </c>
    </row>
    <row r="193" spans="2:13" ht="21" x14ac:dyDescent="0.35">
      <c r="B193" s="229"/>
      <c r="C193" s="238"/>
      <c r="D193" s="155"/>
      <c r="E193" s="155"/>
      <c r="F193" s="155"/>
      <c r="G193" s="234" t="str">
        <f>IF(E193="", "", VLOOKUP(E193, '[2]MASTER LIST'!$A:$N, 2, FALSE))</f>
        <v/>
      </c>
      <c r="H193" s="234" t="str">
        <f>IF(E193="", "", VLOOKUP(E193, '[2]MASTER LIST'!$A:$N, 3, FALSE))</f>
        <v/>
      </c>
      <c r="I193" s="239" t="str">
        <f>IF(E193="", "", VLOOKUP(E193, '[2]MASTER LIST'!$A:$N, 5, FALSE))</f>
        <v/>
      </c>
      <c r="J193" s="233" t="str">
        <f>IF(E193="", "", VLOOKUP(E193, '[2]MASTER LIST'!$A:$N, 4, FALSE))</f>
        <v/>
      </c>
      <c r="K193" s="233" t="str">
        <f>IF(E193="", "", VLOOKUP(E193, '[2]MASTER LIST'!$A:$N, 13, FALSE))</f>
        <v/>
      </c>
      <c r="L193" s="233" t="str">
        <f>IF(E193="", "", VLOOKUP(E193, '[2]MASTER LIST'!$A:$N, 10, FALSE))</f>
        <v/>
      </c>
      <c r="M193" s="231" t="str">
        <f>IF(E193="", "", VLOOKUP(E193, '[2]MASTER LIST'!$A:$N, 11, FALSE))</f>
        <v/>
      </c>
    </row>
    <row r="194" spans="2:13" ht="21" x14ac:dyDescent="0.35">
      <c r="B194" s="229"/>
      <c r="C194" s="238"/>
      <c r="D194" s="155"/>
      <c r="E194" s="243"/>
      <c r="F194" s="243"/>
      <c r="G194" s="234" t="str">
        <f>IF(E194="", "", VLOOKUP(E194, '[2]MASTER LIST'!$A:$N, 2, FALSE))</f>
        <v/>
      </c>
      <c r="H194" s="234" t="str">
        <f>IF(E194="", "", VLOOKUP(E194, '[2]MASTER LIST'!$A:$N, 3, FALSE))</f>
        <v/>
      </c>
      <c r="I194" s="239" t="str">
        <f>IF(E194="", "", VLOOKUP(E194, '[2]MASTER LIST'!$A:$N, 5, FALSE))</f>
        <v/>
      </c>
      <c r="J194" s="233" t="str">
        <f>IF(E194="", "", VLOOKUP(E194, '[2]MASTER LIST'!$A:$N, 4, FALSE))</f>
        <v/>
      </c>
      <c r="K194" s="233" t="str">
        <f>IF(E194="", "", VLOOKUP(E194, '[2]MASTER LIST'!$A:$N, 13, FALSE))</f>
        <v/>
      </c>
      <c r="L194" s="233" t="str">
        <f>IF(E194="", "", VLOOKUP(E194, '[2]MASTER LIST'!$A:$N, 10, FALSE))</f>
        <v/>
      </c>
      <c r="M194" s="231" t="str">
        <f>IF(E194="", "", VLOOKUP(E194, '[2]MASTER LIST'!$A:$N, 11, FALSE))</f>
        <v/>
      </c>
    </row>
    <row r="195" spans="2:13" ht="21" x14ac:dyDescent="0.35">
      <c r="B195" s="229"/>
      <c r="C195" s="238"/>
      <c r="D195" s="155"/>
      <c r="E195" s="155"/>
      <c r="F195" s="155"/>
      <c r="G195" s="234" t="str">
        <f>IF(E195="", "", VLOOKUP(E195, '[2]MASTER LIST'!$A:$N, 2, FALSE))</f>
        <v/>
      </c>
      <c r="H195" s="234" t="str">
        <f>IF(E195="", "", VLOOKUP(E195, '[2]MASTER LIST'!$A:$N, 3, FALSE))</f>
        <v/>
      </c>
      <c r="I195" s="239" t="str">
        <f>IF(E195="", "", VLOOKUP(E195, '[2]MASTER LIST'!$A:$N, 5, FALSE))</f>
        <v/>
      </c>
      <c r="J195" s="233" t="str">
        <f>IF(E195="", "", VLOOKUP(E195, '[2]MASTER LIST'!$A:$N, 4, FALSE))</f>
        <v/>
      </c>
      <c r="K195" s="233" t="str">
        <f>IF(E195="", "", VLOOKUP(E195, '[2]MASTER LIST'!$A:$N, 13, FALSE))</f>
        <v/>
      </c>
      <c r="L195" s="233" t="str">
        <f>IF(E195="", "", VLOOKUP(E195, '[2]MASTER LIST'!$A:$N, 10, FALSE))</f>
        <v/>
      </c>
      <c r="M195" s="231" t="str">
        <f>IF(E195="", "", VLOOKUP(E195, '[2]MASTER LIST'!$A:$N, 11, FALSE))</f>
        <v/>
      </c>
    </row>
    <row r="196" spans="2:13" ht="21" x14ac:dyDescent="0.35">
      <c r="B196" s="229"/>
      <c r="C196" s="238"/>
      <c r="D196" s="155"/>
      <c r="E196" s="155"/>
      <c r="F196" s="155"/>
      <c r="G196" s="234" t="str">
        <f>IF(E196="", "", VLOOKUP(E196, '[2]MASTER LIST'!$A:$N, 2, FALSE))</f>
        <v/>
      </c>
      <c r="H196" s="234" t="str">
        <f>IF(E196="", "", VLOOKUP(E196, '[2]MASTER LIST'!$A:$N, 3, FALSE))</f>
        <v/>
      </c>
      <c r="I196" s="239" t="str">
        <f>IF(E196="", "", VLOOKUP(E196, '[2]MASTER LIST'!$A:$N, 5, FALSE))</f>
        <v/>
      </c>
      <c r="J196" s="233" t="str">
        <f>IF(E196="", "", VLOOKUP(E196, '[2]MASTER LIST'!$A:$N, 4, FALSE))</f>
        <v/>
      </c>
      <c r="K196" s="233" t="str">
        <f>IF(E196="", "", VLOOKUP(E196, '[2]MASTER LIST'!$A:$N, 13, FALSE))</f>
        <v/>
      </c>
      <c r="L196" s="233" t="str">
        <f>IF(E196="", "", VLOOKUP(E196, '[2]MASTER LIST'!$A:$N, 10, FALSE))</f>
        <v/>
      </c>
      <c r="M196" s="231" t="str">
        <f>IF(E196="", "", VLOOKUP(E196, '[2]MASTER LIST'!$A:$N, 11, FALSE))</f>
        <v/>
      </c>
    </row>
    <row r="197" spans="2:13" ht="21" x14ac:dyDescent="0.35">
      <c r="B197" s="229"/>
      <c r="C197" s="238"/>
      <c r="D197" s="155"/>
      <c r="E197" s="155"/>
      <c r="F197" s="155"/>
      <c r="G197" s="234" t="str">
        <f>IF(E197="", "", VLOOKUP(E197, '[2]MASTER LIST'!$A:$N, 2, FALSE))</f>
        <v/>
      </c>
      <c r="H197" s="234" t="str">
        <f>IF(E197="", "", VLOOKUP(E197, '[2]MASTER LIST'!$A:$N, 3, FALSE))</f>
        <v/>
      </c>
      <c r="I197" s="239" t="str">
        <f>IF(E197="", "", VLOOKUP(E197, '[2]MASTER LIST'!$A:$N, 5, FALSE))</f>
        <v/>
      </c>
      <c r="J197" s="233" t="str">
        <f>IF(E197="", "", VLOOKUP(E197, '[2]MASTER LIST'!$A:$N, 4, FALSE))</f>
        <v/>
      </c>
      <c r="K197" s="233" t="str">
        <f>IF(E197="", "", VLOOKUP(E197, '[2]MASTER LIST'!$A:$N, 13, FALSE))</f>
        <v/>
      </c>
      <c r="L197" s="233" t="str">
        <f>IF(E197="", "", VLOOKUP(E197, '[2]MASTER LIST'!$A:$N, 10, FALSE))</f>
        <v/>
      </c>
      <c r="M197" s="231" t="str">
        <f>IF(E197="", "", VLOOKUP(E197, '[2]MASTER LIST'!$A:$N, 11, FALSE))</f>
        <v/>
      </c>
    </row>
    <row r="198" spans="2:13" ht="21" x14ac:dyDescent="0.35">
      <c r="B198" s="229"/>
      <c r="C198" s="238"/>
      <c r="D198" s="155"/>
      <c r="E198" s="155"/>
      <c r="F198" s="155"/>
      <c r="G198" s="234" t="str">
        <f>IF(E198="", "", VLOOKUP(E198, '[2]MASTER LIST'!$A:$N, 2, FALSE))</f>
        <v/>
      </c>
      <c r="H198" s="234" t="str">
        <f>IF(E198="", "", VLOOKUP(E198, '[2]MASTER LIST'!$A:$N, 3, FALSE))</f>
        <v/>
      </c>
      <c r="I198" s="239" t="str">
        <f>IF(E198="", "", VLOOKUP(E198, '[2]MASTER LIST'!$A:$N, 5, FALSE))</f>
        <v/>
      </c>
      <c r="J198" s="233" t="str">
        <f>IF(E198="", "", VLOOKUP(E198, '[2]MASTER LIST'!$A:$N, 4, FALSE))</f>
        <v/>
      </c>
      <c r="K198" s="233" t="str">
        <f>IF(E198="", "", VLOOKUP(E198, '[2]MASTER LIST'!$A:$N, 13, FALSE))</f>
        <v/>
      </c>
      <c r="L198" s="233" t="str">
        <f>IF(E198="", "", VLOOKUP(E198, '[2]MASTER LIST'!$A:$N, 10, FALSE))</f>
        <v/>
      </c>
      <c r="M198" s="231" t="str">
        <f>IF(E198="", "", VLOOKUP(E198, '[2]MASTER LIST'!$A:$N, 11, FALSE))</f>
        <v/>
      </c>
    </row>
    <row r="199" spans="2:13" ht="21" x14ac:dyDescent="0.35">
      <c r="B199" s="229"/>
      <c r="C199" s="238"/>
      <c r="D199" s="155"/>
      <c r="E199" s="155"/>
      <c r="F199" s="155"/>
      <c r="G199" s="234" t="str">
        <f>IF(E199="", "", VLOOKUP(E199, '[2]MASTER LIST'!$A:$N, 2, FALSE))</f>
        <v/>
      </c>
      <c r="H199" s="234" t="str">
        <f>IF(E199="", "", VLOOKUP(E199, '[2]MASTER LIST'!$A:$N, 3, FALSE))</f>
        <v/>
      </c>
      <c r="I199" s="239" t="str">
        <f>IF(E199="", "", VLOOKUP(E199, '[2]MASTER LIST'!$A:$N, 5, FALSE))</f>
        <v/>
      </c>
      <c r="J199" s="233" t="str">
        <f>IF(E199="", "", VLOOKUP(E199, '[2]MASTER LIST'!$A:$N, 4, FALSE))</f>
        <v/>
      </c>
      <c r="K199" s="233" t="str">
        <f>IF(E199="", "", VLOOKUP(E199, '[2]MASTER LIST'!$A:$N, 13, FALSE))</f>
        <v/>
      </c>
      <c r="L199" s="233" t="str">
        <f>IF(E199="", "", VLOOKUP(E199, '[2]MASTER LIST'!$A:$N, 10, FALSE))</f>
        <v/>
      </c>
      <c r="M199" s="231" t="str">
        <f>IF(E199="", "", VLOOKUP(E199, '[2]MASTER LIST'!$A:$N, 11, FALSE))</f>
        <v/>
      </c>
    </row>
    <row r="200" spans="2:13" ht="21" x14ac:dyDescent="0.35">
      <c r="B200" s="229"/>
      <c r="C200" s="238"/>
      <c r="D200" s="155"/>
      <c r="E200" s="155"/>
      <c r="F200" s="155"/>
      <c r="G200" s="234" t="str">
        <f>IF(E200="", "", VLOOKUP(E200, '[2]MASTER LIST'!$A:$N, 2, FALSE))</f>
        <v/>
      </c>
      <c r="H200" s="234" t="str">
        <f>IF(E200="", "", VLOOKUP(E200, '[2]MASTER LIST'!$A:$N, 3, FALSE))</f>
        <v/>
      </c>
      <c r="I200" s="239" t="str">
        <f>IF(E200="", "", VLOOKUP(E200, '[2]MASTER LIST'!$A:$N, 5, FALSE))</f>
        <v/>
      </c>
      <c r="J200" s="233" t="str">
        <f>IF(E200="", "", VLOOKUP(E200, '[2]MASTER LIST'!$A:$N, 4, FALSE))</f>
        <v/>
      </c>
      <c r="K200" s="233" t="str">
        <f>IF(E200="", "", VLOOKUP(E200, '[2]MASTER LIST'!$A:$N, 13, FALSE))</f>
        <v/>
      </c>
      <c r="L200" s="233" t="str">
        <f>IF(E200="", "", VLOOKUP(E200, '[2]MASTER LIST'!$A:$N, 10, FALSE))</f>
        <v/>
      </c>
      <c r="M200" s="231" t="str">
        <f>IF(E200="", "", VLOOKUP(E200, '[2]MASTER LIST'!$A:$N, 11, FALSE))</f>
        <v/>
      </c>
    </row>
    <row r="201" spans="2:13" ht="21" x14ac:dyDescent="0.35">
      <c r="B201" s="229"/>
      <c r="C201" s="238"/>
      <c r="D201" s="155"/>
      <c r="E201" s="155"/>
      <c r="F201" s="155"/>
      <c r="G201" s="234" t="str">
        <f>IF(E201="", "", VLOOKUP(E201, '[2]MASTER LIST'!$A:$N, 2, FALSE))</f>
        <v/>
      </c>
      <c r="H201" s="234" t="str">
        <f>IF(E201="", "", VLOOKUP(E201, '[2]MASTER LIST'!$A:$N, 3, FALSE))</f>
        <v/>
      </c>
      <c r="I201" s="239" t="str">
        <f>IF(E201="", "", VLOOKUP(E201, '[2]MASTER LIST'!$A:$N, 5, FALSE))</f>
        <v/>
      </c>
      <c r="J201" s="233" t="str">
        <f>IF(E201="", "", VLOOKUP(E201, '[2]MASTER LIST'!$A:$N, 4, FALSE))</f>
        <v/>
      </c>
      <c r="K201" s="233" t="str">
        <f>IF(E201="", "", VLOOKUP(E201, '[2]MASTER LIST'!$A:$N, 13, FALSE))</f>
        <v/>
      </c>
      <c r="L201" s="233" t="str">
        <f>IF(E201="", "", VLOOKUP(E201, '[2]MASTER LIST'!$A:$N, 10, FALSE))</f>
        <v/>
      </c>
      <c r="M201" s="231" t="str">
        <f>IF(E201="", "", VLOOKUP(E201, '[2]MASTER LIST'!$A:$N, 11, FALSE))</f>
        <v/>
      </c>
    </row>
    <row r="202" spans="2:13" ht="21" x14ac:dyDescent="0.35">
      <c r="B202" s="229"/>
      <c r="C202" s="238"/>
      <c r="D202" s="155"/>
      <c r="E202" s="155"/>
      <c r="F202" s="155"/>
      <c r="G202" s="234" t="str">
        <f>IF(E202="", "", VLOOKUP(E202, '[2]MASTER LIST'!$A:$N, 2, FALSE))</f>
        <v/>
      </c>
      <c r="H202" s="234" t="str">
        <f>IF(E202="", "", VLOOKUP(E202, '[2]MASTER LIST'!$A:$N, 3, FALSE))</f>
        <v/>
      </c>
      <c r="I202" s="239" t="str">
        <f>IF(E202="", "", VLOOKUP(E202, '[2]MASTER LIST'!$A:$N, 5, FALSE))</f>
        <v/>
      </c>
      <c r="J202" s="233" t="str">
        <f>IF(E202="", "", VLOOKUP(E202, '[2]MASTER LIST'!$A:$N, 4, FALSE))</f>
        <v/>
      </c>
      <c r="K202" s="233" t="str">
        <f>IF(E202="", "", VLOOKUP(E202, '[2]MASTER LIST'!$A:$N, 13, FALSE))</f>
        <v/>
      </c>
      <c r="L202" s="233" t="str">
        <f>IF(E202="", "", VLOOKUP(E202, '[2]MASTER LIST'!$A:$N, 10, FALSE))</f>
        <v/>
      </c>
      <c r="M202" s="231" t="str">
        <f>IF(E202="", "", VLOOKUP(E202, '[2]MASTER LIST'!$A:$N, 11, FALSE))</f>
        <v/>
      </c>
    </row>
    <row r="203" spans="2:13" ht="21" x14ac:dyDescent="0.35">
      <c r="B203" s="229"/>
      <c r="C203" s="238"/>
      <c r="D203" s="155"/>
      <c r="E203" s="155"/>
      <c r="F203" s="155"/>
      <c r="G203" s="234" t="str">
        <f>IF(E203="", "", VLOOKUP(E203, '[2]MASTER LIST'!$A:$N, 2, FALSE))</f>
        <v/>
      </c>
      <c r="H203" s="234" t="str">
        <f>IF(E203="", "", VLOOKUP(E203, '[2]MASTER LIST'!$A:$N, 3, FALSE))</f>
        <v/>
      </c>
      <c r="I203" s="239" t="str">
        <f>IF(E203="", "", VLOOKUP(E203, '[2]MASTER LIST'!$A:$N, 5, FALSE))</f>
        <v/>
      </c>
      <c r="J203" s="233" t="str">
        <f>IF(E203="", "", VLOOKUP(E203, '[2]MASTER LIST'!$A:$N, 4, FALSE))</f>
        <v/>
      </c>
      <c r="K203" s="233" t="str">
        <f>IF(E203="", "", VLOOKUP(E203, '[2]MASTER LIST'!$A:$N, 13, FALSE))</f>
        <v/>
      </c>
      <c r="L203" s="233" t="str">
        <f>IF(E203="", "", VLOOKUP(E203, '[2]MASTER LIST'!$A:$N, 10, FALSE))</f>
        <v/>
      </c>
      <c r="M203" s="231" t="str">
        <f>IF(E203="", "", VLOOKUP(E203, '[2]MASTER LIST'!$A:$N, 11, FALSE))</f>
        <v/>
      </c>
    </row>
    <row r="204" spans="2:13" ht="21" x14ac:dyDescent="0.35">
      <c r="B204" s="229"/>
      <c r="C204" s="238"/>
      <c r="D204" s="155"/>
      <c r="E204" s="155"/>
      <c r="F204" s="155"/>
      <c r="G204" s="234" t="str">
        <f>IF(E204="", "", VLOOKUP(E204, '[2]MASTER LIST'!$A:$N, 2, FALSE))</f>
        <v/>
      </c>
      <c r="H204" s="234" t="str">
        <f>IF(E204="", "", VLOOKUP(E204, '[2]MASTER LIST'!$A:$N, 3, FALSE))</f>
        <v/>
      </c>
      <c r="I204" s="239" t="str">
        <f>IF(E204="", "", VLOOKUP(E204, '[2]MASTER LIST'!$A:$N, 5, FALSE))</f>
        <v/>
      </c>
      <c r="J204" s="233" t="str">
        <f>IF(E204="", "", VLOOKUP(E204, '[2]MASTER LIST'!$A:$N, 4, FALSE))</f>
        <v/>
      </c>
      <c r="K204" s="233" t="str">
        <f>IF(E204="", "", VLOOKUP(E204, '[2]MASTER LIST'!$A:$N, 13, FALSE))</f>
        <v/>
      </c>
      <c r="L204" s="233" t="str">
        <f>IF(E204="", "", VLOOKUP(E204, '[2]MASTER LIST'!$A:$N, 10, FALSE))</f>
        <v/>
      </c>
      <c r="M204" s="231" t="str">
        <f>IF(E204="", "", VLOOKUP(E204, '[2]MASTER LIST'!$A:$N, 11, FALSE))</f>
        <v/>
      </c>
    </row>
    <row r="205" spans="2:13" ht="21" x14ac:dyDescent="0.35">
      <c r="B205" s="229"/>
      <c r="C205" s="238"/>
      <c r="D205" s="155"/>
      <c r="E205" s="155"/>
      <c r="F205" s="155"/>
      <c r="G205" s="234" t="str">
        <f>IF(E205="", "", VLOOKUP(E205, '[2]MASTER LIST'!$A:$N, 2, FALSE))</f>
        <v/>
      </c>
      <c r="H205" s="234" t="str">
        <f>IF(E205="", "", VLOOKUP(E205, '[2]MASTER LIST'!$A:$N, 3, FALSE))</f>
        <v/>
      </c>
      <c r="I205" s="239" t="str">
        <f>IF(E205="", "", VLOOKUP(E205, '[2]MASTER LIST'!$A:$N, 5, FALSE))</f>
        <v/>
      </c>
      <c r="J205" s="233" t="str">
        <f>IF(E205="", "", VLOOKUP(E205, '[2]MASTER LIST'!$A:$N, 4, FALSE))</f>
        <v/>
      </c>
      <c r="K205" s="233" t="str">
        <f>IF(E205="", "", VLOOKUP(E205, '[2]MASTER LIST'!$A:$N, 13, FALSE))</f>
        <v/>
      </c>
      <c r="L205" s="233" t="str">
        <f>IF(E205="", "", VLOOKUP(E205, '[2]MASTER LIST'!$A:$N, 10, FALSE))</f>
        <v/>
      </c>
      <c r="M205" s="231" t="str">
        <f>IF(E205="", "", VLOOKUP(E205, '[2]MASTER LIST'!$A:$N, 11, FALSE))</f>
        <v/>
      </c>
    </row>
    <row r="206" spans="2:13" ht="21" x14ac:dyDescent="0.35">
      <c r="B206" s="229"/>
      <c r="C206" s="238"/>
      <c r="D206" s="155"/>
      <c r="E206" s="155"/>
      <c r="F206" s="155"/>
      <c r="G206" s="234" t="str">
        <f>IF(E206="", "", VLOOKUP(E206, '[2]MASTER LIST'!$A:$N, 2, FALSE))</f>
        <v/>
      </c>
      <c r="H206" s="234" t="str">
        <f>IF(E206="", "", VLOOKUP(E206, '[2]MASTER LIST'!$A:$N, 3, FALSE))</f>
        <v/>
      </c>
      <c r="I206" s="239" t="str">
        <f>IF(E206="", "", VLOOKUP(E206, '[2]MASTER LIST'!$A:$N, 5, FALSE))</f>
        <v/>
      </c>
      <c r="J206" s="233" t="str">
        <f>IF(E206="", "", VLOOKUP(E206, '[2]MASTER LIST'!$A:$N, 4, FALSE))</f>
        <v/>
      </c>
      <c r="K206" s="233" t="str">
        <f>IF(E206="", "", VLOOKUP(E206, '[2]MASTER LIST'!$A:$N, 13, FALSE))</f>
        <v/>
      </c>
      <c r="L206" s="233" t="str">
        <f>IF(E206="", "", VLOOKUP(E206, '[2]MASTER LIST'!$A:$N, 10, FALSE))</f>
        <v/>
      </c>
      <c r="M206" s="231" t="str">
        <f>IF(E206="", "", VLOOKUP(E206, '[2]MASTER LIST'!$A:$N, 11, FALSE))</f>
        <v/>
      </c>
    </row>
    <row r="207" spans="2:13" ht="21" x14ac:dyDescent="0.35">
      <c r="B207" s="229"/>
      <c r="C207" s="238"/>
      <c r="D207" s="155"/>
      <c r="E207" s="155"/>
      <c r="F207" s="155"/>
      <c r="G207" s="234" t="str">
        <f>IF(E207="", "", VLOOKUP(E207, '[2]MASTER LIST'!$A:$N, 2, FALSE))</f>
        <v/>
      </c>
      <c r="H207" s="234" t="str">
        <f>IF(E207="", "", VLOOKUP(E207, '[2]MASTER LIST'!$A:$N, 3, FALSE))</f>
        <v/>
      </c>
      <c r="I207" s="239" t="str">
        <f>IF(E207="", "", VLOOKUP(E207, '[2]MASTER LIST'!$A:$N, 5, FALSE))</f>
        <v/>
      </c>
      <c r="J207" s="233" t="str">
        <f>IF(E207="", "", VLOOKUP(E207, '[2]MASTER LIST'!$A:$N, 4, FALSE))</f>
        <v/>
      </c>
      <c r="K207" s="233" t="str">
        <f>IF(E207="", "", VLOOKUP(E207, '[2]MASTER LIST'!$A:$N, 13, FALSE))</f>
        <v/>
      </c>
      <c r="L207" s="233" t="str">
        <f>IF(E207="", "", VLOOKUP(E207, '[2]MASTER LIST'!$A:$N, 10, FALSE))</f>
        <v/>
      </c>
      <c r="M207" s="231" t="str">
        <f>IF(E207="", "", VLOOKUP(E207, '[2]MASTER LIST'!$A:$N, 11, FALSE))</f>
        <v/>
      </c>
    </row>
    <row r="208" spans="2:13" ht="21" x14ac:dyDescent="0.35">
      <c r="B208" s="229"/>
      <c r="C208" s="238"/>
      <c r="D208" s="155"/>
      <c r="E208" s="155"/>
      <c r="F208" s="155"/>
      <c r="G208" s="234" t="str">
        <f>IF(E208="", "", VLOOKUP(E208, '[2]MASTER LIST'!$A:$N, 2, FALSE))</f>
        <v/>
      </c>
      <c r="H208" s="234" t="str">
        <f>IF(E208="", "", VLOOKUP(E208, '[2]MASTER LIST'!$A:$N, 3, FALSE))</f>
        <v/>
      </c>
      <c r="I208" s="239" t="str">
        <f>IF(E208="", "", VLOOKUP(E208, '[2]MASTER LIST'!$A:$N, 5, FALSE))</f>
        <v/>
      </c>
      <c r="J208" s="233" t="str">
        <f>IF(E208="", "", VLOOKUP(E208, '[2]MASTER LIST'!$A:$N, 4, FALSE))</f>
        <v/>
      </c>
      <c r="K208" s="233" t="str">
        <f>IF(E208="", "", VLOOKUP(E208, '[2]MASTER LIST'!$A:$N, 13, FALSE))</f>
        <v/>
      </c>
      <c r="L208" s="233" t="str">
        <f>IF(E208="", "", VLOOKUP(E208, '[2]MASTER LIST'!$A:$N, 10, FALSE))</f>
        <v/>
      </c>
      <c r="M208" s="231" t="str">
        <f>IF(E208="", "", VLOOKUP(E208, '[2]MASTER LIST'!$A:$N, 11, FALSE))</f>
        <v/>
      </c>
    </row>
    <row r="209" spans="2:13" ht="21" x14ac:dyDescent="0.35">
      <c r="B209" s="229"/>
      <c r="C209" s="238"/>
      <c r="D209" s="155"/>
      <c r="E209" s="155"/>
      <c r="F209" s="155"/>
      <c r="G209" s="234" t="str">
        <f>IF(E209="", "", VLOOKUP(E209, '[2]MASTER LIST'!$A:$N, 2, FALSE))</f>
        <v/>
      </c>
      <c r="H209" s="234" t="str">
        <f>IF(E209="", "", VLOOKUP(E209, '[2]MASTER LIST'!$A:$N, 3, FALSE))</f>
        <v/>
      </c>
      <c r="I209" s="239" t="str">
        <f>IF(E209="", "", VLOOKUP(E209, '[2]MASTER LIST'!$A:$N, 5, FALSE))</f>
        <v/>
      </c>
      <c r="J209" s="233" t="str">
        <f>IF(E209="", "", VLOOKUP(E209, '[2]MASTER LIST'!$A:$N, 4, FALSE))</f>
        <v/>
      </c>
      <c r="K209" s="233" t="str">
        <f>IF(E209="", "", VLOOKUP(E209, '[2]MASTER LIST'!$A:$N, 13, FALSE))</f>
        <v/>
      </c>
      <c r="L209" s="233" t="str">
        <f>IF(E209="", "", VLOOKUP(E209, '[2]MASTER LIST'!$A:$N, 10, FALSE))</f>
        <v/>
      </c>
      <c r="M209" s="231" t="str">
        <f>IF(E209="", "", VLOOKUP(E209, '[2]MASTER LIST'!$A:$N, 11, FALSE))</f>
        <v/>
      </c>
    </row>
    <row r="210" spans="2:13" ht="21" x14ac:dyDescent="0.35">
      <c r="B210" s="229"/>
      <c r="C210" s="238"/>
      <c r="D210" s="155"/>
      <c r="E210" s="155"/>
      <c r="F210" s="155"/>
      <c r="G210" s="234" t="str">
        <f>IF(E210="", "", VLOOKUP(E210, '[2]MASTER LIST'!$A:$N, 2, FALSE))</f>
        <v/>
      </c>
      <c r="H210" s="234" t="str">
        <f>IF(E210="", "", VLOOKUP(E210, '[2]MASTER LIST'!$A:$N, 3, FALSE))</f>
        <v/>
      </c>
      <c r="I210" s="239" t="str">
        <f>IF(E210="", "", VLOOKUP(E210, '[2]MASTER LIST'!$A:$N, 5, FALSE))</f>
        <v/>
      </c>
      <c r="J210" s="233" t="str">
        <f>IF(E210="", "", VLOOKUP(E210, '[2]MASTER LIST'!$A:$N, 4, FALSE))</f>
        <v/>
      </c>
      <c r="K210" s="233" t="str">
        <f>IF(E210="", "", VLOOKUP(E210, '[2]MASTER LIST'!$A:$N, 13, FALSE))</f>
        <v/>
      </c>
      <c r="L210" s="233" t="str">
        <f>IF(E210="", "", VLOOKUP(E210, '[2]MASTER LIST'!$A:$N, 10, FALSE))</f>
        <v/>
      </c>
      <c r="M210" s="231" t="str">
        <f>IF(E210="", "", VLOOKUP(E210, '[2]MASTER LIST'!$A:$N, 11, FALSE))</f>
        <v/>
      </c>
    </row>
    <row r="211" spans="2:13" ht="21" x14ac:dyDescent="0.35">
      <c r="B211" s="229"/>
      <c r="C211" s="238"/>
      <c r="D211" s="155"/>
      <c r="E211" s="155"/>
      <c r="F211" s="155"/>
      <c r="G211" s="234" t="str">
        <f>IF(E211="", "", VLOOKUP(E211, '[2]MASTER LIST'!$A:$N, 2, FALSE))</f>
        <v/>
      </c>
      <c r="H211" s="234" t="str">
        <f>IF(E211="", "", VLOOKUP(E211, '[2]MASTER LIST'!$A:$N, 3, FALSE))</f>
        <v/>
      </c>
      <c r="I211" s="239" t="str">
        <f>IF(E211="", "", VLOOKUP(E211, '[2]MASTER LIST'!$A:$N, 5, FALSE))</f>
        <v/>
      </c>
      <c r="J211" s="233" t="str">
        <f>IF(E211="", "", VLOOKUP(E211, '[2]MASTER LIST'!$A:$N, 4, FALSE))</f>
        <v/>
      </c>
      <c r="K211" s="233" t="str">
        <f>IF(E211="", "", VLOOKUP(E211, '[2]MASTER LIST'!$A:$N, 13, FALSE))</f>
        <v/>
      </c>
      <c r="L211" s="233" t="str">
        <f>IF(E211="", "", VLOOKUP(E211, '[2]MASTER LIST'!$A:$N, 10, FALSE))</f>
        <v/>
      </c>
      <c r="M211" s="231" t="str">
        <f>IF(E211="", "", VLOOKUP(E211, '[2]MASTER LIST'!$A:$N, 11, FALSE))</f>
        <v/>
      </c>
    </row>
    <row r="212" spans="2:13" ht="21" x14ac:dyDescent="0.35">
      <c r="B212" s="229"/>
      <c r="C212" s="238"/>
      <c r="D212" s="155"/>
      <c r="E212" s="155"/>
      <c r="F212" s="155"/>
      <c r="G212" s="234" t="str">
        <f>IF(E212="", "", VLOOKUP(E212, '[2]MASTER LIST'!$A:$N, 2, FALSE))</f>
        <v/>
      </c>
      <c r="H212" s="234" t="str">
        <f>IF(E212="", "", VLOOKUP(E212, '[2]MASTER LIST'!$A:$N, 3, FALSE))</f>
        <v/>
      </c>
      <c r="I212" s="239" t="str">
        <f>IF(E212="", "", VLOOKUP(E212, '[2]MASTER LIST'!$A:$N, 5, FALSE))</f>
        <v/>
      </c>
      <c r="J212" s="233" t="str">
        <f>IF(E212="", "", VLOOKUP(E212, '[2]MASTER LIST'!$A:$N, 4, FALSE))</f>
        <v/>
      </c>
      <c r="K212" s="233" t="str">
        <f>IF(E212="", "", VLOOKUP(E212, '[2]MASTER LIST'!$A:$N, 13, FALSE))</f>
        <v/>
      </c>
      <c r="L212" s="233" t="str">
        <f>IF(E212="", "", VLOOKUP(E212, '[2]MASTER LIST'!$A:$N, 10, FALSE))</f>
        <v/>
      </c>
      <c r="M212" s="231" t="str">
        <f>IF(E212="", "", VLOOKUP(E212, '[2]MASTER LIST'!$A:$N, 11, FALSE))</f>
        <v/>
      </c>
    </row>
    <row r="213" spans="2:13" ht="21" x14ac:dyDescent="0.35">
      <c r="B213" s="229"/>
      <c r="C213" s="238"/>
      <c r="D213" s="155"/>
      <c r="E213" s="155"/>
      <c r="F213" s="155"/>
      <c r="G213" s="234" t="str">
        <f>IF(E213="", "", VLOOKUP(E213, '[2]MASTER LIST'!$A:$N, 2, FALSE))</f>
        <v/>
      </c>
      <c r="H213" s="234" t="str">
        <f>IF(E213="", "", VLOOKUP(E213, '[2]MASTER LIST'!$A:$N, 3, FALSE))</f>
        <v/>
      </c>
      <c r="I213" s="239" t="str">
        <f>IF(E213="", "", VLOOKUP(E213, '[2]MASTER LIST'!$A:$N, 5, FALSE))</f>
        <v/>
      </c>
      <c r="J213" s="233" t="str">
        <f>IF(E213="", "", VLOOKUP(E213, '[2]MASTER LIST'!$A:$N, 4, FALSE))</f>
        <v/>
      </c>
      <c r="K213" s="233" t="str">
        <f>IF(E213="", "", VLOOKUP(E213, '[2]MASTER LIST'!$A:$N, 13, FALSE))</f>
        <v/>
      </c>
      <c r="L213" s="233" t="str">
        <f>IF(E213="", "", VLOOKUP(E213, '[2]MASTER LIST'!$A:$N, 10, FALSE))</f>
        <v/>
      </c>
      <c r="M213" s="231" t="str">
        <f>IF(E213="", "", VLOOKUP(E213, '[2]MASTER LIST'!$A:$N, 11, FALSE))</f>
        <v/>
      </c>
    </row>
    <row r="214" spans="2:13" ht="21" x14ac:dyDescent="0.35">
      <c r="B214" s="229"/>
      <c r="C214" s="238"/>
      <c r="D214" s="155"/>
      <c r="E214" s="155"/>
      <c r="F214" s="155"/>
      <c r="G214" s="234" t="str">
        <f>IF(E214="", "", VLOOKUP(E214, '[2]MASTER LIST'!$A:$N, 2, FALSE))</f>
        <v/>
      </c>
      <c r="H214" s="234" t="str">
        <f>IF(E214="", "", VLOOKUP(E214, '[2]MASTER LIST'!$A:$N, 3, FALSE))</f>
        <v/>
      </c>
      <c r="I214" s="239" t="str">
        <f>IF(E214="", "", VLOOKUP(E214, '[2]MASTER LIST'!$A:$N, 5, FALSE))</f>
        <v/>
      </c>
      <c r="J214" s="233" t="str">
        <f>IF(E214="", "", VLOOKUP(E214, '[2]MASTER LIST'!$A:$N, 4, FALSE))</f>
        <v/>
      </c>
      <c r="K214" s="233" t="str">
        <f>IF(E214="", "", VLOOKUP(E214, '[2]MASTER LIST'!$A:$N, 13, FALSE))</f>
        <v/>
      </c>
      <c r="L214" s="233" t="str">
        <f>IF(E214="", "", VLOOKUP(E214, '[2]MASTER LIST'!$A:$N, 10, FALSE))</f>
        <v/>
      </c>
      <c r="M214" s="231" t="str">
        <f>IF(E214="", "", VLOOKUP(E214, '[2]MASTER LIST'!$A:$N, 11, FALSE))</f>
        <v/>
      </c>
    </row>
    <row r="215" spans="2:13" ht="21" x14ac:dyDescent="0.35">
      <c r="B215" s="229"/>
      <c r="C215" s="238"/>
      <c r="D215" s="155"/>
      <c r="E215" s="155"/>
      <c r="F215" s="155"/>
      <c r="G215" s="234" t="str">
        <f>IF(E215="", "", VLOOKUP(E215, '[2]MASTER LIST'!$A:$N, 2, FALSE))</f>
        <v/>
      </c>
      <c r="H215" s="234" t="str">
        <f>IF(E215="", "", VLOOKUP(E215, '[2]MASTER LIST'!$A:$N, 3, FALSE))</f>
        <v/>
      </c>
      <c r="I215" s="239" t="str">
        <f>IF(E215="", "", VLOOKUP(E215, '[2]MASTER LIST'!$A:$N, 5, FALSE))</f>
        <v/>
      </c>
      <c r="J215" s="233" t="str">
        <f>IF(E215="", "", VLOOKUP(E215, '[2]MASTER LIST'!$A:$N, 4, FALSE))</f>
        <v/>
      </c>
      <c r="K215" s="233" t="str">
        <f>IF(E215="", "", VLOOKUP(E215, '[2]MASTER LIST'!$A:$N, 13, FALSE))</f>
        <v/>
      </c>
      <c r="L215" s="233" t="str">
        <f>IF(E215="", "", VLOOKUP(E215, '[2]MASTER LIST'!$A:$N, 10, FALSE))</f>
        <v/>
      </c>
      <c r="M215" s="231" t="str">
        <f>IF(E215="", "", VLOOKUP(E215, '[2]MASTER LIST'!$A:$N, 11, FALSE))</f>
        <v/>
      </c>
    </row>
    <row r="216" spans="2:13" ht="21" x14ac:dyDescent="0.35">
      <c r="B216" s="229"/>
      <c r="C216" s="238"/>
      <c r="D216" s="155"/>
      <c r="E216" s="155"/>
      <c r="F216" s="155"/>
      <c r="G216" s="234" t="str">
        <f>IF(E216="", "", VLOOKUP(E216, '[2]MASTER LIST'!$A:$N, 2, FALSE))</f>
        <v/>
      </c>
      <c r="H216" s="234" t="str">
        <f>IF(E216="", "", VLOOKUP(E216, '[2]MASTER LIST'!$A:$N, 3, FALSE))</f>
        <v/>
      </c>
      <c r="I216" s="239" t="str">
        <f>IF(E216="", "", VLOOKUP(E216, '[2]MASTER LIST'!$A:$N, 5, FALSE))</f>
        <v/>
      </c>
      <c r="J216" s="233" t="str">
        <f>IF(E216="", "", VLOOKUP(E216, '[2]MASTER LIST'!$A:$N, 4, FALSE))</f>
        <v/>
      </c>
      <c r="K216" s="233" t="str">
        <f>IF(E216="", "", VLOOKUP(E216, '[2]MASTER LIST'!$A:$N, 13, FALSE))</f>
        <v/>
      </c>
      <c r="L216" s="233" t="str">
        <f>IF(E216="", "", VLOOKUP(E216, '[2]MASTER LIST'!$A:$N, 10, FALSE))</f>
        <v/>
      </c>
      <c r="M216" s="231" t="str">
        <f>IF(E216="", "", VLOOKUP(E216, '[2]MASTER LIST'!$A:$N, 11, FALSE))</f>
        <v/>
      </c>
    </row>
    <row r="217" spans="2:13" ht="21" x14ac:dyDescent="0.35">
      <c r="B217" s="229"/>
      <c r="C217" s="238"/>
      <c r="D217" s="155"/>
      <c r="E217" s="155"/>
      <c r="F217" s="155"/>
      <c r="G217" s="234" t="str">
        <f>IF(E217="", "", VLOOKUP(E217, '[2]MASTER LIST'!$A:$N, 2, FALSE))</f>
        <v/>
      </c>
      <c r="H217" s="234" t="str">
        <f>IF(E217="", "", VLOOKUP(E217, '[2]MASTER LIST'!$A:$N, 3, FALSE))</f>
        <v/>
      </c>
      <c r="I217" s="239" t="str">
        <f>IF(E217="", "", VLOOKUP(E217, '[2]MASTER LIST'!$A:$N, 5, FALSE))</f>
        <v/>
      </c>
      <c r="J217" s="233" t="str">
        <f>IF(E217="", "", VLOOKUP(E217, '[2]MASTER LIST'!$A:$N, 4, FALSE))</f>
        <v/>
      </c>
      <c r="K217" s="233" t="str">
        <f>IF(E217="", "", VLOOKUP(E217, '[2]MASTER LIST'!$A:$N, 13, FALSE))</f>
        <v/>
      </c>
      <c r="L217" s="233" t="str">
        <f>IF(E217="", "", VLOOKUP(E217, '[2]MASTER LIST'!$A:$N, 10, FALSE))</f>
        <v/>
      </c>
      <c r="M217" s="231" t="str">
        <f>IF(E217="", "", VLOOKUP(E217, '[2]MASTER LIST'!$A:$N, 11, FALSE))</f>
        <v/>
      </c>
    </row>
    <row r="218" spans="2:13" ht="21" x14ac:dyDescent="0.35">
      <c r="B218" s="229"/>
      <c r="C218" s="238"/>
      <c r="D218" s="155"/>
      <c r="E218" s="155"/>
      <c r="F218" s="155"/>
      <c r="G218" s="234" t="str">
        <f>IF(E218="", "", VLOOKUP(E218, '[2]MASTER LIST'!$A:$N, 2, FALSE))</f>
        <v/>
      </c>
      <c r="H218" s="234" t="str">
        <f>IF(E218="", "", VLOOKUP(E218, '[2]MASTER LIST'!$A:$N, 3, FALSE))</f>
        <v/>
      </c>
      <c r="I218" s="239" t="str">
        <f>IF(E218="", "", VLOOKUP(E218, '[2]MASTER LIST'!$A:$N, 5, FALSE))</f>
        <v/>
      </c>
      <c r="J218" s="233" t="str">
        <f>IF(E218="", "", VLOOKUP(E218, '[2]MASTER LIST'!$A:$N, 4, FALSE))</f>
        <v/>
      </c>
      <c r="K218" s="233" t="str">
        <f>IF(E218="", "", VLOOKUP(E218, '[2]MASTER LIST'!$A:$N, 13, FALSE))</f>
        <v/>
      </c>
      <c r="L218" s="233" t="str">
        <f>IF(E218="", "", VLOOKUP(E218, '[2]MASTER LIST'!$A:$N, 10, FALSE))</f>
        <v/>
      </c>
      <c r="M218" s="231" t="str">
        <f>IF(E218="", "", VLOOKUP(E218, '[2]MASTER LIST'!$A:$N, 11, FALSE))</f>
        <v/>
      </c>
    </row>
    <row r="219" spans="2:13" ht="21" x14ac:dyDescent="0.35">
      <c r="B219" s="229"/>
      <c r="C219" s="238"/>
      <c r="D219" s="155"/>
      <c r="E219" s="155"/>
      <c r="F219" s="155"/>
      <c r="G219" s="234" t="str">
        <f>IF(E219="", "", VLOOKUP(E219, '[2]MASTER LIST'!$A:$N, 2, FALSE))</f>
        <v/>
      </c>
      <c r="H219" s="234" t="str">
        <f>IF(E219="", "", VLOOKUP(E219, '[2]MASTER LIST'!$A:$N, 3, FALSE))</f>
        <v/>
      </c>
      <c r="I219" s="239" t="str">
        <f>IF(E219="", "", VLOOKUP(E219, '[2]MASTER LIST'!$A:$N, 5, FALSE))</f>
        <v/>
      </c>
      <c r="J219" s="233" t="str">
        <f>IF(E219="", "", VLOOKUP(E219, '[2]MASTER LIST'!$A:$N, 4, FALSE))</f>
        <v/>
      </c>
      <c r="K219" s="233" t="str">
        <f>IF(E219="", "", VLOOKUP(E219, '[2]MASTER LIST'!$A:$N, 13, FALSE))</f>
        <v/>
      </c>
      <c r="L219" s="233" t="str">
        <f>IF(E219="", "", VLOOKUP(E219, '[2]MASTER LIST'!$A:$N, 10, FALSE))</f>
        <v/>
      </c>
      <c r="M219" s="231" t="str">
        <f>IF(E219="", "", VLOOKUP(E219, '[2]MASTER LIST'!$A:$N, 11, FALSE))</f>
        <v/>
      </c>
    </row>
    <row r="220" spans="2:13" ht="21" x14ac:dyDescent="0.35">
      <c r="B220" s="229"/>
      <c r="C220" s="238"/>
      <c r="D220" s="155"/>
      <c r="E220" s="155"/>
      <c r="F220" s="155"/>
      <c r="G220" s="234" t="str">
        <f>IF(E220="", "", VLOOKUP(E220, '[2]MASTER LIST'!$A:$N, 2, FALSE))</f>
        <v/>
      </c>
      <c r="H220" s="234" t="str">
        <f>IF(E220="", "", VLOOKUP(E220, '[2]MASTER LIST'!$A:$N, 3, FALSE))</f>
        <v/>
      </c>
      <c r="I220" s="239" t="str">
        <f>IF(E220="", "", VLOOKUP(E220, '[2]MASTER LIST'!$A:$N, 5, FALSE))</f>
        <v/>
      </c>
      <c r="J220" s="233" t="str">
        <f>IF(E220="", "", VLOOKUP(E220, '[2]MASTER LIST'!$A:$N, 4, FALSE))</f>
        <v/>
      </c>
      <c r="K220" s="233" t="str">
        <f>IF(E220="", "", VLOOKUP(E220, '[2]MASTER LIST'!$A:$N, 13, FALSE))</f>
        <v/>
      </c>
      <c r="L220" s="233" t="str">
        <f>IF(E220="", "", VLOOKUP(E220, '[2]MASTER LIST'!$A:$N, 10, FALSE))</f>
        <v/>
      </c>
      <c r="M220" s="231" t="str">
        <f>IF(E220="", "", VLOOKUP(E220, '[2]MASTER LIST'!$A:$N, 11, FALSE))</f>
        <v/>
      </c>
    </row>
    <row r="221" spans="2:13" ht="21" x14ac:dyDescent="0.35">
      <c r="B221" s="229"/>
      <c r="C221" s="238"/>
      <c r="D221" s="155"/>
      <c r="E221" s="155"/>
      <c r="F221" s="155"/>
      <c r="G221" s="234" t="str">
        <f>IF(E221="", "", VLOOKUP(E221, '[2]MASTER LIST'!$A:$N, 2, FALSE))</f>
        <v/>
      </c>
      <c r="H221" s="234" t="str">
        <f>IF(E221="", "", VLOOKUP(E221, '[2]MASTER LIST'!$A:$N, 3, FALSE))</f>
        <v/>
      </c>
      <c r="I221" s="239" t="str">
        <f>IF(E221="", "", VLOOKUP(E221, '[2]MASTER LIST'!$A:$N, 5, FALSE))</f>
        <v/>
      </c>
      <c r="J221" s="233" t="str">
        <f>IF(E221="", "", VLOOKUP(E221, '[2]MASTER LIST'!$A:$N, 4, FALSE))</f>
        <v/>
      </c>
      <c r="K221" s="233" t="str">
        <f>IF(E221="", "", VLOOKUP(E221, '[2]MASTER LIST'!$A:$N, 13, FALSE))</f>
        <v/>
      </c>
      <c r="L221" s="233" t="str">
        <f>IF(E221="", "", VLOOKUP(E221, '[2]MASTER LIST'!$A:$N, 10, FALSE))</f>
        <v/>
      </c>
      <c r="M221" s="231" t="str">
        <f>IF(E221="", "", VLOOKUP(E221, '[2]MASTER LIST'!$A:$N, 11, FALSE))</f>
        <v/>
      </c>
    </row>
    <row r="222" spans="2:13" ht="21" x14ac:dyDescent="0.35">
      <c r="B222" s="229"/>
      <c r="C222" s="238"/>
      <c r="D222" s="155"/>
      <c r="E222" s="155"/>
      <c r="F222" s="155"/>
      <c r="G222" s="234" t="str">
        <f>IF(E222="", "", VLOOKUP(E222, '[2]MASTER LIST'!$A:$N, 2, FALSE))</f>
        <v/>
      </c>
      <c r="H222" s="234" t="str">
        <f>IF(E222="", "", VLOOKUP(E222, '[2]MASTER LIST'!$A:$N, 3, FALSE))</f>
        <v/>
      </c>
      <c r="I222" s="239" t="str">
        <f>IF(E222="", "", VLOOKUP(E222, '[2]MASTER LIST'!$A:$N, 5, FALSE))</f>
        <v/>
      </c>
      <c r="J222" s="233" t="str">
        <f>IF(E222="", "", VLOOKUP(E222, '[2]MASTER LIST'!$A:$N, 4, FALSE))</f>
        <v/>
      </c>
      <c r="K222" s="233" t="str">
        <f>IF(E222="", "", VLOOKUP(E222, '[2]MASTER LIST'!$A:$N, 13, FALSE))</f>
        <v/>
      </c>
      <c r="L222" s="233" t="str">
        <f>IF(E222="", "", VLOOKUP(E222, '[2]MASTER LIST'!$A:$N, 10, FALSE))</f>
        <v/>
      </c>
      <c r="M222" s="231" t="str">
        <f>IF(E222="", "", VLOOKUP(E222, '[2]MASTER LIST'!$A:$N, 11, FALSE))</f>
        <v/>
      </c>
    </row>
    <row r="223" spans="2:13" ht="21" x14ac:dyDescent="0.35">
      <c r="B223" s="229"/>
      <c r="C223" s="238"/>
      <c r="D223" s="155"/>
      <c r="E223" s="155"/>
      <c r="F223" s="155"/>
      <c r="G223" s="234" t="str">
        <f>IF(E223="", "", VLOOKUP(E223, '[2]MASTER LIST'!$A:$N, 2, FALSE))</f>
        <v/>
      </c>
      <c r="H223" s="234" t="str">
        <f>IF(E223="", "", VLOOKUP(E223, '[2]MASTER LIST'!$A:$N, 3, FALSE))</f>
        <v/>
      </c>
      <c r="I223" s="239" t="str">
        <f>IF(E223="", "", VLOOKUP(E223, '[2]MASTER LIST'!$A:$N, 5, FALSE))</f>
        <v/>
      </c>
      <c r="J223" s="233" t="str">
        <f>IF(E223="", "", VLOOKUP(E223, '[2]MASTER LIST'!$A:$N, 4, FALSE))</f>
        <v/>
      </c>
      <c r="K223" s="233" t="str">
        <f>IF(E223="", "", VLOOKUP(E223, '[2]MASTER LIST'!$A:$N, 13, FALSE))</f>
        <v/>
      </c>
      <c r="L223" s="233" t="str">
        <f>IF(E223="", "", VLOOKUP(E223, '[2]MASTER LIST'!$A:$N, 10, FALSE))</f>
        <v/>
      </c>
      <c r="M223" s="231" t="str">
        <f>IF(E223="", "", VLOOKUP(E223, '[2]MASTER LIST'!$A:$N, 11, FALSE))</f>
        <v/>
      </c>
    </row>
    <row r="224" spans="2:13" ht="21" x14ac:dyDescent="0.35">
      <c r="B224" s="229"/>
      <c r="C224" s="238"/>
      <c r="D224" s="155"/>
      <c r="E224" s="155"/>
      <c r="F224" s="155"/>
      <c r="G224" s="234" t="str">
        <f>IF(E224="", "", VLOOKUP(E224, '[2]MASTER LIST'!$A:$N, 2, FALSE))</f>
        <v/>
      </c>
      <c r="H224" s="234" t="str">
        <f>IF(E224="", "", VLOOKUP(E224, '[2]MASTER LIST'!$A:$N, 3, FALSE))</f>
        <v/>
      </c>
      <c r="I224" s="239" t="str">
        <f>IF(E224="", "", VLOOKUP(E224, '[2]MASTER LIST'!$A:$N, 5, FALSE))</f>
        <v/>
      </c>
      <c r="J224" s="233" t="str">
        <f>IF(E224="", "", VLOOKUP(E224, '[2]MASTER LIST'!$A:$N, 4, FALSE))</f>
        <v/>
      </c>
      <c r="K224" s="233" t="str">
        <f>IF(E224="", "", VLOOKUP(E224, '[2]MASTER LIST'!$A:$N, 13, FALSE))</f>
        <v/>
      </c>
      <c r="L224" s="233" t="str">
        <f>IF(E224="", "", VLOOKUP(E224, '[2]MASTER LIST'!$A:$N, 10, FALSE))</f>
        <v/>
      </c>
      <c r="M224" s="231" t="str">
        <f>IF(E224="", "", VLOOKUP(E224, '[2]MASTER LIST'!$A:$N, 11, FALSE))</f>
        <v/>
      </c>
    </row>
    <row r="225" spans="2:13" ht="21" x14ac:dyDescent="0.35">
      <c r="B225" s="229"/>
      <c r="C225" s="238"/>
      <c r="D225" s="155"/>
      <c r="E225" s="155"/>
      <c r="F225" s="155"/>
      <c r="G225" s="234" t="str">
        <f>IF(E225="", "", VLOOKUP(E225, '[2]MASTER LIST'!$A:$N, 2, FALSE))</f>
        <v/>
      </c>
      <c r="H225" s="234" t="str">
        <f>IF(E225="", "", VLOOKUP(E225, '[2]MASTER LIST'!$A:$N, 3, FALSE))</f>
        <v/>
      </c>
      <c r="I225" s="239" t="str">
        <f>IF(E225="", "", VLOOKUP(E225, '[2]MASTER LIST'!$A:$N, 5, FALSE))</f>
        <v/>
      </c>
      <c r="J225" s="233" t="str">
        <f>IF(E225="", "", VLOOKUP(E225, '[2]MASTER LIST'!$A:$N, 4, FALSE))</f>
        <v/>
      </c>
      <c r="K225" s="233" t="str">
        <f>IF(E225="", "", VLOOKUP(E225, '[2]MASTER LIST'!$A:$N, 13, FALSE))</f>
        <v/>
      </c>
      <c r="L225" s="233" t="str">
        <f>IF(E225="", "", VLOOKUP(E225, '[2]MASTER LIST'!$A:$N, 10, FALSE))</f>
        <v/>
      </c>
      <c r="M225" s="231" t="str">
        <f>IF(E225="", "", VLOOKUP(E225, '[2]MASTER LIST'!$A:$N, 11, FALSE))</f>
        <v/>
      </c>
    </row>
    <row r="226" spans="2:13" ht="21" x14ac:dyDescent="0.35">
      <c r="B226" s="229"/>
      <c r="C226" s="238"/>
      <c r="D226" s="155"/>
      <c r="E226" s="155"/>
      <c r="F226" s="155"/>
      <c r="G226" s="234" t="str">
        <f>IF(E226="", "", VLOOKUP(E226, '[2]MASTER LIST'!$A:$N, 2, FALSE))</f>
        <v/>
      </c>
      <c r="H226" s="234" t="str">
        <f>IF(E226="", "", VLOOKUP(E226, '[2]MASTER LIST'!$A:$N, 3, FALSE))</f>
        <v/>
      </c>
      <c r="I226" s="239" t="str">
        <f>IF(E226="", "", VLOOKUP(E226, '[2]MASTER LIST'!$A:$N, 5, FALSE))</f>
        <v/>
      </c>
      <c r="J226" s="233" t="str">
        <f>IF(E226="", "", VLOOKUP(E226, '[2]MASTER LIST'!$A:$N, 4, FALSE))</f>
        <v/>
      </c>
      <c r="K226" s="233" t="str">
        <f>IF(E226="", "", VLOOKUP(E226, '[2]MASTER LIST'!$A:$N, 13, FALSE))</f>
        <v/>
      </c>
      <c r="L226" s="233" t="str">
        <f>IF(E226="", "", VLOOKUP(E226, '[2]MASTER LIST'!$A:$N, 10, FALSE))</f>
        <v/>
      </c>
      <c r="M226" s="231" t="str">
        <f>IF(E226="", "", VLOOKUP(E226, '[2]MASTER LIST'!$A:$N, 11, FALSE))</f>
        <v/>
      </c>
    </row>
    <row r="227" spans="2:13" ht="21" x14ac:dyDescent="0.35">
      <c r="B227" s="229"/>
      <c r="C227" s="238"/>
      <c r="D227" s="155"/>
      <c r="E227" s="155"/>
      <c r="F227" s="155"/>
      <c r="G227" s="234" t="str">
        <f>IF(E227="", "", VLOOKUP(E227, '[2]MASTER LIST'!$A:$N, 2, FALSE))</f>
        <v/>
      </c>
      <c r="H227" s="234" t="str">
        <f>IF(E227="", "", VLOOKUP(E227, '[2]MASTER LIST'!$A:$N, 3, FALSE))</f>
        <v/>
      </c>
      <c r="I227" s="239" t="str">
        <f>IF(E227="", "", VLOOKUP(E227, '[2]MASTER LIST'!$A:$N, 5, FALSE))</f>
        <v/>
      </c>
      <c r="J227" s="233" t="str">
        <f>IF(E227="", "", VLOOKUP(E227, '[2]MASTER LIST'!$A:$N, 4, FALSE))</f>
        <v/>
      </c>
      <c r="K227" s="233" t="str">
        <f>IF(E227="", "", VLOOKUP(E227, '[2]MASTER LIST'!$A:$N, 13, FALSE))</f>
        <v/>
      </c>
      <c r="L227" s="233" t="str">
        <f>IF(E227="", "", VLOOKUP(E227, '[2]MASTER LIST'!$A:$N, 10, FALSE))</f>
        <v/>
      </c>
      <c r="M227" s="231" t="str">
        <f>IF(E227="", "", VLOOKUP(E227, '[2]MASTER LIST'!$A:$N, 11, FALSE))</f>
        <v/>
      </c>
    </row>
    <row r="228" spans="2:13" ht="21" x14ac:dyDescent="0.35">
      <c r="B228" s="229"/>
      <c r="C228" s="238"/>
      <c r="D228" s="155"/>
      <c r="E228" s="155"/>
      <c r="F228" s="155"/>
      <c r="G228" s="234" t="str">
        <f>IF(E228="", "", VLOOKUP(E228, '[2]MASTER LIST'!$A:$N, 2, FALSE))</f>
        <v/>
      </c>
      <c r="H228" s="234" t="str">
        <f>IF(E228="", "", VLOOKUP(E228, '[2]MASTER LIST'!$A:$N, 3, FALSE))</f>
        <v/>
      </c>
      <c r="I228" s="239" t="str">
        <f>IF(E228="", "", VLOOKUP(E228, '[2]MASTER LIST'!$A:$N, 5, FALSE))</f>
        <v/>
      </c>
      <c r="J228" s="233" t="str">
        <f>IF(E228="", "", VLOOKUP(E228, '[2]MASTER LIST'!$A:$N, 4, FALSE))</f>
        <v/>
      </c>
      <c r="K228" s="233" t="str">
        <f>IF(E228="", "", VLOOKUP(E228, '[2]MASTER LIST'!$A:$N, 13, FALSE))</f>
        <v/>
      </c>
      <c r="L228" s="233" t="str">
        <f>IF(E228="", "", VLOOKUP(E228, '[2]MASTER LIST'!$A:$N, 10, FALSE))</f>
        <v/>
      </c>
      <c r="M228" s="231" t="str">
        <f>IF(E228="", "", VLOOKUP(E228, '[2]MASTER LIST'!$A:$N, 11, FALSE))</f>
        <v/>
      </c>
    </row>
    <row r="229" spans="2:13" ht="21" x14ac:dyDescent="0.35">
      <c r="B229" s="229"/>
      <c r="C229" s="238"/>
      <c r="D229" s="155"/>
      <c r="E229" s="155"/>
      <c r="F229" s="155"/>
      <c r="G229" s="234" t="str">
        <f>IF(E229="", "", VLOOKUP(E229, '[2]MASTER LIST'!$A:$N, 2, FALSE))</f>
        <v/>
      </c>
      <c r="H229" s="234" t="str">
        <f>IF(E229="", "", VLOOKUP(E229, '[2]MASTER LIST'!$A:$N, 3, FALSE))</f>
        <v/>
      </c>
      <c r="I229" s="239" t="str">
        <f>IF(E229="", "", VLOOKUP(E229, '[2]MASTER LIST'!$A:$N, 5, FALSE))</f>
        <v/>
      </c>
      <c r="J229" s="233" t="str">
        <f>IF(E229="", "", VLOOKUP(E229, '[2]MASTER LIST'!$A:$N, 4, FALSE))</f>
        <v/>
      </c>
      <c r="K229" s="233" t="str">
        <f>IF(E229="", "", VLOOKUP(E229, '[2]MASTER LIST'!$A:$N, 13, FALSE))</f>
        <v/>
      </c>
      <c r="L229" s="233" t="str">
        <f>IF(E229="", "", VLOOKUP(E229, '[2]MASTER LIST'!$A:$N, 10, FALSE))</f>
        <v/>
      </c>
      <c r="M229" s="231" t="str">
        <f>IF(E229="", "", VLOOKUP(E229, '[2]MASTER LIST'!$A:$N, 11, FALSE))</f>
        <v/>
      </c>
    </row>
    <row r="230" spans="2:13" ht="21" x14ac:dyDescent="0.35">
      <c r="B230" s="229"/>
      <c r="C230" s="238"/>
      <c r="D230" s="155"/>
      <c r="E230" s="155"/>
      <c r="F230" s="155"/>
      <c r="G230" s="234" t="str">
        <f>IF(E230="", "", VLOOKUP(E230, '[2]MASTER LIST'!$A:$N, 2, FALSE))</f>
        <v/>
      </c>
      <c r="H230" s="234" t="str">
        <f>IF(E230="", "", VLOOKUP(E230, '[2]MASTER LIST'!$A:$N, 3, FALSE))</f>
        <v/>
      </c>
      <c r="I230" s="239" t="str">
        <f>IF(E230="", "", VLOOKUP(E230, '[2]MASTER LIST'!$A:$N, 5, FALSE))</f>
        <v/>
      </c>
      <c r="J230" s="233" t="str">
        <f>IF(E230="", "", VLOOKUP(E230, '[2]MASTER LIST'!$A:$N, 4, FALSE))</f>
        <v/>
      </c>
      <c r="K230" s="233" t="str">
        <f>IF(E230="", "", VLOOKUP(E230, '[2]MASTER LIST'!$A:$N, 13, FALSE))</f>
        <v/>
      </c>
      <c r="L230" s="233" t="str">
        <f>IF(E230="", "", VLOOKUP(E230, '[2]MASTER LIST'!$A:$N, 10, FALSE))</f>
        <v/>
      </c>
      <c r="M230" s="231" t="str">
        <f>IF(E230="", "", VLOOKUP(E230, '[2]MASTER LIST'!$A:$N, 11, FALSE))</f>
        <v/>
      </c>
    </row>
    <row r="231" spans="2:13" ht="21" x14ac:dyDescent="0.35">
      <c r="B231" s="229"/>
      <c r="C231" s="238"/>
      <c r="D231" s="155"/>
      <c r="E231" s="155"/>
      <c r="F231" s="155"/>
      <c r="G231" s="234" t="str">
        <f>IF(E231="", "", VLOOKUP(E231, '[2]MASTER LIST'!$A:$N, 2, FALSE))</f>
        <v/>
      </c>
      <c r="H231" s="234" t="str">
        <f>IF(E231="", "", VLOOKUP(E231, '[2]MASTER LIST'!$A:$N, 3, FALSE))</f>
        <v/>
      </c>
      <c r="I231" s="239" t="str">
        <f>IF(E231="", "", VLOOKUP(E231, '[2]MASTER LIST'!$A:$N, 5, FALSE))</f>
        <v/>
      </c>
      <c r="J231" s="233" t="str">
        <f>IF(E231="", "", VLOOKUP(E231, '[2]MASTER LIST'!$A:$N, 4, FALSE))</f>
        <v/>
      </c>
      <c r="K231" s="233" t="str">
        <f>IF(E231="", "", VLOOKUP(E231, '[2]MASTER LIST'!$A:$N, 13, FALSE))</f>
        <v/>
      </c>
      <c r="L231" s="233" t="str">
        <f>IF(E231="", "", VLOOKUP(E231, '[2]MASTER LIST'!$A:$N, 10, FALSE))</f>
        <v/>
      </c>
      <c r="M231" s="231" t="str">
        <f>IF(E231="", "", VLOOKUP(E231, '[2]MASTER LIST'!$A:$N, 11, FALSE))</f>
        <v/>
      </c>
    </row>
    <row r="232" spans="2:13" ht="21" x14ac:dyDescent="0.35">
      <c r="B232" s="229"/>
      <c r="C232" s="238"/>
      <c r="D232" s="155"/>
      <c r="E232" s="155"/>
      <c r="F232" s="155"/>
      <c r="G232" s="234" t="str">
        <f>IF(E232="", "", VLOOKUP(E232, '[2]MASTER LIST'!$A:$N, 2, FALSE))</f>
        <v/>
      </c>
      <c r="H232" s="234" t="str">
        <f>IF(E232="", "", VLOOKUP(E232, '[2]MASTER LIST'!$A:$N, 3, FALSE))</f>
        <v/>
      </c>
      <c r="I232" s="239" t="str">
        <f>IF(E232="", "", VLOOKUP(E232, '[2]MASTER LIST'!$A:$N, 5, FALSE))</f>
        <v/>
      </c>
      <c r="J232" s="233" t="str">
        <f>IF(E232="", "", VLOOKUP(E232, '[2]MASTER LIST'!$A:$N, 4, FALSE))</f>
        <v/>
      </c>
      <c r="K232" s="233" t="str">
        <f>IF(E232="", "", VLOOKUP(E232, '[2]MASTER LIST'!$A:$N, 13, FALSE))</f>
        <v/>
      </c>
      <c r="L232" s="233" t="str">
        <f>IF(E232="", "", VLOOKUP(E232, '[2]MASTER LIST'!$A:$N, 10, FALSE))</f>
        <v/>
      </c>
      <c r="M232" s="231" t="str">
        <f>IF(E232="", "", VLOOKUP(E232, '[2]MASTER LIST'!$A:$N, 11, FALSE))</f>
        <v/>
      </c>
    </row>
    <row r="233" spans="2:13" ht="21" x14ac:dyDescent="0.35">
      <c r="B233" s="229"/>
      <c r="C233" s="238"/>
      <c r="D233" s="155"/>
      <c r="E233" s="155"/>
      <c r="F233" s="155"/>
      <c r="G233" s="234" t="str">
        <f>IF(E233="", "", VLOOKUP(E233, '[2]MASTER LIST'!$A:$N, 2, FALSE))</f>
        <v/>
      </c>
      <c r="H233" s="234" t="str">
        <f>IF(E233="", "", VLOOKUP(E233, '[2]MASTER LIST'!$A:$N, 3, FALSE))</f>
        <v/>
      </c>
      <c r="I233" s="239" t="str">
        <f>IF(E233="", "", VLOOKUP(E233, '[2]MASTER LIST'!$A:$N, 5, FALSE))</f>
        <v/>
      </c>
      <c r="J233" s="233" t="str">
        <f>IF(E233="", "", VLOOKUP(E233, '[2]MASTER LIST'!$A:$N, 4, FALSE))</f>
        <v/>
      </c>
      <c r="K233" s="233" t="str">
        <f>IF(E233="", "", VLOOKUP(E233, '[2]MASTER LIST'!$A:$N, 13, FALSE))</f>
        <v/>
      </c>
      <c r="L233" s="233" t="str">
        <f>IF(E233="", "", VLOOKUP(E233, '[2]MASTER LIST'!$A:$N, 10, FALSE))</f>
        <v/>
      </c>
      <c r="M233" s="231" t="str">
        <f>IF(E233="", "", VLOOKUP(E233, '[2]MASTER LIST'!$A:$N, 11, FALSE))</f>
        <v/>
      </c>
    </row>
    <row r="234" spans="2:13" ht="21" x14ac:dyDescent="0.35">
      <c r="B234" s="229"/>
      <c r="C234" s="238"/>
      <c r="D234" s="155"/>
      <c r="E234" s="155"/>
      <c r="F234" s="155"/>
      <c r="G234" s="234" t="str">
        <f>IF(E234="", "", VLOOKUP(E234, '[2]MASTER LIST'!$A:$N, 2, FALSE))</f>
        <v/>
      </c>
      <c r="H234" s="234" t="str">
        <f>IF(E234="", "", VLOOKUP(E234, '[2]MASTER LIST'!$A:$N, 3, FALSE))</f>
        <v/>
      </c>
      <c r="I234" s="239" t="str">
        <f>IF(E234="", "", VLOOKUP(E234, '[2]MASTER LIST'!$A:$N, 5, FALSE))</f>
        <v/>
      </c>
      <c r="J234" s="233" t="str">
        <f>IF(E234="", "", VLOOKUP(E234, '[2]MASTER LIST'!$A:$N, 4, FALSE))</f>
        <v/>
      </c>
      <c r="K234" s="233" t="str">
        <f>IF(E234="", "", VLOOKUP(E234, '[2]MASTER LIST'!$A:$N, 13, FALSE))</f>
        <v/>
      </c>
      <c r="L234" s="233" t="str">
        <f>IF(E234="", "", VLOOKUP(E234, '[2]MASTER LIST'!$A:$N, 10, FALSE))</f>
        <v/>
      </c>
      <c r="M234" s="231" t="str">
        <f>IF(E234="", "", VLOOKUP(E234, '[2]MASTER LIST'!$A:$N, 11, FALSE))</f>
        <v/>
      </c>
    </row>
    <row r="235" spans="2:13" ht="21" x14ac:dyDescent="0.35">
      <c r="B235" s="229"/>
      <c r="C235" s="238"/>
      <c r="D235" s="155"/>
      <c r="E235" s="155"/>
      <c r="F235" s="155"/>
      <c r="G235" s="234" t="str">
        <f>IF(E235="", "", VLOOKUP(E235, '[2]MASTER LIST'!$A:$N, 2, FALSE))</f>
        <v/>
      </c>
      <c r="H235" s="234" t="str">
        <f>IF(E235="", "", VLOOKUP(E235, '[2]MASTER LIST'!$A:$N, 3, FALSE))</f>
        <v/>
      </c>
      <c r="I235" s="239" t="str">
        <f>IF(E235="", "", VLOOKUP(E235, '[2]MASTER LIST'!$A:$N, 5, FALSE))</f>
        <v/>
      </c>
      <c r="J235" s="233" t="str">
        <f>IF(E235="", "", VLOOKUP(E235, '[2]MASTER LIST'!$A:$N, 4, FALSE))</f>
        <v/>
      </c>
      <c r="K235" s="233" t="str">
        <f>IF(E235="", "", VLOOKUP(E235, '[2]MASTER LIST'!$A:$N, 13, FALSE))</f>
        <v/>
      </c>
      <c r="L235" s="233" t="str">
        <f>IF(E235="", "", VLOOKUP(E235, '[2]MASTER LIST'!$A:$N, 10, FALSE))</f>
        <v/>
      </c>
      <c r="M235" s="231" t="str">
        <f>IF(E235="", "", VLOOKUP(E235, '[2]MASTER LIST'!$A:$N, 11, FALSE))</f>
        <v/>
      </c>
    </row>
    <row r="236" spans="2:13" ht="21" x14ac:dyDescent="0.35">
      <c r="B236" s="229"/>
      <c r="C236" s="238"/>
      <c r="D236" s="155"/>
      <c r="E236" s="155"/>
      <c r="F236" s="155"/>
      <c r="G236" s="234" t="str">
        <f>IF(E236="", "", VLOOKUP(E236, '[2]MASTER LIST'!$A:$N, 2, FALSE))</f>
        <v/>
      </c>
      <c r="H236" s="234" t="str">
        <f>IF(E236="", "", VLOOKUP(E236, '[2]MASTER LIST'!$A:$N, 3, FALSE))</f>
        <v/>
      </c>
      <c r="I236" s="239" t="str">
        <f>IF(E236="", "", VLOOKUP(E236, '[2]MASTER LIST'!$A:$N, 5, FALSE))</f>
        <v/>
      </c>
      <c r="J236" s="233" t="str">
        <f>IF(E236="", "", VLOOKUP(E236, '[2]MASTER LIST'!$A:$N, 4, FALSE))</f>
        <v/>
      </c>
      <c r="K236" s="233" t="str">
        <f>IF(E236="", "", VLOOKUP(E236, '[2]MASTER LIST'!$A:$N, 13, FALSE))</f>
        <v/>
      </c>
      <c r="L236" s="233" t="str">
        <f>IF(E236="", "", VLOOKUP(E236, '[2]MASTER LIST'!$A:$N, 10, FALSE))</f>
        <v/>
      </c>
      <c r="M236" s="231" t="str">
        <f>IF(E236="", "", VLOOKUP(E236, '[2]MASTER LIST'!$A:$N, 11, FALSE))</f>
        <v/>
      </c>
    </row>
    <row r="237" spans="2:13" ht="21" x14ac:dyDescent="0.35">
      <c r="B237" s="229"/>
      <c r="C237" s="238"/>
      <c r="D237" s="155"/>
      <c r="E237" s="155"/>
      <c r="F237" s="155"/>
      <c r="G237" s="234" t="str">
        <f>IF(E237="", "", VLOOKUP(E237, '[2]MASTER LIST'!$A:$N, 2, FALSE))</f>
        <v/>
      </c>
      <c r="H237" s="234" t="str">
        <f>IF(E237="", "", VLOOKUP(E237, '[2]MASTER LIST'!$A:$N, 3, FALSE))</f>
        <v/>
      </c>
      <c r="I237" s="239" t="str">
        <f>IF(E237="", "", VLOOKUP(E237, '[2]MASTER LIST'!$A:$N, 5, FALSE))</f>
        <v/>
      </c>
      <c r="J237" s="233" t="str">
        <f>IF(E237="", "", VLOOKUP(E237, '[2]MASTER LIST'!$A:$N, 4, FALSE))</f>
        <v/>
      </c>
      <c r="K237" s="233" t="str">
        <f>IF(E237="", "", VLOOKUP(E237, '[2]MASTER LIST'!$A:$N, 13, FALSE))</f>
        <v/>
      </c>
      <c r="L237" s="233" t="str">
        <f>IF(E237="", "", VLOOKUP(E237, '[2]MASTER LIST'!$A:$N, 10, FALSE))</f>
        <v/>
      </c>
      <c r="M237" s="231" t="str">
        <f>IF(E237="", "", VLOOKUP(E237, '[2]MASTER LIST'!$A:$N, 11, FALSE))</f>
        <v/>
      </c>
    </row>
    <row r="238" spans="2:13" ht="21" x14ac:dyDescent="0.35">
      <c r="B238" s="229"/>
      <c r="C238" s="238"/>
      <c r="D238" s="155"/>
      <c r="E238" s="155"/>
      <c r="F238" s="155"/>
      <c r="G238" s="234" t="str">
        <f>IF(E238="", "", VLOOKUP(E238, '[2]MASTER LIST'!$A:$N, 2, FALSE))</f>
        <v/>
      </c>
      <c r="H238" s="234" t="str">
        <f>IF(E238="", "", VLOOKUP(E238, '[2]MASTER LIST'!$A:$N, 3, FALSE))</f>
        <v/>
      </c>
      <c r="I238" s="239" t="str">
        <f>IF(E238="", "", VLOOKUP(E238, '[2]MASTER LIST'!$A:$N, 5, FALSE))</f>
        <v/>
      </c>
      <c r="J238" s="233" t="str">
        <f>IF(E238="", "", VLOOKUP(E238, '[2]MASTER LIST'!$A:$N, 4, FALSE))</f>
        <v/>
      </c>
      <c r="K238" s="233" t="str">
        <f>IF(E238="", "", VLOOKUP(E238, '[2]MASTER LIST'!$A:$N, 13, FALSE))</f>
        <v/>
      </c>
      <c r="L238" s="233" t="str">
        <f>IF(E238="", "", VLOOKUP(E238, '[2]MASTER LIST'!$A:$N, 10, FALSE))</f>
        <v/>
      </c>
      <c r="M238" s="231" t="str">
        <f>IF(E238="", "", VLOOKUP(E238, '[2]MASTER LIST'!$A:$N, 11, FALSE))</f>
        <v/>
      </c>
    </row>
    <row r="239" spans="2:13" ht="21" x14ac:dyDescent="0.35">
      <c r="B239" s="229"/>
      <c r="C239" s="238"/>
      <c r="D239" s="155"/>
      <c r="E239" s="155"/>
      <c r="F239" s="155"/>
      <c r="G239" s="234" t="str">
        <f>IF(E239="", "", VLOOKUP(E239, '[2]MASTER LIST'!$A:$N, 2, FALSE))</f>
        <v/>
      </c>
      <c r="H239" s="234" t="str">
        <f>IF(E239="", "", VLOOKUP(E239, '[2]MASTER LIST'!$A:$N, 3, FALSE))</f>
        <v/>
      </c>
      <c r="I239" s="239" t="str">
        <f>IF(E239="", "", VLOOKUP(E239, '[2]MASTER LIST'!$A:$N, 5, FALSE))</f>
        <v/>
      </c>
      <c r="J239" s="233" t="str">
        <f>IF(E239="", "", VLOOKUP(E239, '[2]MASTER LIST'!$A:$N, 4, FALSE))</f>
        <v/>
      </c>
      <c r="K239" s="233" t="str">
        <f>IF(E239="", "", VLOOKUP(E239, '[2]MASTER LIST'!$A:$N, 13, FALSE))</f>
        <v/>
      </c>
      <c r="L239" s="233" t="str">
        <f>IF(E239="", "", VLOOKUP(E239, '[2]MASTER LIST'!$A:$N, 10, FALSE))</f>
        <v/>
      </c>
      <c r="M239" s="231" t="str">
        <f>IF(E239="", "", VLOOKUP(E239, '[2]MASTER LIST'!$A:$N, 11, FALSE))</f>
        <v/>
      </c>
    </row>
    <row r="240" spans="2:13" ht="21" x14ac:dyDescent="0.35">
      <c r="B240" s="229"/>
      <c r="C240" s="238"/>
      <c r="D240" s="155"/>
      <c r="E240" s="155"/>
      <c r="F240" s="155"/>
      <c r="G240" s="234" t="str">
        <f>IF(E240="", "", VLOOKUP(E240, '[2]MASTER LIST'!$A:$N, 2, FALSE))</f>
        <v/>
      </c>
      <c r="H240" s="234" t="str">
        <f>IF(E240="", "", VLOOKUP(E240, '[2]MASTER LIST'!$A:$N, 3, FALSE))</f>
        <v/>
      </c>
      <c r="I240" s="239" t="str">
        <f>IF(E240="", "", VLOOKUP(E240, '[2]MASTER LIST'!$A:$N, 5, FALSE))</f>
        <v/>
      </c>
      <c r="J240" s="233" t="str">
        <f>IF(E240="", "", VLOOKUP(E240, '[2]MASTER LIST'!$A:$N, 4, FALSE))</f>
        <v/>
      </c>
      <c r="K240" s="233" t="str">
        <f>IF(E240="", "", VLOOKUP(E240, '[2]MASTER LIST'!$A:$N, 13, FALSE))</f>
        <v/>
      </c>
      <c r="L240" s="233" t="str">
        <f>IF(E240="", "", VLOOKUP(E240, '[2]MASTER LIST'!$A:$N, 10, FALSE))</f>
        <v/>
      </c>
      <c r="M240" s="231" t="str">
        <f>IF(E240="", "", VLOOKUP(E240, '[2]MASTER LIST'!$A:$N, 11, FALSE))</f>
        <v/>
      </c>
    </row>
    <row r="241" spans="2:13" ht="21" x14ac:dyDescent="0.35">
      <c r="B241" s="229"/>
      <c r="C241" s="238"/>
      <c r="D241" s="155"/>
      <c r="E241" s="155"/>
      <c r="F241" s="155"/>
      <c r="G241" s="234" t="str">
        <f>IF(E241="", "", VLOOKUP(E241, '[2]MASTER LIST'!$A:$N, 2, FALSE))</f>
        <v/>
      </c>
      <c r="H241" s="234" t="str">
        <f>IF(E241="", "", VLOOKUP(E241, '[2]MASTER LIST'!$A:$N, 3, FALSE))</f>
        <v/>
      </c>
      <c r="I241" s="239" t="str">
        <f>IF(E241="", "", VLOOKUP(E241, '[2]MASTER LIST'!$A:$N, 5, FALSE))</f>
        <v/>
      </c>
      <c r="J241" s="233" t="str">
        <f>IF(E241="", "", VLOOKUP(E241, '[2]MASTER LIST'!$A:$N, 4, FALSE))</f>
        <v/>
      </c>
      <c r="K241" s="233" t="str">
        <f>IF(E241="", "", VLOOKUP(E241, '[2]MASTER LIST'!$A:$N, 13, FALSE))</f>
        <v/>
      </c>
      <c r="L241" s="233" t="str">
        <f>IF(E241="", "", VLOOKUP(E241, '[2]MASTER LIST'!$A:$N, 10, FALSE))</f>
        <v/>
      </c>
      <c r="M241" s="231" t="str">
        <f>IF(E241="", "", VLOOKUP(E241, '[2]MASTER LIST'!$A:$N, 11, FALSE))</f>
        <v/>
      </c>
    </row>
    <row r="242" spans="2:13" ht="21" x14ac:dyDescent="0.35">
      <c r="B242" s="229"/>
      <c r="C242" s="238"/>
      <c r="D242" s="155"/>
      <c r="E242" s="155"/>
      <c r="F242" s="155"/>
      <c r="G242" s="234" t="str">
        <f>IF(E242="", "", VLOOKUP(E242, '[2]MASTER LIST'!$A:$N, 2, FALSE))</f>
        <v/>
      </c>
      <c r="H242" s="234" t="str">
        <f>IF(E242="", "", VLOOKUP(E242, '[2]MASTER LIST'!$A:$N, 3, FALSE))</f>
        <v/>
      </c>
      <c r="I242" s="239" t="str">
        <f>IF(E242="", "", VLOOKUP(E242, '[2]MASTER LIST'!$A:$N, 5, FALSE))</f>
        <v/>
      </c>
      <c r="J242" s="233" t="str">
        <f>IF(E242="", "", VLOOKUP(E242, '[2]MASTER LIST'!$A:$N, 4, FALSE))</f>
        <v/>
      </c>
      <c r="K242" s="233" t="str">
        <f>IF(E242="", "", VLOOKUP(E242, '[2]MASTER LIST'!$A:$N, 13, FALSE))</f>
        <v/>
      </c>
      <c r="L242" s="233" t="str">
        <f>IF(E242="", "", VLOOKUP(E242, '[2]MASTER LIST'!$A:$N, 10, FALSE))</f>
        <v/>
      </c>
      <c r="M242" s="231" t="str">
        <f>IF(E242="", "", VLOOKUP(E242, '[2]MASTER LIST'!$A:$N, 11, FALSE))</f>
        <v/>
      </c>
    </row>
    <row r="243" spans="2:13" ht="21" x14ac:dyDescent="0.35">
      <c r="B243" s="229"/>
      <c r="C243" s="238"/>
      <c r="D243" s="155"/>
      <c r="E243" s="155"/>
      <c r="F243" s="155"/>
      <c r="G243" s="234" t="str">
        <f>IF(E243="", "", VLOOKUP(E243, '[2]MASTER LIST'!$A:$N, 2, FALSE))</f>
        <v/>
      </c>
      <c r="H243" s="234" t="str">
        <f>IF(E243="", "", VLOOKUP(E243, '[2]MASTER LIST'!$A:$N, 3, FALSE))</f>
        <v/>
      </c>
      <c r="I243" s="239" t="str">
        <f>IF(E243="", "", VLOOKUP(E243, '[2]MASTER LIST'!$A:$N, 5, FALSE))</f>
        <v/>
      </c>
      <c r="J243" s="233" t="str">
        <f>IF(E243="", "", VLOOKUP(E243, '[2]MASTER LIST'!$A:$N, 4, FALSE))</f>
        <v/>
      </c>
      <c r="K243" s="233" t="str">
        <f>IF(E243="", "", VLOOKUP(E243, '[2]MASTER LIST'!$A:$N, 13, FALSE))</f>
        <v/>
      </c>
      <c r="L243" s="233" t="str">
        <f>IF(E243="", "", VLOOKUP(E243, '[2]MASTER LIST'!$A:$N, 10, FALSE))</f>
        <v/>
      </c>
      <c r="M243" s="231" t="str">
        <f>IF(E243="", "", VLOOKUP(E243, '[2]MASTER LIST'!$A:$N, 11, FALSE))</f>
        <v/>
      </c>
    </row>
    <row r="244" spans="2:13" ht="21" x14ac:dyDescent="0.35">
      <c r="B244" s="229"/>
      <c r="C244" s="238"/>
      <c r="D244" s="155"/>
      <c r="E244" s="155"/>
      <c r="F244" s="155"/>
      <c r="G244" s="234" t="str">
        <f>IF(E244="", "", VLOOKUP(E244, '[2]MASTER LIST'!$A:$N, 2, FALSE))</f>
        <v/>
      </c>
      <c r="H244" s="234" t="str">
        <f>IF(E244="", "", VLOOKUP(E244, '[2]MASTER LIST'!$A:$N, 3, FALSE))</f>
        <v/>
      </c>
      <c r="I244" s="239" t="str">
        <f>IF(E244="", "", VLOOKUP(E244, '[2]MASTER LIST'!$A:$N, 5, FALSE))</f>
        <v/>
      </c>
      <c r="J244" s="233" t="str">
        <f>IF(E244="", "", VLOOKUP(E244, '[2]MASTER LIST'!$A:$N, 4, FALSE))</f>
        <v/>
      </c>
      <c r="K244" s="233" t="str">
        <f>IF(E244="", "", VLOOKUP(E244, '[2]MASTER LIST'!$A:$N, 13, FALSE))</f>
        <v/>
      </c>
      <c r="L244" s="233" t="str">
        <f>IF(E244="", "", VLOOKUP(E244, '[2]MASTER LIST'!$A:$N, 10, FALSE))</f>
        <v/>
      </c>
      <c r="M244" s="231" t="str">
        <f>IF(E244="", "", VLOOKUP(E244, '[2]MASTER LIST'!$A:$N, 11, FALSE))</f>
        <v/>
      </c>
    </row>
    <row r="245" spans="2:13" ht="21" x14ac:dyDescent="0.35">
      <c r="B245" s="229"/>
      <c r="C245" s="238"/>
      <c r="D245" s="155"/>
      <c r="E245" s="155"/>
      <c r="F245" s="155"/>
      <c r="G245" s="234" t="str">
        <f>IF(E245="", "", VLOOKUP(E245, '[2]MASTER LIST'!$A:$N, 2, FALSE))</f>
        <v/>
      </c>
      <c r="H245" s="234" t="str">
        <f>IF(E245="", "", VLOOKUP(E245, '[2]MASTER LIST'!$A:$N, 3, FALSE))</f>
        <v/>
      </c>
      <c r="I245" s="239" t="str">
        <f>IF(E245="", "", VLOOKUP(E245, '[2]MASTER LIST'!$A:$N, 5, FALSE))</f>
        <v/>
      </c>
      <c r="J245" s="233" t="str">
        <f>IF(E245="", "", VLOOKUP(E245, '[2]MASTER LIST'!$A:$N, 4, FALSE))</f>
        <v/>
      </c>
      <c r="K245" s="233" t="str">
        <f>IF(E245="", "", VLOOKUP(E245, '[2]MASTER LIST'!$A:$N, 13, FALSE))</f>
        <v/>
      </c>
      <c r="L245" s="233" t="str">
        <f>IF(E245="", "", VLOOKUP(E245, '[2]MASTER LIST'!$A:$N, 10, FALSE))</f>
        <v/>
      </c>
      <c r="M245" s="231" t="str">
        <f>IF(E245="", "", VLOOKUP(E245, '[2]MASTER LIST'!$A:$N, 11, FALSE))</f>
        <v/>
      </c>
    </row>
    <row r="246" spans="2:13" ht="21" x14ac:dyDescent="0.35">
      <c r="B246" s="229"/>
      <c r="C246" s="238"/>
      <c r="D246" s="155"/>
      <c r="E246" s="155"/>
      <c r="F246" s="155"/>
      <c r="G246" s="234" t="str">
        <f>IF(E246="", "", VLOOKUP(E246, '[2]MASTER LIST'!$A:$N, 2, FALSE))</f>
        <v/>
      </c>
      <c r="H246" s="234" t="str">
        <f>IF(E246="", "", VLOOKUP(E246, '[2]MASTER LIST'!$A:$N, 3, FALSE))</f>
        <v/>
      </c>
      <c r="I246" s="239" t="str">
        <f>IF(E246="", "", VLOOKUP(E246, '[2]MASTER LIST'!$A:$N, 5, FALSE))</f>
        <v/>
      </c>
      <c r="J246" s="233" t="str">
        <f>IF(E246="", "", VLOOKUP(E246, '[2]MASTER LIST'!$A:$N, 4, FALSE))</f>
        <v/>
      </c>
      <c r="K246" s="233" t="str">
        <f>IF(E246="", "", VLOOKUP(E246, '[2]MASTER LIST'!$A:$N, 13, FALSE))</f>
        <v/>
      </c>
      <c r="L246" s="233" t="str">
        <f>IF(E246="", "", VLOOKUP(E246, '[2]MASTER LIST'!$A:$N, 10, FALSE))</f>
        <v/>
      </c>
      <c r="M246" s="231" t="str">
        <f>IF(E246="", "", VLOOKUP(E246, '[2]MASTER LIST'!$A:$N, 11, FALSE))</f>
        <v/>
      </c>
    </row>
    <row r="247" spans="2:13" ht="21" x14ac:dyDescent="0.35">
      <c r="B247" s="229"/>
      <c r="C247" s="238"/>
      <c r="D247" s="155"/>
      <c r="E247" s="155"/>
      <c r="F247" s="155"/>
      <c r="G247" s="234" t="str">
        <f>IF(E247="", "", VLOOKUP(E247, '[2]MASTER LIST'!$A:$N, 2, FALSE))</f>
        <v/>
      </c>
      <c r="H247" s="234" t="str">
        <f>IF(E247="", "", VLOOKUP(E247, '[2]MASTER LIST'!$A:$N, 3, FALSE))</f>
        <v/>
      </c>
      <c r="I247" s="239" t="str">
        <f>IF(E247="", "", VLOOKUP(E247, '[2]MASTER LIST'!$A:$N, 5, FALSE))</f>
        <v/>
      </c>
      <c r="J247" s="233" t="str">
        <f>IF(E247="", "", VLOOKUP(E247, '[2]MASTER LIST'!$A:$N, 4, FALSE))</f>
        <v/>
      </c>
      <c r="K247" s="233" t="str">
        <f>IF(E247="", "", VLOOKUP(E247, '[2]MASTER LIST'!$A:$N, 13, FALSE))</f>
        <v/>
      </c>
      <c r="L247" s="233" t="str">
        <f>IF(E247="", "", VLOOKUP(E247, '[2]MASTER LIST'!$A:$N, 10, FALSE))</f>
        <v/>
      </c>
      <c r="M247" s="231" t="str">
        <f>IF(E247="", "", VLOOKUP(E247, '[2]MASTER LIST'!$A:$N, 11, FALSE))</f>
        <v/>
      </c>
    </row>
    <row r="248" spans="2:13" ht="21" x14ac:dyDescent="0.35">
      <c r="B248" s="229"/>
      <c r="C248" s="238"/>
      <c r="D248" s="155"/>
      <c r="E248" s="155"/>
      <c r="F248" s="155"/>
      <c r="G248" s="234" t="str">
        <f>IF(E248="", "", VLOOKUP(E248, '[2]MASTER LIST'!$A:$N, 2, FALSE))</f>
        <v/>
      </c>
      <c r="H248" s="234" t="str">
        <f>IF(E248="", "", VLOOKUP(E248, '[2]MASTER LIST'!$A:$N, 3, FALSE))</f>
        <v/>
      </c>
      <c r="I248" s="239" t="str">
        <f>IF(E248="", "", VLOOKUP(E248, '[2]MASTER LIST'!$A:$N, 5, FALSE))</f>
        <v/>
      </c>
      <c r="J248" s="233" t="str">
        <f>IF(E248="", "", VLOOKUP(E248, '[2]MASTER LIST'!$A:$N, 4, FALSE))</f>
        <v/>
      </c>
      <c r="K248" s="233" t="str">
        <f>IF(E248="", "", VLOOKUP(E248, '[2]MASTER LIST'!$A:$N, 13, FALSE))</f>
        <v/>
      </c>
      <c r="L248" s="233" t="str">
        <f>IF(E248="", "", VLOOKUP(E248, '[2]MASTER LIST'!$A:$N, 10, FALSE))</f>
        <v/>
      </c>
      <c r="M248" s="231" t="str">
        <f>IF(E248="", "", VLOOKUP(E248, '[2]MASTER LIST'!$A:$N, 11, FALSE))</f>
        <v/>
      </c>
    </row>
    <row r="249" spans="2:13" ht="21" x14ac:dyDescent="0.35">
      <c r="B249" s="229"/>
      <c r="C249" s="238"/>
      <c r="D249" s="155"/>
      <c r="E249" s="155"/>
      <c r="F249" s="155"/>
      <c r="G249" s="234" t="str">
        <f>IF(E249="", "", VLOOKUP(E249, '[2]MASTER LIST'!$A:$N, 2, FALSE))</f>
        <v/>
      </c>
      <c r="H249" s="234" t="str">
        <f>IF(E249="", "", VLOOKUP(E249, '[2]MASTER LIST'!$A:$N, 3, FALSE))</f>
        <v/>
      </c>
      <c r="I249" s="239" t="str">
        <f>IF(E249="", "", VLOOKUP(E249, '[2]MASTER LIST'!$A:$N, 5, FALSE))</f>
        <v/>
      </c>
      <c r="J249" s="233" t="str">
        <f>IF(E249="", "", VLOOKUP(E249, '[2]MASTER LIST'!$A:$N, 4, FALSE))</f>
        <v/>
      </c>
      <c r="K249" s="233" t="str">
        <f>IF(E249="", "", VLOOKUP(E249, '[2]MASTER LIST'!$A:$N, 13, FALSE))</f>
        <v/>
      </c>
      <c r="L249" s="233" t="str">
        <f>IF(E249="", "", VLOOKUP(E249, '[2]MASTER LIST'!$A:$N, 10, FALSE))</f>
        <v/>
      </c>
      <c r="M249" s="231" t="str">
        <f>IF(E249="", "", VLOOKUP(E249, '[2]MASTER LIST'!$A:$N, 11, FALSE))</f>
        <v/>
      </c>
    </row>
    <row r="250" spans="2:13" ht="21" x14ac:dyDescent="0.35">
      <c r="B250" s="229"/>
      <c r="C250" s="238"/>
      <c r="D250" s="155"/>
      <c r="E250" s="155"/>
      <c r="F250" s="155"/>
      <c r="G250" s="234" t="str">
        <f>IF(E250="", "", VLOOKUP(E250, '[2]MASTER LIST'!$A:$N, 2, FALSE))</f>
        <v/>
      </c>
      <c r="H250" s="234" t="str">
        <f>IF(E250="", "", VLOOKUP(E250, '[2]MASTER LIST'!$A:$N, 3, FALSE))</f>
        <v/>
      </c>
      <c r="I250" s="239" t="str">
        <f>IF(E250="", "", VLOOKUP(E250, '[2]MASTER LIST'!$A:$N, 5, FALSE))</f>
        <v/>
      </c>
      <c r="J250" s="233" t="str">
        <f>IF(E250="", "", VLOOKUP(E250, '[2]MASTER LIST'!$A:$N, 4, FALSE))</f>
        <v/>
      </c>
      <c r="K250" s="233" t="str">
        <f>IF(E250="", "", VLOOKUP(E250, '[2]MASTER LIST'!$A:$N, 13, FALSE))</f>
        <v/>
      </c>
      <c r="L250" s="233" t="str">
        <f>IF(E250="", "", VLOOKUP(E250, '[2]MASTER LIST'!$A:$N, 10, FALSE))</f>
        <v/>
      </c>
      <c r="M250" s="231" t="str">
        <f>IF(E250="", "", VLOOKUP(E250, '[2]MASTER LIST'!$A:$N, 11, FALSE))</f>
        <v/>
      </c>
    </row>
    <row r="251" spans="2:13" ht="21" x14ac:dyDescent="0.35">
      <c r="B251" s="229"/>
      <c r="C251" s="238"/>
      <c r="D251" s="155"/>
      <c r="E251" s="155"/>
      <c r="F251" s="155"/>
      <c r="G251" s="234" t="str">
        <f>IF(E251="", "", VLOOKUP(E251, '[2]MASTER LIST'!$A:$N, 2, FALSE))</f>
        <v/>
      </c>
      <c r="H251" s="234" t="str">
        <f>IF(E251="", "", VLOOKUP(E251, '[2]MASTER LIST'!$A:$N, 3, FALSE))</f>
        <v/>
      </c>
      <c r="I251" s="239" t="str">
        <f>IF(E251="", "", VLOOKUP(E251, '[2]MASTER LIST'!$A:$N, 5, FALSE))</f>
        <v/>
      </c>
      <c r="J251" s="233" t="str">
        <f>IF(E251="", "", VLOOKUP(E251, '[2]MASTER LIST'!$A:$N, 4, FALSE))</f>
        <v/>
      </c>
      <c r="K251" s="233" t="str">
        <f>IF(E251="", "", VLOOKUP(E251, '[2]MASTER LIST'!$A:$N, 13, FALSE))</f>
        <v/>
      </c>
      <c r="L251" s="233" t="str">
        <f>IF(E251="", "", VLOOKUP(E251, '[2]MASTER LIST'!$A:$N, 10, FALSE))</f>
        <v/>
      </c>
      <c r="M251" s="231" t="str">
        <f>IF(E251="", "", VLOOKUP(E251, '[2]MASTER LIST'!$A:$N, 11, FALSE))</f>
        <v/>
      </c>
    </row>
    <row r="252" spans="2:13" ht="21" x14ac:dyDescent="0.35">
      <c r="B252" s="229"/>
      <c r="C252" s="238"/>
      <c r="D252" s="155"/>
      <c r="E252" s="155"/>
      <c r="F252" s="155"/>
      <c r="G252" s="234" t="str">
        <f>IF(E252="", "", VLOOKUP(E252, '[2]MASTER LIST'!$A:$N, 2, FALSE))</f>
        <v/>
      </c>
      <c r="H252" s="234" t="str">
        <f>IF(E252="", "", VLOOKUP(E252, '[2]MASTER LIST'!$A:$N, 3, FALSE))</f>
        <v/>
      </c>
      <c r="I252" s="239" t="str">
        <f>IF(E252="", "", VLOOKUP(E252, '[2]MASTER LIST'!$A:$N, 5, FALSE))</f>
        <v/>
      </c>
      <c r="J252" s="233" t="str">
        <f>IF(E252="", "", VLOOKUP(E252, '[2]MASTER LIST'!$A:$N, 4, FALSE))</f>
        <v/>
      </c>
      <c r="K252" s="233" t="str">
        <f>IF(E252="", "", VLOOKUP(E252, '[2]MASTER LIST'!$A:$N, 13, FALSE))</f>
        <v/>
      </c>
      <c r="L252" s="233" t="str">
        <f>IF(E252="", "", VLOOKUP(E252, '[2]MASTER LIST'!$A:$N, 10, FALSE))</f>
        <v/>
      </c>
      <c r="M252" s="231" t="str">
        <f>IF(E252="", "", VLOOKUP(E252, '[2]MASTER LIST'!$A:$N, 11, FALSE))</f>
        <v/>
      </c>
    </row>
    <row r="253" spans="2:13" ht="21" x14ac:dyDescent="0.35">
      <c r="B253" s="229"/>
      <c r="C253" s="238"/>
      <c r="D253" s="155"/>
      <c r="E253" s="155"/>
      <c r="F253" s="155"/>
      <c r="G253" s="234" t="str">
        <f>IF(E253="", "", VLOOKUP(E253, '[2]MASTER LIST'!$A:$N, 2, FALSE))</f>
        <v/>
      </c>
      <c r="H253" s="234" t="str">
        <f>IF(E253="", "", VLOOKUP(E253, '[2]MASTER LIST'!$A:$N, 3, FALSE))</f>
        <v/>
      </c>
      <c r="I253" s="239" t="str">
        <f>IF(E253="", "", VLOOKUP(E253, '[2]MASTER LIST'!$A:$N, 5, FALSE))</f>
        <v/>
      </c>
      <c r="J253" s="233" t="str">
        <f>IF(E253="", "", VLOOKUP(E253, '[2]MASTER LIST'!$A:$N, 4, FALSE))</f>
        <v/>
      </c>
      <c r="K253" s="233" t="str">
        <f>IF(E253="", "", VLOOKUP(E253, '[2]MASTER LIST'!$A:$N, 13, FALSE))</f>
        <v/>
      </c>
      <c r="L253" s="233" t="str">
        <f>IF(E253="", "", VLOOKUP(E253, '[2]MASTER LIST'!$A:$N, 10, FALSE))</f>
        <v/>
      </c>
      <c r="M253" s="231" t="str">
        <f>IF(E253="", "", VLOOKUP(E253, '[2]MASTER LIST'!$A:$N, 11, FALSE))</f>
        <v/>
      </c>
    </row>
    <row r="254" spans="2:13" ht="21" x14ac:dyDescent="0.35">
      <c r="B254" s="229"/>
      <c r="C254" s="238"/>
      <c r="D254" s="155"/>
      <c r="E254" s="155"/>
      <c r="F254" s="155"/>
      <c r="G254" s="234" t="str">
        <f>IF(E254="", "", VLOOKUP(E254, '[2]MASTER LIST'!$A:$N, 2, FALSE))</f>
        <v/>
      </c>
      <c r="H254" s="234" t="str">
        <f>IF(E254="", "", VLOOKUP(E254, '[2]MASTER LIST'!$A:$N, 3, FALSE))</f>
        <v/>
      </c>
      <c r="I254" s="239" t="str">
        <f>IF(E254="", "", VLOOKUP(E254, '[2]MASTER LIST'!$A:$N, 5, FALSE))</f>
        <v/>
      </c>
      <c r="J254" s="233" t="str">
        <f>IF(E254="", "", VLOOKUP(E254, '[2]MASTER LIST'!$A:$N, 4, FALSE))</f>
        <v/>
      </c>
      <c r="K254" s="233" t="str">
        <f>IF(E254="", "", VLOOKUP(E254, '[2]MASTER LIST'!$A:$N, 13, FALSE))</f>
        <v/>
      </c>
      <c r="L254" s="233" t="str">
        <f>IF(E254="", "", VLOOKUP(E254, '[2]MASTER LIST'!$A:$N, 10, FALSE))</f>
        <v/>
      </c>
      <c r="M254" s="231" t="str">
        <f>IF(E254="", "", VLOOKUP(E254, '[2]MASTER LIST'!$A:$N, 11, FALSE))</f>
        <v/>
      </c>
    </row>
    <row r="255" spans="2:13" ht="21" x14ac:dyDescent="0.35">
      <c r="B255" s="229"/>
      <c r="C255" s="238"/>
      <c r="D255" s="155"/>
      <c r="E255" s="155"/>
      <c r="F255" s="155"/>
      <c r="G255" s="234" t="str">
        <f>IF(E255="", "", VLOOKUP(E255, '[2]MASTER LIST'!$A:$N, 2, FALSE))</f>
        <v/>
      </c>
      <c r="H255" s="234" t="str">
        <f>IF(E255="", "", VLOOKUP(E255, '[2]MASTER LIST'!$A:$N, 3, FALSE))</f>
        <v/>
      </c>
      <c r="I255" s="239" t="str">
        <f>IF(E255="", "", VLOOKUP(E255, '[2]MASTER LIST'!$A:$N, 5, FALSE))</f>
        <v/>
      </c>
      <c r="J255" s="233" t="str">
        <f>IF(E255="", "", VLOOKUP(E255, '[2]MASTER LIST'!$A:$N, 4, FALSE))</f>
        <v/>
      </c>
      <c r="K255" s="233" t="str">
        <f>IF(E255="", "", VLOOKUP(E255, '[2]MASTER LIST'!$A:$N, 13, FALSE))</f>
        <v/>
      </c>
      <c r="L255" s="233" t="str">
        <f>IF(E255="", "", VLOOKUP(E255, '[2]MASTER LIST'!$A:$N, 10, FALSE))</f>
        <v/>
      </c>
      <c r="M255" s="231" t="str">
        <f>IF(E255="", "", VLOOKUP(E255, '[2]MASTER LIST'!$A:$N, 11, FALSE))</f>
        <v/>
      </c>
    </row>
    <row r="256" spans="2:13" ht="21" x14ac:dyDescent="0.35">
      <c r="B256" s="229"/>
      <c r="C256" s="238"/>
      <c r="D256" s="155"/>
      <c r="E256" s="155"/>
      <c r="F256" s="155"/>
      <c r="G256" s="234" t="str">
        <f>IF(E256="", "", VLOOKUP(E256, '[2]MASTER LIST'!$A:$N, 2, FALSE))</f>
        <v/>
      </c>
      <c r="H256" s="234" t="str">
        <f>IF(E256="", "", VLOOKUP(E256, '[2]MASTER LIST'!$A:$N, 3, FALSE))</f>
        <v/>
      </c>
      <c r="I256" s="239" t="str">
        <f>IF(E256="", "", VLOOKUP(E256, '[2]MASTER LIST'!$A:$N, 5, FALSE))</f>
        <v/>
      </c>
      <c r="J256" s="233" t="str">
        <f>IF(E256="", "", VLOOKUP(E256, '[2]MASTER LIST'!$A:$N, 4, FALSE))</f>
        <v/>
      </c>
      <c r="K256" s="233" t="str">
        <f>IF(E256="", "", VLOOKUP(E256, '[2]MASTER LIST'!$A:$N, 13, FALSE))</f>
        <v/>
      </c>
      <c r="L256" s="233" t="str">
        <f>IF(E256="", "", VLOOKUP(E256, '[2]MASTER LIST'!$A:$N, 10, FALSE))</f>
        <v/>
      </c>
      <c r="M256" s="231" t="str">
        <f>IF(E256="", "", VLOOKUP(E256, '[2]MASTER LIST'!$A:$N, 11, FALSE))</f>
        <v/>
      </c>
    </row>
    <row r="257" spans="2:13" ht="21" x14ac:dyDescent="0.35">
      <c r="B257" s="229"/>
      <c r="C257" s="238"/>
      <c r="D257" s="155"/>
      <c r="E257" s="155"/>
      <c r="F257" s="155"/>
      <c r="G257" s="234" t="str">
        <f>IF(E257="", "", VLOOKUP(E257, '[2]MASTER LIST'!$A:$N, 2, FALSE))</f>
        <v/>
      </c>
      <c r="H257" s="234" t="str">
        <f>IF(E257="", "", VLOOKUP(E257, '[2]MASTER LIST'!$A:$N, 3, FALSE))</f>
        <v/>
      </c>
      <c r="I257" s="239" t="str">
        <f>IF(E257="", "", VLOOKUP(E257, '[2]MASTER LIST'!$A:$N, 5, FALSE))</f>
        <v/>
      </c>
      <c r="J257" s="233" t="str">
        <f>IF(E257="", "", VLOOKUP(E257, '[2]MASTER LIST'!$A:$N, 4, FALSE))</f>
        <v/>
      </c>
      <c r="K257" s="233" t="str">
        <f>IF(E257="", "", VLOOKUP(E257, '[2]MASTER LIST'!$A:$N, 13, FALSE))</f>
        <v/>
      </c>
      <c r="L257" s="233" t="str">
        <f>IF(E257="", "", VLOOKUP(E257, '[2]MASTER LIST'!$A:$N, 10, FALSE))</f>
        <v/>
      </c>
      <c r="M257" s="231" t="str">
        <f>IF(E257="", "", VLOOKUP(E257, '[2]MASTER LIST'!$A:$N, 11, FALSE))</f>
        <v/>
      </c>
    </row>
    <row r="258" spans="2:13" ht="21" x14ac:dyDescent="0.35">
      <c r="B258" s="229"/>
      <c r="C258" s="238"/>
      <c r="D258" s="155"/>
      <c r="E258" s="155"/>
      <c r="F258" s="155"/>
      <c r="G258" s="234" t="str">
        <f>IF(E258="", "", VLOOKUP(E258, '[2]MASTER LIST'!$A:$N, 2, FALSE))</f>
        <v/>
      </c>
      <c r="H258" s="234" t="str">
        <f>IF(E258="", "", VLOOKUP(E258, '[2]MASTER LIST'!$A:$N, 3, FALSE))</f>
        <v/>
      </c>
      <c r="I258" s="239" t="str">
        <f>IF(E258="", "", VLOOKUP(E258, '[2]MASTER LIST'!$A:$N, 5, FALSE))</f>
        <v/>
      </c>
      <c r="J258" s="233" t="str">
        <f>IF(E258="", "", VLOOKUP(E258, '[2]MASTER LIST'!$A:$N, 4, FALSE))</f>
        <v/>
      </c>
      <c r="K258" s="233" t="str">
        <f>IF(E258="", "", VLOOKUP(E258, '[2]MASTER LIST'!$A:$N, 13, FALSE))</f>
        <v/>
      </c>
      <c r="L258" s="233" t="str">
        <f>IF(E258="", "", VLOOKUP(E258, '[2]MASTER LIST'!$A:$N, 10, FALSE))</f>
        <v/>
      </c>
      <c r="M258" s="231" t="str">
        <f>IF(E258="", "", VLOOKUP(E258, '[2]MASTER LIST'!$A:$N, 11, FALSE))</f>
        <v/>
      </c>
    </row>
    <row r="259" spans="2:13" ht="21" x14ac:dyDescent="0.35">
      <c r="B259" s="229"/>
      <c r="C259" s="238"/>
      <c r="D259" s="155"/>
      <c r="E259" s="155"/>
      <c r="F259" s="155"/>
      <c r="G259" s="234" t="str">
        <f>IF(E259="", "", VLOOKUP(E259, '[2]MASTER LIST'!$A:$N, 2, FALSE))</f>
        <v/>
      </c>
      <c r="H259" s="234" t="str">
        <f>IF(E259="", "", VLOOKUP(E259, '[2]MASTER LIST'!$A:$N, 3, FALSE))</f>
        <v/>
      </c>
      <c r="I259" s="239" t="str">
        <f>IF(E259="", "", VLOOKUP(E259, '[2]MASTER LIST'!$A:$N, 5, FALSE))</f>
        <v/>
      </c>
      <c r="J259" s="233" t="str">
        <f>IF(E259="", "", VLOOKUP(E259, '[2]MASTER LIST'!$A:$N, 4, FALSE))</f>
        <v/>
      </c>
      <c r="K259" s="233" t="str">
        <f>IF(E259="", "", VLOOKUP(E259, '[2]MASTER LIST'!$A:$N, 13, FALSE))</f>
        <v/>
      </c>
      <c r="L259" s="233" t="str">
        <f>IF(E259="", "", VLOOKUP(E259, '[2]MASTER LIST'!$A:$N, 10, FALSE))</f>
        <v/>
      </c>
      <c r="M259" s="231" t="str">
        <f>IF(E259="", "", VLOOKUP(E259, '[2]MASTER LIST'!$A:$N, 11, FALSE))</f>
        <v/>
      </c>
    </row>
    <row r="260" spans="2:13" ht="21" x14ac:dyDescent="0.35">
      <c r="B260" s="229"/>
      <c r="C260" s="238"/>
      <c r="D260" s="155"/>
      <c r="E260" s="155"/>
      <c r="F260" s="155"/>
      <c r="G260" s="234" t="str">
        <f>IF(E260="", "", VLOOKUP(E260, '[2]MASTER LIST'!$A:$N, 2, FALSE))</f>
        <v/>
      </c>
      <c r="H260" s="234" t="str">
        <f>IF(E260="", "", VLOOKUP(E260, '[2]MASTER LIST'!$A:$N, 3, FALSE))</f>
        <v/>
      </c>
      <c r="I260" s="239" t="str">
        <f>IF(E260="", "", VLOOKUP(E260, '[2]MASTER LIST'!$A:$N, 5, FALSE))</f>
        <v/>
      </c>
      <c r="J260" s="233" t="str">
        <f>IF(E260="", "", VLOOKUP(E260, '[2]MASTER LIST'!$A:$N, 4, FALSE))</f>
        <v/>
      </c>
      <c r="K260" s="233" t="str">
        <f>IF(E260="", "", VLOOKUP(E260, '[2]MASTER LIST'!$A:$N, 13, FALSE))</f>
        <v/>
      </c>
      <c r="L260" s="233" t="str">
        <f>IF(E260="", "", VLOOKUP(E260, '[2]MASTER LIST'!$A:$N, 10, FALSE))</f>
        <v/>
      </c>
      <c r="M260" s="231" t="str">
        <f>IF(E260="", "", VLOOKUP(E260, '[2]MASTER LIST'!$A:$N, 11, FALSE))</f>
        <v/>
      </c>
    </row>
    <row r="261" spans="2:13" ht="21" x14ac:dyDescent="0.35">
      <c r="B261" s="229"/>
      <c r="C261" s="238"/>
      <c r="D261" s="155"/>
      <c r="E261" s="155"/>
      <c r="F261" s="155"/>
      <c r="G261" s="234" t="str">
        <f>IF(E261="", "", VLOOKUP(E261, '[2]MASTER LIST'!$A:$N, 2, FALSE))</f>
        <v/>
      </c>
      <c r="H261" s="234" t="str">
        <f>IF(E261="", "", VLOOKUP(E261, '[2]MASTER LIST'!$A:$N, 3, FALSE))</f>
        <v/>
      </c>
      <c r="I261" s="239" t="str">
        <f>IF(E261="", "", VLOOKUP(E261, '[2]MASTER LIST'!$A:$N, 5, FALSE))</f>
        <v/>
      </c>
      <c r="J261" s="233" t="str">
        <f>IF(E261="", "", VLOOKUP(E261, '[2]MASTER LIST'!$A:$N, 4, FALSE))</f>
        <v/>
      </c>
      <c r="K261" s="233" t="str">
        <f>IF(E261="", "", VLOOKUP(E261, '[2]MASTER LIST'!$A:$N, 13, FALSE))</f>
        <v/>
      </c>
      <c r="L261" s="233" t="str">
        <f>IF(E261="", "", VLOOKUP(E261, '[2]MASTER LIST'!$A:$N, 10, FALSE))</f>
        <v/>
      </c>
      <c r="M261" s="231" t="str">
        <f>IF(E261="", "", VLOOKUP(E261, '[2]MASTER LIST'!$A:$N, 11, FALSE))</f>
        <v/>
      </c>
    </row>
    <row r="262" spans="2:13" ht="21" x14ac:dyDescent="0.35">
      <c r="B262" s="229"/>
      <c r="C262" s="238"/>
      <c r="D262" s="155"/>
      <c r="E262" s="155"/>
      <c r="F262" s="155"/>
      <c r="G262" s="234" t="str">
        <f>IF(E262="", "", VLOOKUP(E262, '[2]MASTER LIST'!$A:$N, 2, FALSE))</f>
        <v/>
      </c>
      <c r="H262" s="234" t="str">
        <f>IF(E262="", "", VLOOKUP(E262, '[2]MASTER LIST'!$A:$N, 3, FALSE))</f>
        <v/>
      </c>
      <c r="I262" s="239" t="str">
        <f>IF(E262="", "", VLOOKUP(E262, '[2]MASTER LIST'!$A:$N, 5, FALSE))</f>
        <v/>
      </c>
      <c r="J262" s="233" t="str">
        <f>IF(E262="", "", VLOOKUP(E262, '[2]MASTER LIST'!$A:$N, 4, FALSE))</f>
        <v/>
      </c>
      <c r="K262" s="233" t="str">
        <f>IF(E262="", "", VLOOKUP(E262, '[2]MASTER LIST'!$A:$N, 13, FALSE))</f>
        <v/>
      </c>
      <c r="L262" s="233" t="str">
        <f>IF(E262="", "", VLOOKUP(E262, '[2]MASTER LIST'!$A:$N, 10, FALSE))</f>
        <v/>
      </c>
      <c r="M262" s="231" t="str">
        <f>IF(E262="", "", VLOOKUP(E262, '[2]MASTER LIST'!$A:$N, 11, FALSE))</f>
        <v/>
      </c>
    </row>
    <row r="263" spans="2:13" ht="21" x14ac:dyDescent="0.35">
      <c r="B263" s="229"/>
      <c r="C263" s="238"/>
      <c r="D263" s="155"/>
      <c r="E263" s="155"/>
      <c r="F263" s="155"/>
      <c r="G263" s="234" t="str">
        <f>IF(E263="", "", VLOOKUP(E263, '[2]MASTER LIST'!$A:$N, 2, FALSE))</f>
        <v/>
      </c>
      <c r="H263" s="234" t="str">
        <f>IF(E263="", "", VLOOKUP(E263, '[2]MASTER LIST'!$A:$N, 3, FALSE))</f>
        <v/>
      </c>
      <c r="I263" s="239" t="str">
        <f>IF(E263="", "", VLOOKUP(E263, '[2]MASTER LIST'!$A:$N, 5, FALSE))</f>
        <v/>
      </c>
      <c r="J263" s="233" t="str">
        <f>IF(E263="", "", VLOOKUP(E263, '[2]MASTER LIST'!$A:$N, 4, FALSE))</f>
        <v/>
      </c>
      <c r="K263" s="233" t="str">
        <f>IF(E263="", "", VLOOKUP(E263, '[2]MASTER LIST'!$A:$N, 13, FALSE))</f>
        <v/>
      </c>
      <c r="L263" s="233" t="str">
        <f>IF(E263="", "", VLOOKUP(E263, '[2]MASTER LIST'!$A:$N, 10, FALSE))</f>
        <v/>
      </c>
      <c r="M263" s="231" t="str">
        <f>IF(E263="", "", VLOOKUP(E263, '[2]MASTER LIST'!$A:$N, 11, FALSE))</f>
        <v/>
      </c>
    </row>
    <row r="264" spans="2:13" ht="21" x14ac:dyDescent="0.35">
      <c r="B264" s="229"/>
      <c r="C264" s="238"/>
      <c r="D264" s="155"/>
      <c r="E264" s="155"/>
      <c r="F264" s="155"/>
      <c r="G264" s="234" t="str">
        <f>IF(E264="", "", VLOOKUP(E264, '[2]MASTER LIST'!$A:$N, 2, FALSE))</f>
        <v/>
      </c>
      <c r="H264" s="234" t="str">
        <f>IF(E264="", "", VLOOKUP(E264, '[2]MASTER LIST'!$A:$N, 3, FALSE))</f>
        <v/>
      </c>
      <c r="I264" s="239" t="str">
        <f>IF(E264="", "", VLOOKUP(E264, '[2]MASTER LIST'!$A:$N, 5, FALSE))</f>
        <v/>
      </c>
      <c r="J264" s="233" t="str">
        <f>IF(E264="", "", VLOOKUP(E264, '[2]MASTER LIST'!$A:$N, 4, FALSE))</f>
        <v/>
      </c>
      <c r="K264" s="233" t="str">
        <f>IF(E264="", "", VLOOKUP(E264, '[2]MASTER LIST'!$A:$N, 13, FALSE))</f>
        <v/>
      </c>
      <c r="L264" s="233" t="str">
        <f>IF(E264="", "", VLOOKUP(E264, '[2]MASTER LIST'!$A:$N, 10, FALSE))</f>
        <v/>
      </c>
      <c r="M264" s="231" t="str">
        <f>IF(E264="", "", VLOOKUP(E264, '[2]MASTER LIST'!$A:$N, 11, FALSE))</f>
        <v/>
      </c>
    </row>
    <row r="265" spans="2:13" ht="21" x14ac:dyDescent="0.35">
      <c r="B265" s="229"/>
      <c r="C265" s="238"/>
      <c r="D265" s="155"/>
      <c r="E265" s="155"/>
      <c r="F265" s="155"/>
      <c r="G265" s="234" t="str">
        <f>IF(E265="", "", VLOOKUP(E265, '[2]MASTER LIST'!$A:$N, 2, FALSE))</f>
        <v/>
      </c>
      <c r="H265" s="234" t="str">
        <f>IF(E265="", "", VLOOKUP(E265, '[2]MASTER LIST'!$A:$N, 3, FALSE))</f>
        <v/>
      </c>
      <c r="I265" s="239" t="str">
        <f>IF(E265="", "", VLOOKUP(E265, '[2]MASTER LIST'!$A:$N, 5, FALSE))</f>
        <v/>
      </c>
      <c r="J265" s="233" t="str">
        <f>IF(E265="", "", VLOOKUP(E265, '[2]MASTER LIST'!$A:$N, 4, FALSE))</f>
        <v/>
      </c>
      <c r="K265" s="233" t="str">
        <f>IF(E265="", "", VLOOKUP(E265, '[2]MASTER LIST'!$A:$N, 13, FALSE))</f>
        <v/>
      </c>
      <c r="L265" s="233" t="str">
        <f>IF(E265="", "", VLOOKUP(E265, '[2]MASTER LIST'!$A:$N, 10, FALSE))</f>
        <v/>
      </c>
      <c r="M265" s="231" t="str">
        <f>IF(E265="", "", VLOOKUP(E265, '[2]MASTER LIST'!$A:$N, 11, FALSE))</f>
        <v/>
      </c>
    </row>
    <row r="266" spans="2:13" ht="21" x14ac:dyDescent="0.35">
      <c r="B266" s="229"/>
      <c r="C266" s="238"/>
      <c r="D266" s="155"/>
      <c r="E266" s="155"/>
      <c r="F266" s="155"/>
      <c r="G266" s="234" t="str">
        <f>IF(E266="", "", VLOOKUP(E266, '[2]MASTER LIST'!$A:$N, 2, FALSE))</f>
        <v/>
      </c>
      <c r="H266" s="234" t="str">
        <f>IF(E266="", "", VLOOKUP(E266, '[2]MASTER LIST'!$A:$N, 3, FALSE))</f>
        <v/>
      </c>
      <c r="I266" s="239" t="str">
        <f>IF(E266="", "", VLOOKUP(E266, '[2]MASTER LIST'!$A:$N, 5, FALSE))</f>
        <v/>
      </c>
      <c r="J266" s="233" t="str">
        <f>IF(E266="", "", VLOOKUP(E266, '[2]MASTER LIST'!$A:$N, 4, FALSE))</f>
        <v/>
      </c>
      <c r="K266" s="233" t="str">
        <f>IF(E266="", "", VLOOKUP(E266, '[2]MASTER LIST'!$A:$N, 13, FALSE))</f>
        <v/>
      </c>
      <c r="L266" s="233" t="str">
        <f>IF(E266="", "", VLOOKUP(E266, '[2]MASTER LIST'!$A:$N, 10, FALSE))</f>
        <v/>
      </c>
      <c r="M266" s="231" t="str">
        <f>IF(E266="", "", VLOOKUP(E266, '[2]MASTER LIST'!$A:$N, 11, FALSE))</f>
        <v/>
      </c>
    </row>
    <row r="267" spans="2:13" ht="21" x14ac:dyDescent="0.35">
      <c r="B267" s="229"/>
      <c r="C267" s="238"/>
      <c r="D267" s="155"/>
      <c r="E267" s="155"/>
      <c r="F267" s="155"/>
      <c r="G267" s="234" t="str">
        <f>IF(E267="", "", VLOOKUP(E267, '[2]MASTER LIST'!$A:$N, 2, FALSE))</f>
        <v/>
      </c>
      <c r="H267" s="234" t="str">
        <f>IF(E267="", "", VLOOKUP(E267, '[2]MASTER LIST'!$A:$N, 3, FALSE))</f>
        <v/>
      </c>
      <c r="I267" s="239" t="str">
        <f>IF(E267="", "", VLOOKUP(E267, '[2]MASTER LIST'!$A:$N, 5, FALSE))</f>
        <v/>
      </c>
      <c r="J267" s="233" t="str">
        <f>IF(E267="", "", VLOOKUP(E267, '[2]MASTER LIST'!$A:$N, 4, FALSE))</f>
        <v/>
      </c>
      <c r="K267" s="233" t="str">
        <f>IF(E267="", "", VLOOKUP(E267, '[2]MASTER LIST'!$A:$N, 13, FALSE))</f>
        <v/>
      </c>
      <c r="L267" s="233" t="str">
        <f>IF(E267="", "", VLOOKUP(E267, '[2]MASTER LIST'!$A:$N, 10, FALSE))</f>
        <v/>
      </c>
      <c r="M267" s="231" t="str">
        <f>IF(E267="", "", VLOOKUP(E267, '[2]MASTER LIST'!$A:$N, 11, FALSE))</f>
        <v/>
      </c>
    </row>
    <row r="268" spans="2:13" ht="21" x14ac:dyDescent="0.35">
      <c r="B268" s="229"/>
      <c r="C268" s="238"/>
      <c r="D268" s="155"/>
      <c r="E268" s="155"/>
      <c r="F268" s="155"/>
      <c r="G268" s="234" t="str">
        <f>IF(E268="", "", VLOOKUP(E268, '[2]MASTER LIST'!$A:$N, 2, FALSE))</f>
        <v/>
      </c>
      <c r="H268" s="234" t="str">
        <f>IF(E268="", "", VLOOKUP(E268, '[2]MASTER LIST'!$A:$N, 3, FALSE))</f>
        <v/>
      </c>
      <c r="I268" s="239" t="str">
        <f>IF(E268="", "", VLOOKUP(E268, '[2]MASTER LIST'!$A:$N, 5, FALSE))</f>
        <v/>
      </c>
      <c r="J268" s="233" t="str">
        <f>IF(E268="", "", VLOOKUP(E268, '[2]MASTER LIST'!$A:$N, 4, FALSE))</f>
        <v/>
      </c>
      <c r="K268" s="233" t="str">
        <f>IF(E268="", "", VLOOKUP(E268, '[2]MASTER LIST'!$A:$N, 13, FALSE))</f>
        <v/>
      </c>
      <c r="L268" s="233" t="str">
        <f>IF(E268="", "", VLOOKUP(E268, '[2]MASTER LIST'!$A:$N, 10, FALSE))</f>
        <v/>
      </c>
      <c r="M268" s="231" t="str">
        <f>IF(E268="", "", VLOOKUP(E268, '[2]MASTER LIST'!$A:$N, 11, FALSE))</f>
        <v/>
      </c>
    </row>
    <row r="269" spans="2:13" ht="21" x14ac:dyDescent="0.35">
      <c r="B269" s="229"/>
      <c r="C269" s="238"/>
      <c r="D269" s="155"/>
      <c r="E269" s="155"/>
      <c r="F269" s="155"/>
      <c r="G269" s="234" t="str">
        <f>IF(E269="", "", VLOOKUP(E269, '[2]MASTER LIST'!$A:$N, 2, FALSE))</f>
        <v/>
      </c>
      <c r="H269" s="234" t="str">
        <f>IF(E269="", "", VLOOKUP(E269, '[2]MASTER LIST'!$A:$N, 3, FALSE))</f>
        <v/>
      </c>
      <c r="I269" s="239" t="str">
        <f>IF(E269="", "", VLOOKUP(E269, '[2]MASTER LIST'!$A:$N, 5, FALSE))</f>
        <v/>
      </c>
      <c r="J269" s="233" t="str">
        <f>IF(E269="", "", VLOOKUP(E269, '[2]MASTER LIST'!$A:$N, 4, FALSE))</f>
        <v/>
      </c>
      <c r="K269" s="233" t="str">
        <f>IF(E269="", "", VLOOKUP(E269, '[2]MASTER LIST'!$A:$N, 13, FALSE))</f>
        <v/>
      </c>
      <c r="L269" s="233" t="str">
        <f>IF(E269="", "", VLOOKUP(E269, '[2]MASTER LIST'!$A:$N, 10, FALSE))</f>
        <v/>
      </c>
      <c r="M269" s="231" t="str">
        <f>IF(E269="", "", VLOOKUP(E269, '[2]MASTER LIST'!$A:$N, 11, FALSE))</f>
        <v/>
      </c>
    </row>
    <row r="270" spans="2:13" ht="21" x14ac:dyDescent="0.35">
      <c r="B270" s="229"/>
      <c r="C270" s="238"/>
      <c r="D270" s="155"/>
      <c r="E270" s="155"/>
      <c r="F270" s="155"/>
      <c r="G270" s="234" t="str">
        <f>IF(E270="", "", VLOOKUP(E270, '[2]MASTER LIST'!$A:$N, 2, FALSE))</f>
        <v/>
      </c>
      <c r="H270" s="234" t="str">
        <f>IF(E270="", "", VLOOKUP(E270, '[2]MASTER LIST'!$A:$N, 3, FALSE))</f>
        <v/>
      </c>
      <c r="I270" s="239" t="str">
        <f>IF(E270="", "", VLOOKUP(E270, '[2]MASTER LIST'!$A:$N, 5, FALSE))</f>
        <v/>
      </c>
      <c r="J270" s="233" t="str">
        <f>IF(E270="", "", VLOOKUP(E270, '[2]MASTER LIST'!$A:$N, 4, FALSE))</f>
        <v/>
      </c>
      <c r="K270" s="233" t="str">
        <f>IF(E270="", "", VLOOKUP(E270, '[2]MASTER LIST'!$A:$N, 13, FALSE))</f>
        <v/>
      </c>
      <c r="L270" s="233" t="str">
        <f>IF(E270="", "", VLOOKUP(E270, '[2]MASTER LIST'!$A:$N, 10, FALSE))</f>
        <v/>
      </c>
      <c r="M270" s="231" t="str">
        <f>IF(E270="", "", VLOOKUP(E270, '[2]MASTER LIST'!$A:$N, 11, FALSE))</f>
        <v/>
      </c>
    </row>
    <row r="271" spans="2:13" ht="21" x14ac:dyDescent="0.35">
      <c r="B271" s="229"/>
      <c r="C271" s="238"/>
      <c r="D271" s="155"/>
      <c r="E271" s="155"/>
      <c r="F271" s="155"/>
      <c r="G271" s="234" t="str">
        <f>IF(E271="", "", VLOOKUP(E271, '[2]MASTER LIST'!$A:$N, 2, FALSE))</f>
        <v/>
      </c>
      <c r="H271" s="234" t="str">
        <f>IF(E271="", "", VLOOKUP(E271, '[2]MASTER LIST'!$A:$N, 3, FALSE))</f>
        <v/>
      </c>
      <c r="I271" s="239" t="str">
        <f>IF(E271="", "", VLOOKUP(E271, '[2]MASTER LIST'!$A:$N, 5, FALSE))</f>
        <v/>
      </c>
      <c r="J271" s="233" t="str">
        <f>IF(E271="", "", VLOOKUP(E271, '[2]MASTER LIST'!$A:$N, 4, FALSE))</f>
        <v/>
      </c>
      <c r="K271" s="233" t="str">
        <f>IF(E271="", "", VLOOKUP(E271, '[2]MASTER LIST'!$A:$N, 13, FALSE))</f>
        <v/>
      </c>
      <c r="L271" s="233" t="str">
        <f>IF(E271="", "", VLOOKUP(E271, '[2]MASTER LIST'!$A:$N, 10, FALSE))</f>
        <v/>
      </c>
      <c r="M271" s="231" t="str">
        <f>IF(E271="", "", VLOOKUP(E271, '[2]MASTER LIST'!$A:$N, 11, FALSE))</f>
        <v/>
      </c>
    </row>
    <row r="272" spans="2:13" ht="21" x14ac:dyDescent="0.35">
      <c r="B272" s="229"/>
      <c r="C272" s="238"/>
      <c r="D272" s="155"/>
      <c r="E272" s="155"/>
      <c r="F272" s="155"/>
      <c r="G272" s="234" t="str">
        <f>IF(E272="", "", VLOOKUP(E272, '[2]MASTER LIST'!$A:$N, 2, FALSE))</f>
        <v/>
      </c>
      <c r="H272" s="234" t="str">
        <f>IF(E272="", "", VLOOKUP(E272, '[2]MASTER LIST'!$A:$N, 3, FALSE))</f>
        <v/>
      </c>
      <c r="I272" s="239" t="str">
        <f>IF(E272="", "", VLOOKUP(E272, '[2]MASTER LIST'!$A:$N, 5, FALSE))</f>
        <v/>
      </c>
      <c r="J272" s="233" t="str">
        <f>IF(E272="", "", VLOOKUP(E272, '[2]MASTER LIST'!$A:$N, 4, FALSE))</f>
        <v/>
      </c>
      <c r="K272" s="233" t="str">
        <f>IF(E272="", "", VLOOKUP(E272, '[2]MASTER LIST'!$A:$N, 13, FALSE))</f>
        <v/>
      </c>
      <c r="L272" s="233" t="str">
        <f>IF(E272="", "", VLOOKUP(E272, '[2]MASTER LIST'!$A:$N, 10, FALSE))</f>
        <v/>
      </c>
      <c r="M272" s="231" t="str">
        <f>IF(E272="", "", VLOOKUP(E272, '[2]MASTER LIST'!$A:$N, 11, FALSE))</f>
        <v/>
      </c>
    </row>
    <row r="273" spans="2:13" ht="21" x14ac:dyDescent="0.35">
      <c r="B273" s="229"/>
      <c r="C273" s="238"/>
      <c r="D273" s="155"/>
      <c r="E273" s="155"/>
      <c r="F273" s="155"/>
      <c r="G273" s="234" t="str">
        <f>IF(E273="", "", VLOOKUP(E273, '[2]MASTER LIST'!$A:$N, 2, FALSE))</f>
        <v/>
      </c>
      <c r="H273" s="234" t="str">
        <f>IF(E273="", "", VLOOKUP(E273, '[2]MASTER LIST'!$A:$N, 3, FALSE))</f>
        <v/>
      </c>
      <c r="I273" s="239" t="str">
        <f>IF(E273="", "", VLOOKUP(E273, '[2]MASTER LIST'!$A:$N, 5, FALSE))</f>
        <v/>
      </c>
      <c r="J273" s="233" t="str">
        <f>IF(E273="", "", VLOOKUP(E273, '[2]MASTER LIST'!$A:$N, 4, FALSE))</f>
        <v/>
      </c>
      <c r="K273" s="233" t="str">
        <f>IF(E273="", "", VLOOKUP(E273, '[2]MASTER LIST'!$A:$N, 13, FALSE))</f>
        <v/>
      </c>
      <c r="L273" s="233" t="str">
        <f>IF(E273="", "", VLOOKUP(E273, '[2]MASTER LIST'!$A:$N, 10, FALSE))</f>
        <v/>
      </c>
      <c r="M273" s="231" t="str">
        <f>IF(E273="", "", VLOOKUP(E273, '[2]MASTER LIST'!$A:$N, 11, FALSE))</f>
        <v/>
      </c>
    </row>
    <row r="274" spans="2:13" ht="21" x14ac:dyDescent="0.35">
      <c r="B274" s="229"/>
      <c r="C274" s="238"/>
      <c r="D274" s="155"/>
      <c r="E274" s="155"/>
      <c r="F274" s="155"/>
      <c r="G274" s="234" t="str">
        <f>IF(E274="", "", VLOOKUP(E274, '[2]MASTER LIST'!$A:$N, 2, FALSE))</f>
        <v/>
      </c>
      <c r="H274" s="234" t="str">
        <f>IF(E274="", "", VLOOKUP(E274, '[2]MASTER LIST'!$A:$N, 3, FALSE))</f>
        <v/>
      </c>
      <c r="I274" s="239" t="str">
        <f>IF(E274="", "", VLOOKUP(E274, '[2]MASTER LIST'!$A:$N, 5, FALSE))</f>
        <v/>
      </c>
      <c r="J274" s="233" t="str">
        <f>IF(E274="", "", VLOOKUP(E274, '[2]MASTER LIST'!$A:$N, 4, FALSE))</f>
        <v/>
      </c>
      <c r="K274" s="233" t="str">
        <f>IF(E274="", "", VLOOKUP(E274, '[2]MASTER LIST'!$A:$N, 13, FALSE))</f>
        <v/>
      </c>
      <c r="L274" s="233" t="str">
        <f>IF(E274="", "", VLOOKUP(E274, '[2]MASTER LIST'!$A:$N, 10, FALSE))</f>
        <v/>
      </c>
      <c r="M274" s="231" t="str">
        <f>IF(E274="", "", VLOOKUP(E274, '[2]MASTER LIST'!$A:$N, 11, FALSE))</f>
        <v/>
      </c>
    </row>
    <row r="275" spans="2:13" ht="21" x14ac:dyDescent="0.35">
      <c r="B275" s="229"/>
      <c r="C275" s="238"/>
      <c r="D275" s="155"/>
      <c r="E275" s="155"/>
      <c r="F275" s="155"/>
      <c r="G275" s="234" t="str">
        <f>IF(E275="", "", VLOOKUP(E275, '[2]MASTER LIST'!$A:$N, 2, FALSE))</f>
        <v/>
      </c>
      <c r="H275" s="234" t="str">
        <f>IF(E275="", "", VLOOKUP(E275, '[2]MASTER LIST'!$A:$N, 3, FALSE))</f>
        <v/>
      </c>
      <c r="I275" s="239" t="str">
        <f>IF(E275="", "", VLOOKUP(E275, '[2]MASTER LIST'!$A:$N, 5, FALSE))</f>
        <v/>
      </c>
      <c r="J275" s="233" t="str">
        <f>IF(E275="", "", VLOOKUP(E275, '[2]MASTER LIST'!$A:$N, 4, FALSE))</f>
        <v/>
      </c>
      <c r="K275" s="233" t="str">
        <f>IF(E275="", "", VLOOKUP(E275, '[2]MASTER LIST'!$A:$N, 13, FALSE))</f>
        <v/>
      </c>
      <c r="L275" s="233" t="str">
        <f>IF(E275="", "", VLOOKUP(E275, '[2]MASTER LIST'!$A:$N, 10, FALSE))</f>
        <v/>
      </c>
      <c r="M275" s="231" t="str">
        <f>IF(E275="", "", VLOOKUP(E275, '[2]MASTER LIST'!$A:$N, 11, FALSE))</f>
        <v/>
      </c>
    </row>
    <row r="276" spans="2:13" ht="21" x14ac:dyDescent="0.35">
      <c r="B276" s="229"/>
      <c r="C276" s="238"/>
      <c r="D276" s="155"/>
      <c r="E276" s="155"/>
      <c r="F276" s="155"/>
      <c r="G276" s="234" t="str">
        <f>IF(E276="", "", VLOOKUP(E276, '[2]MASTER LIST'!$A:$N, 2, FALSE))</f>
        <v/>
      </c>
      <c r="H276" s="234" t="str">
        <f>IF(E276="", "", VLOOKUP(E276, '[2]MASTER LIST'!$A:$N, 3, FALSE))</f>
        <v/>
      </c>
      <c r="I276" s="239" t="str">
        <f>IF(E276="", "", VLOOKUP(E276, '[2]MASTER LIST'!$A:$N, 5, FALSE))</f>
        <v/>
      </c>
      <c r="J276" s="233" t="str">
        <f>IF(E276="", "", VLOOKUP(E276, '[2]MASTER LIST'!$A:$N, 4, FALSE))</f>
        <v/>
      </c>
      <c r="K276" s="233" t="str">
        <f>IF(E276="", "", VLOOKUP(E276, '[2]MASTER LIST'!$A:$N, 13, FALSE))</f>
        <v/>
      </c>
      <c r="L276" s="233" t="str">
        <f>IF(E276="", "", VLOOKUP(E276, '[2]MASTER LIST'!$A:$N, 10, FALSE))</f>
        <v/>
      </c>
      <c r="M276" s="231" t="str">
        <f>IF(E276="", "", VLOOKUP(E276, '[2]MASTER LIST'!$A:$N, 11, FALSE))</f>
        <v/>
      </c>
    </row>
    <row r="277" spans="2:13" ht="21" x14ac:dyDescent="0.35">
      <c r="B277" s="229"/>
      <c r="C277" s="238"/>
      <c r="D277" s="155"/>
      <c r="E277" s="155"/>
      <c r="F277" s="155"/>
      <c r="G277" s="234" t="str">
        <f>IF(E277="", "", VLOOKUP(E277, '[2]MASTER LIST'!$A:$N, 2, FALSE))</f>
        <v/>
      </c>
      <c r="H277" s="234" t="str">
        <f>IF(E277="", "", VLOOKUP(E277, '[2]MASTER LIST'!$A:$N, 3, FALSE))</f>
        <v/>
      </c>
      <c r="I277" s="239" t="str">
        <f>IF(E277="", "", VLOOKUP(E277, '[2]MASTER LIST'!$A:$N, 5, FALSE))</f>
        <v/>
      </c>
      <c r="J277" s="233" t="str">
        <f>IF(E277="", "", VLOOKUP(E277, '[2]MASTER LIST'!$A:$N, 4, FALSE))</f>
        <v/>
      </c>
      <c r="K277" s="233" t="str">
        <f>IF(E277="", "", VLOOKUP(E277, '[2]MASTER LIST'!$A:$N, 13, FALSE))</f>
        <v/>
      </c>
      <c r="L277" s="233" t="str">
        <f>IF(E277="", "", VLOOKUP(E277, '[2]MASTER LIST'!$A:$N, 10, FALSE))</f>
        <v/>
      </c>
      <c r="M277" s="231" t="str">
        <f>IF(E277="", "", VLOOKUP(E277, '[2]MASTER LIST'!$A:$N, 11, FALSE))</f>
        <v/>
      </c>
    </row>
    <row r="278" spans="2:13" ht="21" x14ac:dyDescent="0.35">
      <c r="B278" s="229"/>
      <c r="C278" s="238"/>
      <c r="D278" s="155"/>
      <c r="E278" s="155"/>
      <c r="F278" s="155"/>
      <c r="G278" s="234" t="str">
        <f>IF(E278="", "", VLOOKUP(E278, '[2]MASTER LIST'!$A:$N, 2, FALSE))</f>
        <v/>
      </c>
      <c r="H278" s="234" t="str">
        <f>IF(E278="", "", VLOOKUP(E278, '[2]MASTER LIST'!$A:$N, 3, FALSE))</f>
        <v/>
      </c>
      <c r="I278" s="239" t="str">
        <f>IF(E278="", "", VLOOKUP(E278, '[2]MASTER LIST'!$A:$N, 5, FALSE))</f>
        <v/>
      </c>
      <c r="J278" s="233" t="str">
        <f>IF(E278="", "", VLOOKUP(E278, '[2]MASTER LIST'!$A:$N, 4, FALSE))</f>
        <v/>
      </c>
      <c r="K278" s="233" t="str">
        <f>IF(E278="", "", VLOOKUP(E278, '[2]MASTER LIST'!$A:$N, 13, FALSE))</f>
        <v/>
      </c>
      <c r="L278" s="233" t="str">
        <f>IF(E278="", "", VLOOKUP(E278, '[2]MASTER LIST'!$A:$N, 10, FALSE))</f>
        <v/>
      </c>
      <c r="M278" s="231" t="str">
        <f>IF(E278="", "", VLOOKUP(E278, '[2]MASTER LIST'!$A:$N, 11, FALSE))</f>
        <v/>
      </c>
    </row>
    <row r="279" spans="2:13" ht="21" x14ac:dyDescent="0.35">
      <c r="B279" s="229"/>
      <c r="C279" s="238"/>
      <c r="D279" s="155"/>
      <c r="E279" s="155"/>
      <c r="F279" s="155"/>
      <c r="G279" s="234" t="str">
        <f>IF(E279="", "", VLOOKUP(E279, '[2]MASTER LIST'!$A:$N, 2, FALSE))</f>
        <v/>
      </c>
      <c r="H279" s="234" t="str">
        <f>IF(E279="", "", VLOOKUP(E279, '[2]MASTER LIST'!$A:$N, 3, FALSE))</f>
        <v/>
      </c>
      <c r="I279" s="239" t="str">
        <f>IF(E279="", "", VLOOKUP(E279, '[2]MASTER LIST'!$A:$N, 5, FALSE))</f>
        <v/>
      </c>
      <c r="J279" s="233" t="str">
        <f>IF(E279="", "", VLOOKUP(E279, '[2]MASTER LIST'!$A:$N, 4, FALSE))</f>
        <v/>
      </c>
      <c r="K279" s="233" t="str">
        <f>IF(E279="", "", VLOOKUP(E279, '[2]MASTER LIST'!$A:$N, 13, FALSE))</f>
        <v/>
      </c>
      <c r="L279" s="233" t="str">
        <f>IF(E279="", "", VLOOKUP(E279, '[2]MASTER LIST'!$A:$N, 10, FALSE))</f>
        <v/>
      </c>
      <c r="M279" s="231" t="str">
        <f>IF(E279="", "", VLOOKUP(E279, '[2]MASTER LIST'!$A:$N, 11, FALSE))</f>
        <v/>
      </c>
    </row>
    <row r="280" spans="2:13" ht="21" x14ac:dyDescent="0.35">
      <c r="B280" s="229"/>
      <c r="C280" s="238"/>
      <c r="D280" s="155"/>
      <c r="E280" s="155"/>
      <c r="F280" s="155"/>
      <c r="G280" s="234" t="str">
        <f>IF(E280="", "", VLOOKUP(E280, '[2]MASTER LIST'!$A:$N, 2, FALSE))</f>
        <v/>
      </c>
      <c r="H280" s="234" t="str">
        <f>IF(E280="", "", VLOOKUP(E280, '[2]MASTER LIST'!$A:$N, 3, FALSE))</f>
        <v/>
      </c>
      <c r="I280" s="239" t="str">
        <f>IF(E280="", "", VLOOKUP(E280, '[2]MASTER LIST'!$A:$N, 5, FALSE))</f>
        <v/>
      </c>
      <c r="J280" s="233" t="str">
        <f>IF(E280="", "", VLOOKUP(E280, '[2]MASTER LIST'!$A:$N, 4, FALSE))</f>
        <v/>
      </c>
      <c r="K280" s="233" t="str">
        <f>IF(E280="", "", VLOOKUP(E280, '[2]MASTER LIST'!$A:$N, 13, FALSE))</f>
        <v/>
      </c>
      <c r="L280" s="233" t="str">
        <f>IF(E280="", "", VLOOKUP(E280, '[2]MASTER LIST'!$A:$N, 10, FALSE))</f>
        <v/>
      </c>
      <c r="M280" s="231" t="str">
        <f>IF(E280="", "", VLOOKUP(E280, '[2]MASTER LIST'!$A:$N, 11, FALSE))</f>
        <v/>
      </c>
    </row>
    <row r="281" spans="2:13" ht="21" x14ac:dyDescent="0.35">
      <c r="B281" s="229"/>
      <c r="C281" s="238"/>
      <c r="D281" s="155"/>
      <c r="E281" s="155"/>
      <c r="F281" s="155"/>
      <c r="G281" s="234" t="str">
        <f>IF(E281="", "", VLOOKUP(E281, '[2]MASTER LIST'!$A:$N, 2, FALSE))</f>
        <v/>
      </c>
      <c r="H281" s="234" t="str">
        <f>IF(E281="", "", VLOOKUP(E281, '[2]MASTER LIST'!$A:$N, 3, FALSE))</f>
        <v/>
      </c>
      <c r="I281" s="239" t="str">
        <f>IF(E281="", "", VLOOKUP(E281, '[2]MASTER LIST'!$A:$N, 5, FALSE))</f>
        <v/>
      </c>
      <c r="J281" s="233" t="str">
        <f>IF(E281="", "", VLOOKUP(E281, '[2]MASTER LIST'!$A:$N, 4, FALSE))</f>
        <v/>
      </c>
      <c r="K281" s="233" t="str">
        <f>IF(E281="", "", VLOOKUP(E281, '[2]MASTER LIST'!$A:$N, 13, FALSE))</f>
        <v/>
      </c>
      <c r="L281" s="233" t="str">
        <f>IF(E281="", "", VLOOKUP(E281, '[2]MASTER LIST'!$A:$N, 10, FALSE))</f>
        <v/>
      </c>
      <c r="M281" s="231" t="str">
        <f>IF(E281="", "", VLOOKUP(E281, '[2]MASTER LIST'!$A:$N, 11, FALSE))</f>
        <v/>
      </c>
    </row>
    <row r="282" spans="2:13" ht="21" x14ac:dyDescent="0.35">
      <c r="B282" s="229"/>
      <c r="C282" s="238"/>
      <c r="D282" s="155"/>
      <c r="E282" s="155"/>
      <c r="F282" s="155"/>
      <c r="G282" s="234" t="str">
        <f>IF(E282="", "", VLOOKUP(E282, '[2]MASTER LIST'!$A:$N, 2, FALSE))</f>
        <v/>
      </c>
      <c r="H282" s="234" t="str">
        <f>IF(E282="", "", VLOOKUP(E282, '[2]MASTER LIST'!$A:$N, 3, FALSE))</f>
        <v/>
      </c>
      <c r="I282" s="239" t="str">
        <f>IF(E282="", "", VLOOKUP(E282, '[2]MASTER LIST'!$A:$N, 5, FALSE))</f>
        <v/>
      </c>
      <c r="J282" s="233" t="str">
        <f>IF(E282="", "", VLOOKUP(E282, '[2]MASTER LIST'!$A:$N, 4, FALSE))</f>
        <v/>
      </c>
      <c r="K282" s="233" t="str">
        <f>IF(E282="", "", VLOOKUP(E282, '[2]MASTER LIST'!$A:$N, 13, FALSE))</f>
        <v/>
      </c>
      <c r="L282" s="233" t="str">
        <f>IF(E282="", "", VLOOKUP(E282, '[2]MASTER LIST'!$A:$N, 10, FALSE))</f>
        <v/>
      </c>
      <c r="M282" s="231" t="str">
        <f>IF(E282="", "", VLOOKUP(E282, '[2]MASTER LIST'!$A:$N, 11, FALSE))</f>
        <v/>
      </c>
    </row>
    <row r="283" spans="2:13" ht="21" x14ac:dyDescent="0.35">
      <c r="B283" s="229"/>
      <c r="C283" s="238"/>
      <c r="D283" s="155"/>
      <c r="E283" s="155"/>
      <c r="F283" s="155"/>
      <c r="G283" s="234" t="str">
        <f>IF(E283="", "", VLOOKUP(E283, '[2]MASTER LIST'!$A:$N, 2, FALSE))</f>
        <v/>
      </c>
      <c r="H283" s="234" t="str">
        <f>IF(E283="", "", VLOOKUP(E283, '[2]MASTER LIST'!$A:$N, 3, FALSE))</f>
        <v/>
      </c>
      <c r="I283" s="239" t="str">
        <f>IF(E283="", "", VLOOKUP(E283, '[2]MASTER LIST'!$A:$N, 5, FALSE))</f>
        <v/>
      </c>
      <c r="J283" s="233" t="str">
        <f>IF(E283="", "", VLOOKUP(E283, '[2]MASTER LIST'!$A:$N, 4, FALSE))</f>
        <v/>
      </c>
      <c r="K283" s="233" t="str">
        <f>IF(E283="", "", VLOOKUP(E283, '[2]MASTER LIST'!$A:$N, 13, FALSE))</f>
        <v/>
      </c>
      <c r="L283" s="233" t="str">
        <f>IF(E283="", "", VLOOKUP(E283, '[2]MASTER LIST'!$A:$N, 10, FALSE))</f>
        <v/>
      </c>
      <c r="M283" s="231" t="str">
        <f>IF(E283="", "", VLOOKUP(E283, '[2]MASTER LIST'!$A:$N, 11, FALSE))</f>
        <v/>
      </c>
    </row>
    <row r="284" spans="2:13" ht="21" x14ac:dyDescent="0.35">
      <c r="B284" s="229"/>
      <c r="C284" s="238"/>
      <c r="D284" s="155"/>
      <c r="E284" s="155"/>
      <c r="F284" s="155"/>
      <c r="G284" s="234" t="str">
        <f>IF(E284="", "", VLOOKUP(E284, '[2]MASTER LIST'!$A:$N, 2, FALSE))</f>
        <v/>
      </c>
      <c r="H284" s="234" t="str">
        <f>IF(E284="", "", VLOOKUP(E284, '[2]MASTER LIST'!$A:$N, 3, FALSE))</f>
        <v/>
      </c>
      <c r="I284" s="239" t="str">
        <f>IF(E284="", "", VLOOKUP(E284, '[2]MASTER LIST'!$A:$N, 5, FALSE))</f>
        <v/>
      </c>
      <c r="J284" s="233" t="str">
        <f>IF(E284="", "", VLOOKUP(E284, '[2]MASTER LIST'!$A:$N, 4, FALSE))</f>
        <v/>
      </c>
      <c r="K284" s="233" t="str">
        <f>IF(E284="", "", VLOOKUP(E284, '[2]MASTER LIST'!$A:$N, 13, FALSE))</f>
        <v/>
      </c>
      <c r="L284" s="233" t="str">
        <f>IF(E284="", "", VLOOKUP(E284, '[2]MASTER LIST'!$A:$N, 10, FALSE))</f>
        <v/>
      </c>
      <c r="M284" s="231" t="str">
        <f>IF(E284="", "", VLOOKUP(E284, '[2]MASTER LIST'!$A:$N, 11, FALSE))</f>
        <v/>
      </c>
    </row>
    <row r="285" spans="2:13" ht="21" x14ac:dyDescent="0.35">
      <c r="B285" s="229"/>
      <c r="C285" s="238"/>
      <c r="D285" s="155"/>
      <c r="E285" s="155"/>
      <c r="F285" s="155"/>
      <c r="G285" s="234" t="str">
        <f>IF(E285="", "", VLOOKUP(E285, '[2]MASTER LIST'!$A:$N, 2, FALSE))</f>
        <v/>
      </c>
      <c r="H285" s="234" t="str">
        <f>IF(E285="", "", VLOOKUP(E285, '[2]MASTER LIST'!$A:$N, 3, FALSE))</f>
        <v/>
      </c>
      <c r="I285" s="239" t="str">
        <f>IF(E285="", "", VLOOKUP(E285, '[2]MASTER LIST'!$A:$N, 5, FALSE))</f>
        <v/>
      </c>
      <c r="J285" s="233" t="str">
        <f>IF(E285="", "", VLOOKUP(E285, '[2]MASTER LIST'!$A:$N, 4, FALSE))</f>
        <v/>
      </c>
      <c r="K285" s="233" t="str">
        <f>IF(E285="", "", VLOOKUP(E285, '[2]MASTER LIST'!$A:$N, 13, FALSE))</f>
        <v/>
      </c>
      <c r="L285" s="233" t="str">
        <f>IF(E285="", "", VLOOKUP(E285, '[2]MASTER LIST'!$A:$N, 10, FALSE))</f>
        <v/>
      </c>
      <c r="M285" s="231" t="str">
        <f>IF(E285="", "", VLOOKUP(E285, '[2]MASTER LIST'!$A:$N, 11, FALSE))</f>
        <v/>
      </c>
    </row>
    <row r="286" spans="2:13" ht="21" x14ac:dyDescent="0.35">
      <c r="B286" s="229"/>
      <c r="C286" s="238"/>
      <c r="D286" s="155"/>
      <c r="E286" s="155"/>
      <c r="F286" s="155"/>
      <c r="G286" s="234" t="str">
        <f>IF(E286="", "", VLOOKUP(E286, '[2]MASTER LIST'!$A:$N, 2, FALSE))</f>
        <v/>
      </c>
      <c r="H286" s="234" t="str">
        <f>IF(E286="", "", VLOOKUP(E286, '[2]MASTER LIST'!$A:$N, 3, FALSE))</f>
        <v/>
      </c>
      <c r="I286" s="239" t="str">
        <f>IF(E286="", "", VLOOKUP(E286, '[2]MASTER LIST'!$A:$N, 5, FALSE))</f>
        <v/>
      </c>
      <c r="J286" s="233" t="str">
        <f>IF(E286="", "", VLOOKUP(E286, '[2]MASTER LIST'!$A:$N, 4, FALSE))</f>
        <v/>
      </c>
      <c r="K286" s="233" t="str">
        <f>IF(E286="", "", VLOOKUP(E286, '[2]MASTER LIST'!$A:$N, 13, FALSE))</f>
        <v/>
      </c>
      <c r="L286" s="233" t="str">
        <f>IF(E286="", "", VLOOKUP(E286, '[2]MASTER LIST'!$A:$N, 10, FALSE))</f>
        <v/>
      </c>
      <c r="M286" s="231" t="str">
        <f>IF(E286="", "", VLOOKUP(E286, '[2]MASTER LIST'!$A:$N, 11, FALSE))</f>
        <v/>
      </c>
    </row>
    <row r="287" spans="2:13" ht="21" x14ac:dyDescent="0.35">
      <c r="B287" s="229"/>
      <c r="C287" s="238"/>
      <c r="D287" s="155"/>
      <c r="E287" s="155"/>
      <c r="F287" s="155"/>
      <c r="G287" s="234" t="str">
        <f>IF(E287="", "", VLOOKUP(E287, '[2]MASTER LIST'!$A:$N, 2, FALSE))</f>
        <v/>
      </c>
      <c r="H287" s="234" t="str">
        <f>IF(E287="", "", VLOOKUP(E287, '[2]MASTER LIST'!$A:$N, 3, FALSE))</f>
        <v/>
      </c>
      <c r="I287" s="239" t="str">
        <f>IF(E287="", "", VLOOKUP(E287, '[2]MASTER LIST'!$A:$N, 5, FALSE))</f>
        <v/>
      </c>
      <c r="J287" s="233" t="str">
        <f>IF(E287="", "", VLOOKUP(E287, '[2]MASTER LIST'!$A:$N, 4, FALSE))</f>
        <v/>
      </c>
      <c r="K287" s="233" t="str">
        <f>IF(E287="", "", VLOOKUP(E287, '[2]MASTER LIST'!$A:$N, 13, FALSE))</f>
        <v/>
      </c>
      <c r="L287" s="233" t="str">
        <f>IF(E287="", "", VLOOKUP(E287, '[2]MASTER LIST'!$A:$N, 10, FALSE))</f>
        <v/>
      </c>
      <c r="M287" s="231" t="str">
        <f>IF(E287="", "", VLOOKUP(E287, '[2]MASTER LIST'!$A:$N, 11, FALSE))</f>
        <v/>
      </c>
    </row>
    <row r="288" spans="2:13" ht="21" x14ac:dyDescent="0.35">
      <c r="B288" s="229"/>
      <c r="C288" s="238"/>
      <c r="D288" s="155"/>
      <c r="E288" s="155"/>
      <c r="F288" s="155"/>
      <c r="G288" s="234" t="str">
        <f>IF(E288="", "", VLOOKUP(E288, '[2]MASTER LIST'!$A:$N, 2, FALSE))</f>
        <v/>
      </c>
      <c r="H288" s="234" t="str">
        <f>IF(E288="", "", VLOOKUP(E288, '[2]MASTER LIST'!$A:$N, 3, FALSE))</f>
        <v/>
      </c>
      <c r="I288" s="239" t="str">
        <f>IF(E288="", "", VLOOKUP(E288, '[2]MASTER LIST'!$A:$N, 5, FALSE))</f>
        <v/>
      </c>
      <c r="J288" s="233" t="str">
        <f>IF(E288="", "", VLOOKUP(E288, '[2]MASTER LIST'!$A:$N, 4, FALSE))</f>
        <v/>
      </c>
      <c r="K288" s="233" t="str">
        <f>IF(E288="", "", VLOOKUP(E288, '[2]MASTER LIST'!$A:$N, 13, FALSE))</f>
        <v/>
      </c>
      <c r="L288" s="233" t="str">
        <f>IF(E288="", "", VLOOKUP(E288, '[2]MASTER LIST'!$A:$N, 10, FALSE))</f>
        <v/>
      </c>
      <c r="M288" s="231" t="str">
        <f>IF(E288="", "", VLOOKUP(E288, '[2]MASTER LIST'!$A:$N, 11, FALSE))</f>
        <v/>
      </c>
    </row>
    <row r="289" spans="2:13" ht="21" x14ac:dyDescent="0.35">
      <c r="B289" s="229"/>
      <c r="C289" s="238"/>
      <c r="D289" s="155"/>
      <c r="E289" s="155"/>
      <c r="F289" s="155"/>
      <c r="G289" s="234" t="str">
        <f>IF(E289="", "", VLOOKUP(E289, '[2]MASTER LIST'!$A:$N, 2, FALSE))</f>
        <v/>
      </c>
      <c r="H289" s="234" t="str">
        <f>IF(E289="", "", VLOOKUP(E289, '[2]MASTER LIST'!$A:$N, 3, FALSE))</f>
        <v/>
      </c>
      <c r="I289" s="239" t="str">
        <f>IF(E289="", "", VLOOKUP(E289, '[2]MASTER LIST'!$A:$N, 5, FALSE))</f>
        <v/>
      </c>
      <c r="J289" s="233" t="str">
        <f>IF(E289="", "", VLOOKUP(E289, '[2]MASTER LIST'!$A:$N, 4, FALSE))</f>
        <v/>
      </c>
      <c r="K289" s="233" t="str">
        <f>IF(E289="", "", VLOOKUP(E289, '[2]MASTER LIST'!$A:$N, 13, FALSE))</f>
        <v/>
      </c>
      <c r="L289" s="233" t="str">
        <f>IF(E289="", "", VLOOKUP(E289, '[2]MASTER LIST'!$A:$N, 10, FALSE))</f>
        <v/>
      </c>
      <c r="M289" s="231" t="str">
        <f>IF(E289="", "", VLOOKUP(E289, '[2]MASTER LIST'!$A:$N, 11, FALSE))</f>
        <v/>
      </c>
    </row>
    <row r="290" spans="2:13" ht="21" x14ac:dyDescent="0.35">
      <c r="B290" s="229"/>
      <c r="C290" s="238"/>
      <c r="D290" s="155"/>
      <c r="E290" s="155"/>
      <c r="F290" s="155"/>
      <c r="G290" s="234" t="str">
        <f>IF(E290="", "", VLOOKUP(E290, '[2]MASTER LIST'!$A:$N, 2, FALSE))</f>
        <v/>
      </c>
      <c r="H290" s="234" t="str">
        <f>IF(E290="", "", VLOOKUP(E290, '[2]MASTER LIST'!$A:$N, 3, FALSE))</f>
        <v/>
      </c>
      <c r="I290" s="239" t="str">
        <f>IF(E290="", "", VLOOKUP(E290, '[2]MASTER LIST'!$A:$N, 5, FALSE))</f>
        <v/>
      </c>
      <c r="J290" s="233" t="str">
        <f>IF(E290="", "", VLOOKUP(E290, '[2]MASTER LIST'!$A:$N, 4, FALSE))</f>
        <v/>
      </c>
      <c r="K290" s="233" t="str">
        <f>IF(E290="", "", VLOOKUP(E290, '[2]MASTER LIST'!$A:$N, 13, FALSE))</f>
        <v/>
      </c>
      <c r="L290" s="233" t="str">
        <f>IF(E290="", "", VLOOKUP(E290, '[2]MASTER LIST'!$A:$N, 10, FALSE))</f>
        <v/>
      </c>
      <c r="M290" s="231" t="str">
        <f>IF(E290="", "", VLOOKUP(E290, '[2]MASTER LIST'!$A:$N, 11, FALSE))</f>
        <v/>
      </c>
    </row>
    <row r="291" spans="2:13" ht="21" x14ac:dyDescent="0.35">
      <c r="B291" s="229"/>
      <c r="C291" s="238"/>
      <c r="D291" s="155"/>
      <c r="E291" s="155"/>
      <c r="F291" s="155"/>
      <c r="G291" s="234" t="str">
        <f>IF(E291="", "", VLOOKUP(E291, '[2]MASTER LIST'!$A:$N, 2, FALSE))</f>
        <v/>
      </c>
      <c r="H291" s="234" t="str">
        <f>IF(E291="", "", VLOOKUP(E291, '[2]MASTER LIST'!$A:$N, 3, FALSE))</f>
        <v/>
      </c>
      <c r="I291" s="239" t="str">
        <f>IF(E291="", "", VLOOKUP(E291, '[2]MASTER LIST'!$A:$N, 5, FALSE))</f>
        <v/>
      </c>
      <c r="J291" s="233" t="str">
        <f>IF(E291="", "", VLOOKUP(E291, '[2]MASTER LIST'!$A:$N, 4, FALSE))</f>
        <v/>
      </c>
      <c r="K291" s="233" t="str">
        <f>IF(E291="", "", VLOOKUP(E291, '[2]MASTER LIST'!$A:$N, 13, FALSE))</f>
        <v/>
      </c>
      <c r="L291" s="233" t="str">
        <f>IF(E291="", "", VLOOKUP(E291, '[2]MASTER LIST'!$A:$N, 10, FALSE))</f>
        <v/>
      </c>
      <c r="M291" s="231" t="str">
        <f>IF(E291="", "", VLOOKUP(E291, '[2]MASTER LIST'!$A:$N, 11, FALSE))</f>
        <v/>
      </c>
    </row>
    <row r="292" spans="2:13" ht="21" x14ac:dyDescent="0.35">
      <c r="B292" s="229"/>
      <c r="C292" s="238"/>
      <c r="D292" s="155"/>
      <c r="E292" s="155"/>
      <c r="F292" s="155"/>
      <c r="G292" s="234" t="str">
        <f>IF(E292="", "", VLOOKUP(E292, '[2]MASTER LIST'!$A:$N, 2, FALSE))</f>
        <v/>
      </c>
      <c r="H292" s="234" t="str">
        <f>IF(E292="", "", VLOOKUP(E292, '[2]MASTER LIST'!$A:$N, 3, FALSE))</f>
        <v/>
      </c>
      <c r="I292" s="239" t="str">
        <f>IF(E292="", "", VLOOKUP(E292, '[2]MASTER LIST'!$A:$N, 5, FALSE))</f>
        <v/>
      </c>
      <c r="J292" s="233" t="str">
        <f>IF(E292="", "", VLOOKUP(E292, '[2]MASTER LIST'!$A:$N, 4, FALSE))</f>
        <v/>
      </c>
      <c r="K292" s="233" t="str">
        <f>IF(E292="", "", VLOOKUP(E292, '[2]MASTER LIST'!$A:$N, 13, FALSE))</f>
        <v/>
      </c>
      <c r="L292" s="233" t="str">
        <f>IF(E292="", "", VLOOKUP(E292, '[2]MASTER LIST'!$A:$N, 10, FALSE))</f>
        <v/>
      </c>
      <c r="M292" s="231" t="str">
        <f>IF(E292="", "", VLOOKUP(E292, '[2]MASTER LIST'!$A:$N, 11, FALSE))</f>
        <v/>
      </c>
    </row>
    <row r="293" spans="2:13" ht="21" x14ac:dyDescent="0.35">
      <c r="B293" s="229"/>
      <c r="C293" s="238"/>
      <c r="D293" s="155"/>
      <c r="E293" s="155"/>
      <c r="F293" s="155"/>
      <c r="G293" s="234" t="str">
        <f>IF(E293="", "", VLOOKUP(E293, '[2]MASTER LIST'!$A:$N, 2, FALSE))</f>
        <v/>
      </c>
      <c r="H293" s="234" t="str">
        <f>IF(E293="", "", VLOOKUP(E293, '[2]MASTER LIST'!$A:$N, 3, FALSE))</f>
        <v/>
      </c>
      <c r="I293" s="239" t="str">
        <f>IF(E293="", "", VLOOKUP(E293, '[2]MASTER LIST'!$A:$N, 5, FALSE))</f>
        <v/>
      </c>
      <c r="J293" s="233" t="str">
        <f>IF(E293="", "", VLOOKUP(E293, '[2]MASTER LIST'!$A:$N, 4, FALSE))</f>
        <v/>
      </c>
      <c r="K293" s="233" t="str">
        <f>IF(E293="", "", VLOOKUP(E293, '[2]MASTER LIST'!$A:$N, 13, FALSE))</f>
        <v/>
      </c>
      <c r="L293" s="233" t="str">
        <f>IF(E293="", "", VLOOKUP(E293, '[2]MASTER LIST'!$A:$N, 10, FALSE))</f>
        <v/>
      </c>
      <c r="M293" s="231" t="str">
        <f>IF(E293="", "", VLOOKUP(E293, '[2]MASTER LIST'!$A:$N, 11, FALSE))</f>
        <v/>
      </c>
    </row>
    <row r="294" spans="2:13" ht="21" x14ac:dyDescent="0.35">
      <c r="B294" s="229"/>
      <c r="C294" s="238"/>
      <c r="D294" s="155"/>
      <c r="E294" s="155"/>
      <c r="F294" s="155"/>
      <c r="G294" s="234" t="str">
        <f>IF(E294="", "", VLOOKUP(E294, '[2]MASTER LIST'!$A:$N, 2, FALSE))</f>
        <v/>
      </c>
      <c r="H294" s="234" t="str">
        <f>IF(E294="", "", VLOOKUP(E294, '[2]MASTER LIST'!$A:$N, 3, FALSE))</f>
        <v/>
      </c>
      <c r="I294" s="239" t="str">
        <f>IF(E294="", "", VLOOKUP(E294, '[2]MASTER LIST'!$A:$N, 5, FALSE))</f>
        <v/>
      </c>
      <c r="J294" s="233" t="str">
        <f>IF(E294="", "", VLOOKUP(E294, '[2]MASTER LIST'!$A:$N, 4, FALSE))</f>
        <v/>
      </c>
      <c r="K294" s="233" t="str">
        <f>IF(E294="", "", VLOOKUP(E294, '[2]MASTER LIST'!$A:$N, 13, FALSE))</f>
        <v/>
      </c>
      <c r="L294" s="233" t="str">
        <f>IF(E294="", "", VLOOKUP(E294, '[2]MASTER LIST'!$A:$N, 10, FALSE))</f>
        <v/>
      </c>
      <c r="M294" s="231" t="str">
        <f>IF(E294="", "", VLOOKUP(E294, '[2]MASTER LIST'!$A:$N, 11, FALSE))</f>
        <v/>
      </c>
    </row>
    <row r="295" spans="2:13" ht="21" x14ac:dyDescent="0.35">
      <c r="B295" s="229"/>
      <c r="C295" s="238"/>
      <c r="D295" s="155"/>
      <c r="E295" s="155"/>
      <c r="F295" s="155"/>
      <c r="G295" s="234" t="str">
        <f>IF(E295="", "", VLOOKUP(E295, '[2]MASTER LIST'!$A:$N, 2, FALSE))</f>
        <v/>
      </c>
      <c r="H295" s="234" t="str">
        <f>IF(E295="", "", VLOOKUP(E295, '[2]MASTER LIST'!$A:$N, 3, FALSE))</f>
        <v/>
      </c>
      <c r="I295" s="239" t="str">
        <f>IF(E295="", "", VLOOKUP(E295, '[2]MASTER LIST'!$A:$N, 5, FALSE))</f>
        <v/>
      </c>
      <c r="J295" s="233" t="str">
        <f>IF(E295="", "", VLOOKUP(E295, '[2]MASTER LIST'!$A:$N, 4, FALSE))</f>
        <v/>
      </c>
      <c r="K295" s="233" t="str">
        <f>IF(E295="", "", VLOOKUP(E295, '[2]MASTER LIST'!$A:$N, 13, FALSE))</f>
        <v/>
      </c>
      <c r="L295" s="233" t="str">
        <f>IF(E295="", "", VLOOKUP(E295, '[2]MASTER LIST'!$A:$N, 10, FALSE))</f>
        <v/>
      </c>
      <c r="M295" s="231" t="str">
        <f>IF(E295="", "", VLOOKUP(E295, '[2]MASTER LIST'!$A:$N, 11, FALSE))</f>
        <v/>
      </c>
    </row>
    <row r="296" spans="2:13" ht="21" x14ac:dyDescent="0.35">
      <c r="B296" s="229"/>
      <c r="C296" s="238"/>
      <c r="D296" s="155"/>
      <c r="E296" s="155"/>
      <c r="F296" s="155"/>
      <c r="G296" s="234" t="str">
        <f>IF(E296="", "", VLOOKUP(E296, '[2]MASTER LIST'!$A:$N, 2, FALSE))</f>
        <v/>
      </c>
      <c r="H296" s="234" t="str">
        <f>IF(E296="", "", VLOOKUP(E296, '[2]MASTER LIST'!$A:$N, 3, FALSE))</f>
        <v/>
      </c>
      <c r="I296" s="239" t="str">
        <f>IF(E296="", "", VLOOKUP(E296, '[2]MASTER LIST'!$A:$N, 5, FALSE))</f>
        <v/>
      </c>
      <c r="J296" s="233" t="str">
        <f>IF(E296="", "", VLOOKUP(E296, '[2]MASTER LIST'!$A:$N, 4, FALSE))</f>
        <v/>
      </c>
      <c r="K296" s="233" t="str">
        <f>IF(E296="", "", VLOOKUP(E296, '[2]MASTER LIST'!$A:$N, 13, FALSE))</f>
        <v/>
      </c>
      <c r="L296" s="233" t="str">
        <f>IF(E296="", "", VLOOKUP(E296, '[2]MASTER LIST'!$A:$N, 10, FALSE))</f>
        <v/>
      </c>
      <c r="M296" s="231" t="str">
        <f>IF(E296="", "", VLOOKUP(E296, '[2]MASTER LIST'!$A:$N, 11, FALSE))</f>
        <v/>
      </c>
    </row>
    <row r="297" spans="2:13" ht="21" x14ac:dyDescent="0.35">
      <c r="B297" s="229"/>
      <c r="C297" s="238"/>
      <c r="D297" s="155"/>
      <c r="E297" s="155"/>
      <c r="F297" s="155"/>
      <c r="G297" s="234" t="str">
        <f>IF(E297="", "", VLOOKUP(E297, '[2]MASTER LIST'!$A:$N, 2, FALSE))</f>
        <v/>
      </c>
      <c r="H297" s="234" t="str">
        <f>IF(E297="", "", VLOOKUP(E297, '[2]MASTER LIST'!$A:$N, 3, FALSE))</f>
        <v/>
      </c>
      <c r="I297" s="239" t="str">
        <f>IF(E297="", "", VLOOKUP(E297, '[2]MASTER LIST'!$A:$N, 5, FALSE))</f>
        <v/>
      </c>
      <c r="J297" s="233" t="str">
        <f>IF(E297="", "", VLOOKUP(E297, '[2]MASTER LIST'!$A:$N, 4, FALSE))</f>
        <v/>
      </c>
      <c r="K297" s="233" t="str">
        <f>IF(E297="", "", VLOOKUP(E297, '[2]MASTER LIST'!$A:$N, 13, FALSE))</f>
        <v/>
      </c>
      <c r="L297" s="233" t="str">
        <f>IF(E297="", "", VLOOKUP(E297, '[2]MASTER LIST'!$A:$N, 10, FALSE))</f>
        <v/>
      </c>
      <c r="M297" s="231" t="str">
        <f>IF(E297="", "", VLOOKUP(E297, '[2]MASTER LIST'!$A:$N, 11, FALSE))</f>
        <v/>
      </c>
    </row>
    <row r="298" spans="2:13" ht="21" x14ac:dyDescent="0.35">
      <c r="B298" s="229"/>
      <c r="C298" s="238"/>
      <c r="D298" s="155"/>
      <c r="E298" s="155"/>
      <c r="F298" s="155"/>
      <c r="G298" s="234" t="str">
        <f>IF(E298="", "", VLOOKUP(E298, '[2]MASTER LIST'!$A:$N, 2, FALSE))</f>
        <v/>
      </c>
      <c r="H298" s="234" t="str">
        <f>IF(E298="", "", VLOOKUP(E298, '[2]MASTER LIST'!$A:$N, 3, FALSE))</f>
        <v/>
      </c>
      <c r="I298" s="239" t="str">
        <f>IF(E298="", "", VLOOKUP(E298, '[2]MASTER LIST'!$A:$N, 5, FALSE))</f>
        <v/>
      </c>
      <c r="J298" s="233" t="str">
        <f>IF(E298="", "", VLOOKUP(E298, '[2]MASTER LIST'!$A:$N, 4, FALSE))</f>
        <v/>
      </c>
      <c r="K298" s="233" t="str">
        <f>IF(E298="", "", VLOOKUP(E298, '[2]MASTER LIST'!$A:$N, 13, FALSE))</f>
        <v/>
      </c>
      <c r="L298" s="233" t="str">
        <f>IF(E298="", "", VLOOKUP(E298, '[2]MASTER LIST'!$A:$N, 10, FALSE))</f>
        <v/>
      </c>
      <c r="M298" s="231" t="str">
        <f>IF(E298="", "", VLOOKUP(E298, '[2]MASTER LIST'!$A:$N, 11, FALSE))</f>
        <v/>
      </c>
    </row>
    <row r="299" spans="2:13" ht="21" x14ac:dyDescent="0.35">
      <c r="B299" s="229"/>
      <c r="C299" s="238"/>
      <c r="D299" s="155"/>
      <c r="E299" s="155"/>
      <c r="F299" s="155"/>
      <c r="G299" s="234" t="str">
        <f>IF(E299="", "", VLOOKUP(E299, '[2]MASTER LIST'!$A:$N, 2, FALSE))</f>
        <v/>
      </c>
      <c r="H299" s="234" t="str">
        <f>IF(E299="", "", VLOOKUP(E299, '[2]MASTER LIST'!$A:$N, 3, FALSE))</f>
        <v/>
      </c>
      <c r="I299" s="239" t="str">
        <f>IF(E299="", "", VLOOKUP(E299, '[2]MASTER LIST'!$A:$N, 5, FALSE))</f>
        <v/>
      </c>
      <c r="J299" s="233" t="str">
        <f>IF(E299="", "", VLOOKUP(E299, '[2]MASTER LIST'!$A:$N, 4, FALSE))</f>
        <v/>
      </c>
      <c r="K299" s="233" t="str">
        <f>IF(E299="", "", VLOOKUP(E299, '[2]MASTER LIST'!$A:$N, 13, FALSE))</f>
        <v/>
      </c>
      <c r="L299" s="233" t="str">
        <f>IF(E299="", "", VLOOKUP(E299, '[2]MASTER LIST'!$A:$N, 10, FALSE))</f>
        <v/>
      </c>
      <c r="M299" s="231" t="str">
        <f>IF(E299="", "", VLOOKUP(E299, '[2]MASTER LIST'!$A:$N, 11, FALSE))</f>
        <v/>
      </c>
    </row>
    <row r="300" spans="2:13" ht="21" x14ac:dyDescent="0.35">
      <c r="B300" s="229"/>
      <c r="C300" s="238"/>
      <c r="D300" s="155"/>
      <c r="E300" s="155"/>
      <c r="F300" s="155"/>
      <c r="G300" s="234" t="str">
        <f>IF(E300="", "", VLOOKUP(E300, '[2]MASTER LIST'!$A:$N, 2, FALSE))</f>
        <v/>
      </c>
      <c r="H300" s="234" t="str">
        <f>IF(E300="", "", VLOOKUP(E300, '[2]MASTER LIST'!$A:$N, 3, FALSE))</f>
        <v/>
      </c>
      <c r="I300" s="239" t="str">
        <f>IF(E300="", "", VLOOKUP(E300, '[2]MASTER LIST'!$A:$N, 5, FALSE))</f>
        <v/>
      </c>
      <c r="J300" s="233" t="str">
        <f>IF(E300="", "", VLOOKUP(E300, '[2]MASTER LIST'!$A:$N, 4, FALSE))</f>
        <v/>
      </c>
      <c r="K300" s="233" t="str">
        <f>IF(E300="", "", VLOOKUP(E300, '[2]MASTER LIST'!$A:$N, 13, FALSE))</f>
        <v/>
      </c>
      <c r="L300" s="233" t="str">
        <f>IF(E300="", "", VLOOKUP(E300, '[2]MASTER LIST'!$A:$N, 10, FALSE))</f>
        <v/>
      </c>
      <c r="M300" s="231" t="str">
        <f>IF(E300="", "", VLOOKUP(E300, '[2]MASTER LIST'!$A:$N, 11, FALSE))</f>
        <v/>
      </c>
    </row>
    <row r="301" spans="2:13" ht="21" x14ac:dyDescent="0.35">
      <c r="B301" s="229"/>
      <c r="C301" s="238"/>
      <c r="D301" s="155"/>
      <c r="E301" s="155"/>
      <c r="F301" s="155"/>
      <c r="G301" s="234" t="str">
        <f>IF(E301="", "", VLOOKUP(E301, '[2]MASTER LIST'!$A:$N, 2, FALSE))</f>
        <v/>
      </c>
      <c r="H301" s="234" t="str">
        <f>IF(E301="", "", VLOOKUP(E301, '[2]MASTER LIST'!$A:$N, 3, FALSE))</f>
        <v/>
      </c>
      <c r="I301" s="239" t="str">
        <f>IF(E301="", "", VLOOKUP(E301, '[2]MASTER LIST'!$A:$N, 5, FALSE))</f>
        <v/>
      </c>
      <c r="J301" s="233" t="str">
        <f>IF(E301="", "", VLOOKUP(E301, '[2]MASTER LIST'!$A:$N, 4, FALSE))</f>
        <v/>
      </c>
      <c r="K301" s="233" t="str">
        <f>IF(E301="", "", VLOOKUP(E301, '[2]MASTER LIST'!$A:$N, 13, FALSE))</f>
        <v/>
      </c>
      <c r="L301" s="233" t="str">
        <f>IF(E301="", "", VLOOKUP(E301, '[2]MASTER LIST'!$A:$N, 10, FALSE))</f>
        <v/>
      </c>
      <c r="M301" s="231" t="str">
        <f>IF(E301="", "", VLOOKUP(E301, '[2]MASTER LIST'!$A:$N, 11, FALSE))</f>
        <v/>
      </c>
    </row>
    <row r="302" spans="2:13" x14ac:dyDescent="0.25">
      <c r="B302" s="195"/>
      <c r="C302" s="196"/>
      <c r="D302" s="197"/>
      <c r="E302" s="181"/>
      <c r="F302" s="182"/>
      <c r="G302" s="221" t="str">
        <f>IF(E302="", "", VLOOKUP(E302, '[2]MASTER LIST'!$A:$N, 2, FALSE))</f>
        <v/>
      </c>
      <c r="H302" s="222" t="str">
        <f>IF(E302="", "", VLOOKUP(E302, '[2]MASTER LIST'!$A:$N, 3, FALSE))</f>
        <v/>
      </c>
      <c r="I302" s="184" t="str">
        <f>IF(E302="", "", VLOOKUP(E302, '[2]MASTER LIST'!$A:$N, 5, FALSE))</f>
        <v/>
      </c>
      <c r="J302" s="183" t="str">
        <f>IF(E302="", "", VLOOKUP(E302, '[2]MASTER LIST'!$A:$N, 4, FALSE))</f>
        <v/>
      </c>
      <c r="K302" s="183" t="str">
        <f>IF(E302="", "", VLOOKUP(E302, '[2]MASTER LIST'!$A:$N, 13, FALSE))</f>
        <v/>
      </c>
      <c r="L302" s="183" t="str">
        <f>IF(E302="", "", VLOOKUP(E302, '[2]MASTER LIST'!$A:$N, 10, FALSE))</f>
        <v/>
      </c>
      <c r="M302" s="185" t="str">
        <f>IF(E302="", "", VLOOKUP(E302, '[2]MASTER LIST'!$A:$N, 11, FALSE))</f>
        <v/>
      </c>
    </row>
    <row r="303" spans="2:13" x14ac:dyDescent="0.25">
      <c r="B303" s="195"/>
      <c r="C303" s="196"/>
      <c r="D303" s="197"/>
      <c r="E303" s="181"/>
      <c r="F303" s="182"/>
      <c r="G303" s="221" t="str">
        <f>IF(E303="", "", VLOOKUP(E303, '[2]MASTER LIST'!$A:$N, 2, FALSE))</f>
        <v/>
      </c>
      <c r="H303" s="222" t="str">
        <f>IF(E303="", "", VLOOKUP(E303, '[2]MASTER LIST'!$A:$N, 3, FALSE))</f>
        <v/>
      </c>
      <c r="I303" s="184" t="str">
        <f>IF(E303="", "", VLOOKUP(E303, '[2]MASTER LIST'!$A:$N, 5, FALSE))</f>
        <v/>
      </c>
      <c r="J303" s="183" t="str">
        <f>IF(E303="", "", VLOOKUP(E303, '[2]MASTER LIST'!$A:$N, 4, FALSE))</f>
        <v/>
      </c>
      <c r="K303" s="183" t="str">
        <f>IF(E303="", "", VLOOKUP(E303, '[2]MASTER LIST'!$A:$N, 13, FALSE))</f>
        <v/>
      </c>
      <c r="L303" s="183" t="str">
        <f>IF(E303="", "", VLOOKUP(E303, '[2]MASTER LIST'!$A:$N, 10, FALSE))</f>
        <v/>
      </c>
      <c r="M303" s="185" t="str">
        <f>IF(E303="", "", VLOOKUP(E303, '[2]MASTER LIST'!$A:$N, 11, FALSE))</f>
        <v/>
      </c>
    </row>
    <row r="304" spans="2:13" x14ac:dyDescent="0.25">
      <c r="B304" s="195"/>
      <c r="C304" s="196"/>
      <c r="D304" s="197"/>
      <c r="E304" s="181"/>
      <c r="F304" s="182"/>
      <c r="G304" s="221" t="str">
        <f>IF(E304="", "", VLOOKUP(E304, '[2]MASTER LIST'!$A:$N, 2, FALSE))</f>
        <v/>
      </c>
      <c r="H304" s="222" t="str">
        <f>IF(E304="", "", VLOOKUP(E304, '[2]MASTER LIST'!$A:$N, 3, FALSE))</f>
        <v/>
      </c>
      <c r="I304" s="184" t="str">
        <f>IF(E304="", "", VLOOKUP(E304, '[2]MASTER LIST'!$A:$N, 5, FALSE))</f>
        <v/>
      </c>
      <c r="J304" s="183" t="str">
        <f>IF(E304="", "", VLOOKUP(E304, '[2]MASTER LIST'!$A:$N, 4, FALSE))</f>
        <v/>
      </c>
      <c r="K304" s="183" t="str">
        <f>IF(E304="", "", VLOOKUP(E304, '[2]MASTER LIST'!$A:$N, 13, FALSE))</f>
        <v/>
      </c>
      <c r="L304" s="183" t="str">
        <f>IF(E304="", "", VLOOKUP(E304, '[2]MASTER LIST'!$A:$N, 10, FALSE))</f>
        <v/>
      </c>
      <c r="M304" s="185" t="str">
        <f>IF(E304="", "", VLOOKUP(E304, '[2]MASTER LIST'!$A:$N, 11, FALSE))</f>
        <v/>
      </c>
    </row>
    <row r="305" spans="2:13" x14ac:dyDescent="0.25">
      <c r="B305" s="195"/>
      <c r="C305" s="196"/>
      <c r="D305" s="197"/>
      <c r="E305" s="181"/>
      <c r="F305" s="182"/>
      <c r="G305" s="221" t="str">
        <f>IF(E305="", "", VLOOKUP(E305, '[2]MASTER LIST'!$A:$N, 2, FALSE))</f>
        <v/>
      </c>
      <c r="H305" s="222" t="str">
        <f>IF(E305="", "", VLOOKUP(E305, '[2]MASTER LIST'!$A:$N, 3, FALSE))</f>
        <v/>
      </c>
      <c r="I305" s="184" t="str">
        <f>IF(E305="", "", VLOOKUP(E305, '[2]MASTER LIST'!$A:$N, 5, FALSE))</f>
        <v/>
      </c>
      <c r="J305" s="183" t="str">
        <f>IF(E305="", "", VLOOKUP(E305, '[2]MASTER LIST'!$A:$N, 4, FALSE))</f>
        <v/>
      </c>
      <c r="K305" s="183" t="str">
        <f>IF(E305="", "", VLOOKUP(E305, '[2]MASTER LIST'!$A:$N, 13, FALSE))</f>
        <v/>
      </c>
      <c r="L305" s="183" t="str">
        <f>IF(E305="", "", VLOOKUP(E305, '[2]MASTER LIST'!$A:$N, 10, FALSE))</f>
        <v/>
      </c>
      <c r="M305" s="185" t="str">
        <f>IF(E305="", "", VLOOKUP(E305, '[2]MASTER LIST'!$A:$N, 11, FALSE))</f>
        <v/>
      </c>
    </row>
    <row r="306" spans="2:13" x14ac:dyDescent="0.25">
      <c r="B306" s="195"/>
      <c r="C306" s="196"/>
      <c r="D306" s="197"/>
      <c r="E306" s="181"/>
      <c r="F306" s="182"/>
      <c r="G306" s="221" t="str">
        <f>IF(E306="", "", VLOOKUP(E306, '[2]MASTER LIST'!$A:$N, 2, FALSE))</f>
        <v/>
      </c>
      <c r="H306" s="222" t="str">
        <f>IF(E306="", "", VLOOKUP(E306, '[2]MASTER LIST'!$A:$N, 3, FALSE))</f>
        <v/>
      </c>
      <c r="I306" s="184" t="str">
        <f>IF(E306="", "", VLOOKUP(E306, '[2]MASTER LIST'!$A:$N, 5, FALSE))</f>
        <v/>
      </c>
      <c r="J306" s="183" t="str">
        <f>IF(E306="", "", VLOOKUP(E306, '[2]MASTER LIST'!$A:$N, 4, FALSE))</f>
        <v/>
      </c>
      <c r="K306" s="183" t="str">
        <f>IF(E306="", "", VLOOKUP(E306, '[2]MASTER LIST'!$A:$N, 13, FALSE))</f>
        <v/>
      </c>
      <c r="L306" s="183" t="str">
        <f>IF(E306="", "", VLOOKUP(E306, '[2]MASTER LIST'!$A:$N, 10, FALSE))</f>
        <v/>
      </c>
      <c r="M306" s="185" t="str">
        <f>IF(E306="", "", VLOOKUP(E306, '[2]MASTER LIST'!$A:$N, 11, FALSE))</f>
        <v/>
      </c>
    </row>
    <row r="307" spans="2:13" x14ac:dyDescent="0.25">
      <c r="B307" s="195"/>
      <c r="C307" s="196"/>
      <c r="D307" s="197"/>
      <c r="E307" s="181"/>
      <c r="F307" s="182"/>
      <c r="G307" s="221" t="str">
        <f>IF(E307="", "", VLOOKUP(E307, '[2]MASTER LIST'!$A:$N, 2, FALSE))</f>
        <v/>
      </c>
      <c r="H307" s="222" t="str">
        <f>IF(E307="", "", VLOOKUP(E307, '[2]MASTER LIST'!$A:$N, 3, FALSE))</f>
        <v/>
      </c>
      <c r="I307" s="184" t="str">
        <f>IF(E307="", "", VLOOKUP(E307, '[2]MASTER LIST'!$A:$N, 5, FALSE))</f>
        <v/>
      </c>
      <c r="J307" s="183" t="str">
        <f>IF(E307="", "", VLOOKUP(E307, '[2]MASTER LIST'!$A:$N, 4, FALSE))</f>
        <v/>
      </c>
      <c r="K307" s="183" t="str">
        <f>IF(E307="", "", VLOOKUP(E307, '[2]MASTER LIST'!$A:$N, 13, FALSE))</f>
        <v/>
      </c>
      <c r="L307" s="183" t="str">
        <f>IF(E307="", "", VLOOKUP(E307, '[2]MASTER LIST'!$A:$N, 10, FALSE))</f>
        <v/>
      </c>
      <c r="M307" s="185" t="str">
        <f>IF(E307="", "", VLOOKUP(E307, '[2]MASTER LIST'!$A:$N, 11, FALSE))</f>
        <v/>
      </c>
    </row>
    <row r="308" spans="2:13" x14ac:dyDescent="0.25">
      <c r="B308" s="195"/>
      <c r="C308" s="196"/>
      <c r="D308" s="197"/>
      <c r="E308" s="181"/>
      <c r="F308" s="182"/>
      <c r="G308" s="221" t="str">
        <f>IF(E308="", "", VLOOKUP(E308, '[2]MASTER LIST'!$A:$N, 2, FALSE))</f>
        <v/>
      </c>
      <c r="H308" s="222" t="str">
        <f>IF(E308="", "", VLOOKUP(E308, '[2]MASTER LIST'!$A:$N, 3, FALSE))</f>
        <v/>
      </c>
      <c r="I308" s="184" t="str">
        <f>IF(E308="", "", VLOOKUP(E308, '[2]MASTER LIST'!$A:$N, 5, FALSE))</f>
        <v/>
      </c>
      <c r="J308" s="183" t="str">
        <f>IF(E308="", "", VLOOKUP(E308, '[2]MASTER LIST'!$A:$N, 4, FALSE))</f>
        <v/>
      </c>
      <c r="K308" s="183" t="str">
        <f>IF(E308="", "", VLOOKUP(E308, '[2]MASTER LIST'!$A:$N, 13, FALSE))</f>
        <v/>
      </c>
      <c r="L308" s="183" t="str">
        <f>IF(E308="", "", VLOOKUP(E308, '[2]MASTER LIST'!$A:$N, 10, FALSE))</f>
        <v/>
      </c>
      <c r="M308" s="185" t="str">
        <f>IF(E308="", "", VLOOKUP(E308, '[2]MASTER LIST'!$A:$N, 11, FALSE))</f>
        <v/>
      </c>
    </row>
    <row r="309" spans="2:13" x14ac:dyDescent="0.25">
      <c r="B309" s="195"/>
      <c r="C309" s="196"/>
      <c r="D309" s="197"/>
      <c r="E309" s="181"/>
      <c r="F309" s="182"/>
      <c r="G309" s="221" t="str">
        <f>IF(E309="", "", VLOOKUP(E309, '[2]MASTER LIST'!$A:$N, 2, FALSE))</f>
        <v/>
      </c>
      <c r="H309" s="222" t="str">
        <f>IF(E309="", "", VLOOKUP(E309, '[2]MASTER LIST'!$A:$N, 3, FALSE))</f>
        <v/>
      </c>
      <c r="I309" s="184" t="str">
        <f>IF(E309="", "", VLOOKUP(E309, '[2]MASTER LIST'!$A:$N, 5, FALSE))</f>
        <v/>
      </c>
      <c r="J309" s="183" t="str">
        <f>IF(E309="", "", VLOOKUP(E309, '[2]MASTER LIST'!$A:$N, 4, FALSE))</f>
        <v/>
      </c>
      <c r="K309" s="183" t="str">
        <f>IF(E309="", "", VLOOKUP(E309, '[2]MASTER LIST'!$A:$N, 13, FALSE))</f>
        <v/>
      </c>
      <c r="L309" s="183" t="str">
        <f>IF(E309="", "", VLOOKUP(E309, '[2]MASTER LIST'!$A:$N, 10, FALSE))</f>
        <v/>
      </c>
      <c r="M309" s="185" t="str">
        <f>IF(E309="", "", VLOOKUP(E309, '[2]MASTER LIST'!$A:$N, 11, FALSE))</f>
        <v/>
      </c>
    </row>
    <row r="310" spans="2:13" x14ac:dyDescent="0.25">
      <c r="B310" s="195"/>
      <c r="C310" s="196"/>
      <c r="D310" s="197"/>
      <c r="E310" s="181"/>
      <c r="F310" s="182"/>
      <c r="G310" s="221" t="str">
        <f>IF(E310="", "", VLOOKUP(E310, '[2]MASTER LIST'!$A:$N, 2, FALSE))</f>
        <v/>
      </c>
      <c r="H310" s="222" t="str">
        <f>IF(E310="", "", VLOOKUP(E310, '[2]MASTER LIST'!$A:$N, 3, FALSE))</f>
        <v/>
      </c>
      <c r="I310" s="184" t="str">
        <f>IF(E310="", "", VLOOKUP(E310, '[2]MASTER LIST'!$A:$N, 5, FALSE))</f>
        <v/>
      </c>
      <c r="J310" s="183" t="str">
        <f>IF(E310="", "", VLOOKUP(E310, '[2]MASTER LIST'!$A:$N, 4, FALSE))</f>
        <v/>
      </c>
      <c r="K310" s="183" t="str">
        <f>IF(E310="", "", VLOOKUP(E310, '[2]MASTER LIST'!$A:$N, 13, FALSE))</f>
        <v/>
      </c>
      <c r="L310" s="183" t="str">
        <f>IF(E310="", "", VLOOKUP(E310, '[2]MASTER LIST'!$A:$N, 10, FALSE))</f>
        <v/>
      </c>
      <c r="M310" s="185" t="str">
        <f>IF(E310="", "", VLOOKUP(E310, '[2]MASTER LIST'!$A:$N, 11, FALSE))</f>
        <v/>
      </c>
    </row>
    <row r="311" spans="2:13" x14ac:dyDescent="0.25">
      <c r="B311" s="195"/>
      <c r="C311" s="196"/>
      <c r="D311" s="197"/>
      <c r="E311" s="181"/>
      <c r="F311" s="182"/>
      <c r="G311" s="221" t="str">
        <f>IF(E311="", "", VLOOKUP(E311, '[2]MASTER LIST'!$A:$N, 2, FALSE))</f>
        <v/>
      </c>
      <c r="H311" s="222" t="str">
        <f>IF(E311="", "", VLOOKUP(E311, '[2]MASTER LIST'!$A:$N, 3, FALSE))</f>
        <v/>
      </c>
      <c r="I311" s="184" t="str">
        <f>IF(E311="", "", VLOOKUP(E311, '[2]MASTER LIST'!$A:$N, 5, FALSE))</f>
        <v/>
      </c>
      <c r="J311" s="183" t="str">
        <f>IF(E311="", "", VLOOKUP(E311, '[2]MASTER LIST'!$A:$N, 4, FALSE))</f>
        <v/>
      </c>
      <c r="K311" s="183" t="str">
        <f>IF(E311="", "", VLOOKUP(E311, '[2]MASTER LIST'!$A:$N, 13, FALSE))</f>
        <v/>
      </c>
      <c r="L311" s="183" t="str">
        <f>IF(E311="", "", VLOOKUP(E311, '[2]MASTER LIST'!$A:$N, 10, FALSE))</f>
        <v/>
      </c>
      <c r="M311" s="185" t="str">
        <f>IF(E311="", "", VLOOKUP(E311, '[2]MASTER LIST'!$A:$N, 11, FALSE))</f>
        <v/>
      </c>
    </row>
    <row r="312" spans="2:13" x14ac:dyDescent="0.25">
      <c r="B312" s="195"/>
      <c r="C312" s="196"/>
      <c r="D312" s="197"/>
      <c r="E312" s="181"/>
      <c r="F312" s="182"/>
      <c r="G312" s="221" t="str">
        <f>IF(E312="", "", VLOOKUP(E312, '[2]MASTER LIST'!$A:$N, 2, FALSE))</f>
        <v/>
      </c>
      <c r="H312" s="222" t="str">
        <f>IF(E312="", "", VLOOKUP(E312, '[2]MASTER LIST'!$A:$N, 3, FALSE))</f>
        <v/>
      </c>
      <c r="I312" s="184" t="str">
        <f>IF(E312="", "", VLOOKUP(E312, '[2]MASTER LIST'!$A:$N, 5, FALSE))</f>
        <v/>
      </c>
      <c r="J312" s="183" t="str">
        <f>IF(E312="", "", VLOOKUP(E312, '[2]MASTER LIST'!$A:$N, 4, FALSE))</f>
        <v/>
      </c>
      <c r="K312" s="183" t="str">
        <f>IF(E312="", "", VLOOKUP(E312, '[2]MASTER LIST'!$A:$N, 13, FALSE))</f>
        <v/>
      </c>
      <c r="L312" s="183" t="str">
        <f>IF(E312="", "", VLOOKUP(E312, '[2]MASTER LIST'!$A:$N, 10, FALSE))</f>
        <v/>
      </c>
      <c r="M312" s="185" t="str">
        <f>IF(E312="", "", VLOOKUP(E312, '[2]MASTER LIST'!$A:$N, 11, FALSE))</f>
        <v/>
      </c>
    </row>
    <row r="313" spans="2:13" x14ac:dyDescent="0.25">
      <c r="B313" s="195"/>
      <c r="C313" s="196"/>
      <c r="D313" s="197"/>
      <c r="E313" s="181"/>
      <c r="F313" s="182"/>
      <c r="G313" s="221" t="str">
        <f>IF(E313="", "", VLOOKUP(E313, '[2]MASTER LIST'!$A:$N, 2, FALSE))</f>
        <v/>
      </c>
      <c r="H313" s="222" t="str">
        <f>IF(E313="", "", VLOOKUP(E313, '[2]MASTER LIST'!$A:$N, 3, FALSE))</f>
        <v/>
      </c>
      <c r="I313" s="184" t="str">
        <f>IF(E313="", "", VLOOKUP(E313, '[2]MASTER LIST'!$A:$N, 5, FALSE))</f>
        <v/>
      </c>
      <c r="J313" s="183" t="str">
        <f>IF(E313="", "", VLOOKUP(E313, '[2]MASTER LIST'!$A:$N, 4, FALSE))</f>
        <v/>
      </c>
      <c r="K313" s="183" t="str">
        <f>IF(E313="", "", VLOOKUP(E313, '[2]MASTER LIST'!$A:$N, 13, FALSE))</f>
        <v/>
      </c>
      <c r="L313" s="183" t="str">
        <f>IF(E313="", "", VLOOKUP(E313, '[2]MASTER LIST'!$A:$N, 10, FALSE))</f>
        <v/>
      </c>
      <c r="M313" s="185" t="str">
        <f>IF(E313="", "", VLOOKUP(E313, '[2]MASTER LIST'!$A:$N, 11, FALSE))</f>
        <v/>
      </c>
    </row>
    <row r="314" spans="2:13" x14ac:dyDescent="0.25">
      <c r="B314" s="195"/>
      <c r="C314" s="196"/>
      <c r="D314" s="197"/>
      <c r="E314" s="181"/>
      <c r="F314" s="182"/>
      <c r="G314" s="221" t="str">
        <f>IF(E314="", "", VLOOKUP(E314, '[2]MASTER LIST'!$A:$N, 2, FALSE))</f>
        <v/>
      </c>
      <c r="H314" s="222" t="str">
        <f>IF(E314="", "", VLOOKUP(E314, '[2]MASTER LIST'!$A:$N, 3, FALSE))</f>
        <v/>
      </c>
      <c r="I314" s="184" t="str">
        <f>IF(E314="", "", VLOOKUP(E314, '[2]MASTER LIST'!$A:$N, 5, FALSE))</f>
        <v/>
      </c>
      <c r="J314" s="183" t="str">
        <f>IF(E314="", "", VLOOKUP(E314, '[2]MASTER LIST'!$A:$N, 4, FALSE))</f>
        <v/>
      </c>
      <c r="K314" s="183" t="str">
        <f>IF(E314="", "", VLOOKUP(E314, '[2]MASTER LIST'!$A:$N, 13, FALSE))</f>
        <v/>
      </c>
      <c r="L314" s="183" t="str">
        <f>IF(E314="", "", VLOOKUP(E314, '[2]MASTER LIST'!$A:$N, 10, FALSE))</f>
        <v/>
      </c>
      <c r="M314" s="185" t="str">
        <f>IF(E314="", "", VLOOKUP(E314, '[2]MASTER LIST'!$A:$N, 11, FALSE))</f>
        <v/>
      </c>
    </row>
    <row r="315" spans="2:13" x14ac:dyDescent="0.25">
      <c r="B315" s="195"/>
      <c r="C315" s="196"/>
      <c r="D315" s="197"/>
      <c r="E315" s="181"/>
      <c r="F315" s="182"/>
      <c r="G315" s="221" t="str">
        <f>IF(E315="", "", VLOOKUP(E315, '[2]MASTER LIST'!$A:$N, 2, FALSE))</f>
        <v/>
      </c>
      <c r="H315" s="222" t="str">
        <f>IF(E315="", "", VLOOKUP(E315, '[2]MASTER LIST'!$A:$N, 3, FALSE))</f>
        <v/>
      </c>
      <c r="I315" s="184" t="str">
        <f>IF(E315="", "", VLOOKUP(E315, '[2]MASTER LIST'!$A:$N, 5, FALSE))</f>
        <v/>
      </c>
      <c r="J315" s="183" t="str">
        <f>IF(E315="", "", VLOOKUP(E315, '[2]MASTER LIST'!$A:$N, 4, FALSE))</f>
        <v/>
      </c>
      <c r="K315" s="183" t="str">
        <f>IF(E315="", "", VLOOKUP(E315, '[2]MASTER LIST'!$A:$N, 13, FALSE))</f>
        <v/>
      </c>
      <c r="L315" s="183" t="str">
        <f>IF(E315="", "", VLOOKUP(E315, '[2]MASTER LIST'!$A:$N, 10, FALSE))</f>
        <v/>
      </c>
      <c r="M315" s="185" t="str">
        <f>IF(E315="", "", VLOOKUP(E315, '[2]MASTER LIST'!$A:$N, 11, FALSE))</f>
        <v/>
      </c>
    </row>
    <row r="316" spans="2:13" x14ac:dyDescent="0.25">
      <c r="B316" s="195"/>
      <c r="C316" s="196"/>
      <c r="D316" s="197"/>
      <c r="E316" s="181"/>
      <c r="F316" s="182"/>
      <c r="G316" s="221" t="str">
        <f>IF(E316="", "", VLOOKUP(E316, '[2]MASTER LIST'!$A:$N, 2, FALSE))</f>
        <v/>
      </c>
      <c r="H316" s="222" t="str">
        <f>IF(E316="", "", VLOOKUP(E316, '[2]MASTER LIST'!$A:$N, 3, FALSE))</f>
        <v/>
      </c>
      <c r="I316" s="184" t="str">
        <f>IF(E316="", "", VLOOKUP(E316, '[2]MASTER LIST'!$A:$N, 5, FALSE))</f>
        <v/>
      </c>
      <c r="J316" s="183" t="str">
        <f>IF(E316="", "", VLOOKUP(E316, '[2]MASTER LIST'!$A:$N, 4, FALSE))</f>
        <v/>
      </c>
      <c r="K316" s="183" t="str">
        <f>IF(E316="", "", VLOOKUP(E316, '[2]MASTER LIST'!$A:$N, 13, FALSE))</f>
        <v/>
      </c>
      <c r="L316" s="183" t="str">
        <f>IF(E316="", "", VLOOKUP(E316, '[2]MASTER LIST'!$A:$N, 10, FALSE))</f>
        <v/>
      </c>
      <c r="M316" s="185" t="str">
        <f>IF(E316="", "", VLOOKUP(E316, '[2]MASTER LIST'!$A:$N, 11, FALSE))</f>
        <v/>
      </c>
    </row>
    <row r="317" spans="2:13" x14ac:dyDescent="0.25">
      <c r="B317" s="195"/>
      <c r="C317" s="196"/>
      <c r="D317" s="197"/>
      <c r="E317" s="181"/>
      <c r="F317" s="182"/>
      <c r="G317" s="221" t="str">
        <f>IF(E317="", "", VLOOKUP(E317, '[2]MASTER LIST'!$A:$N, 2, FALSE))</f>
        <v/>
      </c>
      <c r="H317" s="222" t="str">
        <f>IF(E317="", "", VLOOKUP(E317, '[2]MASTER LIST'!$A:$N, 3, FALSE))</f>
        <v/>
      </c>
      <c r="I317" s="184" t="str">
        <f>IF(E317="", "", VLOOKUP(E317, '[2]MASTER LIST'!$A:$N, 5, FALSE))</f>
        <v/>
      </c>
      <c r="J317" s="183" t="str">
        <f>IF(E317="", "", VLOOKUP(E317, '[2]MASTER LIST'!$A:$N, 4, FALSE))</f>
        <v/>
      </c>
      <c r="K317" s="183" t="str">
        <f>IF(E317="", "", VLOOKUP(E317, '[2]MASTER LIST'!$A:$N, 13, FALSE))</f>
        <v/>
      </c>
      <c r="L317" s="183" t="str">
        <f>IF(E317="", "", VLOOKUP(E317, '[2]MASTER LIST'!$A:$N, 10, FALSE))</f>
        <v/>
      </c>
      <c r="M317" s="185" t="str">
        <f>IF(E317="", "", VLOOKUP(E317, '[2]MASTER LIST'!$A:$N, 11, FALSE))</f>
        <v/>
      </c>
    </row>
    <row r="318" spans="2:13" x14ac:dyDescent="0.25">
      <c r="B318" s="195"/>
      <c r="C318" s="196"/>
      <c r="D318" s="197"/>
      <c r="E318" s="181"/>
      <c r="F318" s="182"/>
      <c r="G318" s="221" t="str">
        <f>IF(E318="", "", VLOOKUP(E318, '[2]MASTER LIST'!$A:$N, 2, FALSE))</f>
        <v/>
      </c>
      <c r="H318" s="222" t="str">
        <f>IF(E318="", "", VLOOKUP(E318, '[2]MASTER LIST'!$A:$N, 3, FALSE))</f>
        <v/>
      </c>
      <c r="I318" s="184" t="str">
        <f>IF(E318="", "", VLOOKUP(E318, '[2]MASTER LIST'!$A:$N, 5, FALSE))</f>
        <v/>
      </c>
      <c r="J318" s="183" t="str">
        <f>IF(E318="", "", VLOOKUP(E318, '[2]MASTER LIST'!$A:$N, 4, FALSE))</f>
        <v/>
      </c>
      <c r="K318" s="183" t="str">
        <f>IF(E318="", "", VLOOKUP(E318, '[2]MASTER LIST'!$A:$N, 13, FALSE))</f>
        <v/>
      </c>
      <c r="L318" s="183" t="str">
        <f>IF(E318="", "", VLOOKUP(E318, '[2]MASTER LIST'!$A:$N, 10, FALSE))</f>
        <v/>
      </c>
      <c r="M318" s="185" t="str">
        <f>IF(E318="", "", VLOOKUP(E318, '[2]MASTER LIST'!$A:$N, 11, FALSE))</f>
        <v/>
      </c>
    </row>
    <row r="319" spans="2:13" x14ac:dyDescent="0.25">
      <c r="B319" s="195"/>
      <c r="C319" s="196"/>
      <c r="D319" s="197"/>
      <c r="E319" s="181"/>
      <c r="F319" s="182"/>
      <c r="G319" s="221" t="str">
        <f>IF(E319="", "", VLOOKUP(E319, '[2]MASTER LIST'!$A:$N, 2, FALSE))</f>
        <v/>
      </c>
      <c r="H319" s="222" t="str">
        <f>IF(E319="", "", VLOOKUP(E319, '[2]MASTER LIST'!$A:$N, 3, FALSE))</f>
        <v/>
      </c>
      <c r="I319" s="184" t="str">
        <f>IF(E319="", "", VLOOKUP(E319, '[2]MASTER LIST'!$A:$N, 5, FALSE))</f>
        <v/>
      </c>
      <c r="J319" s="183" t="str">
        <f>IF(E319="", "", VLOOKUP(E319, '[2]MASTER LIST'!$A:$N, 4, FALSE))</f>
        <v/>
      </c>
      <c r="K319" s="183" t="str">
        <f>IF(E319="", "", VLOOKUP(E319, '[2]MASTER LIST'!$A:$N, 13, FALSE))</f>
        <v/>
      </c>
      <c r="L319" s="183" t="str">
        <f>IF(E319="", "", VLOOKUP(E319, '[2]MASTER LIST'!$A:$N, 10, FALSE))</f>
        <v/>
      </c>
      <c r="M319" s="185" t="str">
        <f>IF(E319="", "", VLOOKUP(E319, '[2]MASTER LIST'!$A:$N, 11, FALSE))</f>
        <v/>
      </c>
    </row>
    <row r="320" spans="2:13" x14ac:dyDescent="0.25">
      <c r="B320" s="195"/>
      <c r="C320" s="196"/>
      <c r="D320" s="197"/>
      <c r="E320" s="181"/>
      <c r="F320" s="182"/>
      <c r="G320" s="221" t="str">
        <f>IF(E320="", "", VLOOKUP(E320, '[2]MASTER LIST'!$A:$N, 2, FALSE))</f>
        <v/>
      </c>
      <c r="H320" s="222" t="str">
        <f>IF(E320="", "", VLOOKUP(E320, '[2]MASTER LIST'!$A:$N, 3, FALSE))</f>
        <v/>
      </c>
      <c r="I320" s="184" t="str">
        <f>IF(E320="", "", VLOOKUP(E320, '[2]MASTER LIST'!$A:$N, 5, FALSE))</f>
        <v/>
      </c>
      <c r="J320" s="183" t="str">
        <f>IF(E320="", "", VLOOKUP(E320, '[2]MASTER LIST'!$A:$N, 4, FALSE))</f>
        <v/>
      </c>
      <c r="K320" s="183" t="str">
        <f>IF(E320="", "", VLOOKUP(E320, '[2]MASTER LIST'!$A:$N, 13, FALSE))</f>
        <v/>
      </c>
      <c r="L320" s="183" t="str">
        <f>IF(E320="", "", VLOOKUP(E320, '[2]MASTER LIST'!$A:$N, 10, FALSE))</f>
        <v/>
      </c>
      <c r="M320" s="185" t="str">
        <f>IF(E320="", "", VLOOKUP(E320, '[2]MASTER LIST'!$A:$N, 11, FALSE))</f>
        <v/>
      </c>
    </row>
    <row r="321" spans="2:13" x14ac:dyDescent="0.25">
      <c r="B321" s="195"/>
      <c r="C321" s="196"/>
      <c r="D321" s="197"/>
      <c r="E321" s="181"/>
      <c r="F321" s="182"/>
      <c r="G321" s="221" t="str">
        <f>IF(E321="", "", VLOOKUP(E321, '[2]MASTER LIST'!$A:$N, 2, FALSE))</f>
        <v/>
      </c>
      <c r="H321" s="222" t="str">
        <f>IF(E321="", "", VLOOKUP(E321, '[2]MASTER LIST'!$A:$N, 3, FALSE))</f>
        <v/>
      </c>
      <c r="I321" s="184" t="str">
        <f>IF(E321="", "", VLOOKUP(E321, '[2]MASTER LIST'!$A:$N, 5, FALSE))</f>
        <v/>
      </c>
      <c r="J321" s="183" t="str">
        <f>IF(E321="", "", VLOOKUP(E321, '[2]MASTER LIST'!$A:$N, 4, FALSE))</f>
        <v/>
      </c>
      <c r="K321" s="183" t="str">
        <f>IF(E321="", "", VLOOKUP(E321, '[2]MASTER LIST'!$A:$N, 13, FALSE))</f>
        <v/>
      </c>
      <c r="L321" s="183" t="str">
        <f>IF(E321="", "", VLOOKUP(E321, '[2]MASTER LIST'!$A:$N, 10, FALSE))</f>
        <v/>
      </c>
      <c r="M321" s="185" t="str">
        <f>IF(E321="", "", VLOOKUP(E321, '[2]MASTER LIST'!$A:$N, 11, FALSE))</f>
        <v/>
      </c>
    </row>
    <row r="322" spans="2:13" x14ac:dyDescent="0.25">
      <c r="B322" s="195"/>
      <c r="C322" s="196"/>
      <c r="D322" s="197"/>
      <c r="E322" s="181"/>
      <c r="F322" s="182"/>
      <c r="G322" s="221" t="str">
        <f>IF(E322="", "", VLOOKUP(E322, '[2]MASTER LIST'!$A:$N, 2, FALSE))</f>
        <v/>
      </c>
      <c r="H322" s="222" t="str">
        <f>IF(E322="", "", VLOOKUP(E322, '[2]MASTER LIST'!$A:$N, 3, FALSE))</f>
        <v/>
      </c>
      <c r="I322" s="184" t="str">
        <f>IF(E322="", "", VLOOKUP(E322, '[2]MASTER LIST'!$A:$N, 5, FALSE))</f>
        <v/>
      </c>
      <c r="J322" s="183" t="str">
        <f>IF(E322="", "", VLOOKUP(E322, '[2]MASTER LIST'!$A:$N, 4, FALSE))</f>
        <v/>
      </c>
      <c r="K322" s="183" t="str">
        <f>IF(E322="", "", VLOOKUP(E322, '[2]MASTER LIST'!$A:$N, 13, FALSE))</f>
        <v/>
      </c>
      <c r="L322" s="183" t="str">
        <f>IF(E322="", "", VLOOKUP(E322, '[2]MASTER LIST'!$A:$N, 10, FALSE))</f>
        <v/>
      </c>
      <c r="M322" s="185" t="str">
        <f>IF(E322="", "", VLOOKUP(E322, '[2]MASTER LIST'!$A:$N, 11, FALSE))</f>
        <v/>
      </c>
    </row>
    <row r="323" spans="2:13" x14ac:dyDescent="0.25">
      <c r="B323" s="195"/>
      <c r="C323" s="196"/>
      <c r="D323" s="197"/>
      <c r="E323" s="181"/>
      <c r="F323" s="182"/>
      <c r="G323" s="221" t="str">
        <f>IF(E323="", "", VLOOKUP(E323, '[2]MASTER LIST'!$A:$N, 2, FALSE))</f>
        <v/>
      </c>
      <c r="H323" s="222" t="str">
        <f>IF(E323="", "", VLOOKUP(E323, '[2]MASTER LIST'!$A:$N, 3, FALSE))</f>
        <v/>
      </c>
      <c r="I323" s="184" t="str">
        <f>IF(E323="", "", VLOOKUP(E323, '[2]MASTER LIST'!$A:$N, 5, FALSE))</f>
        <v/>
      </c>
      <c r="J323" s="183" t="str">
        <f>IF(E323="", "", VLOOKUP(E323, '[2]MASTER LIST'!$A:$N, 4, FALSE))</f>
        <v/>
      </c>
      <c r="K323" s="183" t="str">
        <f>IF(E323="", "", VLOOKUP(E323, '[2]MASTER LIST'!$A:$N, 13, FALSE))</f>
        <v/>
      </c>
      <c r="L323" s="183" t="str">
        <f>IF(E323="", "", VLOOKUP(E323, '[2]MASTER LIST'!$A:$N, 10, FALSE))</f>
        <v/>
      </c>
      <c r="M323" s="185" t="str">
        <f>IF(E323="", "", VLOOKUP(E323, '[2]MASTER LIST'!$A:$N, 11, FALSE))</f>
        <v/>
      </c>
    </row>
    <row r="324" spans="2:13" x14ac:dyDescent="0.25">
      <c r="B324" s="195"/>
      <c r="C324" s="196"/>
      <c r="D324" s="197"/>
      <c r="E324" s="181"/>
      <c r="F324" s="182"/>
      <c r="G324" s="221" t="str">
        <f>IF(E324="", "", VLOOKUP(E324, '[2]MASTER LIST'!$A:$N, 2, FALSE))</f>
        <v/>
      </c>
      <c r="H324" s="222" t="str">
        <f>IF(E324="", "", VLOOKUP(E324, '[2]MASTER LIST'!$A:$N, 3, FALSE))</f>
        <v/>
      </c>
      <c r="I324" s="184" t="str">
        <f>IF(E324="", "", VLOOKUP(E324, '[2]MASTER LIST'!$A:$N, 5, FALSE))</f>
        <v/>
      </c>
      <c r="J324" s="183" t="str">
        <f>IF(E324="", "", VLOOKUP(E324, '[2]MASTER LIST'!$A:$N, 4, FALSE))</f>
        <v/>
      </c>
      <c r="K324" s="183" t="str">
        <f>IF(E324="", "", VLOOKUP(E324, '[2]MASTER LIST'!$A:$N, 13, FALSE))</f>
        <v/>
      </c>
      <c r="L324" s="183" t="str">
        <f>IF(E324="", "", VLOOKUP(E324, '[2]MASTER LIST'!$A:$N, 10, FALSE))</f>
        <v/>
      </c>
      <c r="M324" s="185" t="str">
        <f>IF(E324="", "", VLOOKUP(E324, '[2]MASTER LIST'!$A:$N, 11, FALSE))</f>
        <v/>
      </c>
    </row>
    <row r="325" spans="2:13" x14ac:dyDescent="0.25">
      <c r="B325" s="195"/>
      <c r="C325" s="196"/>
      <c r="D325" s="197"/>
      <c r="E325" s="181"/>
      <c r="F325" s="182"/>
      <c r="G325" s="221" t="str">
        <f>IF(E325="", "", VLOOKUP(E325, '[2]MASTER LIST'!$A:$N, 2, FALSE))</f>
        <v/>
      </c>
      <c r="H325" s="222" t="str">
        <f>IF(E325="", "", VLOOKUP(E325, '[2]MASTER LIST'!$A:$N, 3, FALSE))</f>
        <v/>
      </c>
      <c r="I325" s="184" t="str">
        <f>IF(E325="", "", VLOOKUP(E325, '[2]MASTER LIST'!$A:$N, 5, FALSE))</f>
        <v/>
      </c>
      <c r="J325" s="183" t="str">
        <f>IF(E325="", "", VLOOKUP(E325, '[2]MASTER LIST'!$A:$N, 4, FALSE))</f>
        <v/>
      </c>
      <c r="K325" s="183" t="str">
        <f>IF(E325="", "", VLOOKUP(E325, '[2]MASTER LIST'!$A:$N, 13, FALSE))</f>
        <v/>
      </c>
      <c r="L325" s="183" t="str">
        <f>IF(E325="", "", VLOOKUP(E325, '[2]MASTER LIST'!$A:$N, 10, FALSE))</f>
        <v/>
      </c>
      <c r="M325" s="185" t="str">
        <f>IF(E325="", "", VLOOKUP(E325, '[2]MASTER LIST'!$A:$N, 11, FALSE))</f>
        <v/>
      </c>
    </row>
    <row r="326" spans="2:13" x14ac:dyDescent="0.25">
      <c r="B326" s="195"/>
      <c r="C326" s="196"/>
      <c r="D326" s="197"/>
      <c r="E326" s="181"/>
      <c r="F326" s="182"/>
      <c r="G326" s="221" t="str">
        <f>IF(E326="", "", VLOOKUP(E326, '[2]MASTER LIST'!$A:$N, 2, FALSE))</f>
        <v/>
      </c>
      <c r="H326" s="222" t="str">
        <f>IF(E326="", "", VLOOKUP(E326, '[2]MASTER LIST'!$A:$N, 3, FALSE))</f>
        <v/>
      </c>
      <c r="I326" s="184" t="str">
        <f>IF(E326="", "", VLOOKUP(E326, '[2]MASTER LIST'!$A:$N, 5, FALSE))</f>
        <v/>
      </c>
      <c r="J326" s="183" t="str">
        <f>IF(E326="", "", VLOOKUP(E326, '[2]MASTER LIST'!$A:$N, 4, FALSE))</f>
        <v/>
      </c>
      <c r="K326" s="183" t="str">
        <f>IF(E326="", "", VLOOKUP(E326, '[2]MASTER LIST'!$A:$N, 13, FALSE))</f>
        <v/>
      </c>
      <c r="L326" s="183" t="str">
        <f>IF(E326="", "", VLOOKUP(E326, '[2]MASTER LIST'!$A:$N, 10, FALSE))</f>
        <v/>
      </c>
      <c r="M326" s="185" t="str">
        <f>IF(E326="", "", VLOOKUP(E326, '[2]MASTER LIST'!$A:$N, 11, FALSE))</f>
        <v/>
      </c>
    </row>
    <row r="327" spans="2:13" x14ac:dyDescent="0.25">
      <c r="B327" s="195"/>
      <c r="C327" s="196"/>
      <c r="D327" s="197"/>
      <c r="E327" s="181"/>
      <c r="F327" s="182"/>
      <c r="G327" s="221" t="str">
        <f>IF(E327="", "", VLOOKUP(E327, '[2]MASTER LIST'!$A:$N, 2, FALSE))</f>
        <v/>
      </c>
      <c r="H327" s="222" t="str">
        <f>IF(E327="", "", VLOOKUP(E327, '[2]MASTER LIST'!$A:$N, 3, FALSE))</f>
        <v/>
      </c>
      <c r="I327" s="184" t="str">
        <f>IF(E327="", "", VLOOKUP(E327, '[2]MASTER LIST'!$A:$N, 5, FALSE))</f>
        <v/>
      </c>
      <c r="J327" s="183" t="str">
        <f>IF(E327="", "", VLOOKUP(E327, '[2]MASTER LIST'!$A:$N, 4, FALSE))</f>
        <v/>
      </c>
      <c r="K327" s="183" t="str">
        <f>IF(E327="", "", VLOOKUP(E327, '[2]MASTER LIST'!$A:$N, 13, FALSE))</f>
        <v/>
      </c>
      <c r="L327" s="183" t="str">
        <f>IF(E327="", "", VLOOKUP(E327, '[2]MASTER LIST'!$A:$N, 10, FALSE))</f>
        <v/>
      </c>
      <c r="M327" s="185" t="str">
        <f>IF(E327="", "", VLOOKUP(E327, '[2]MASTER LIST'!$A:$N, 11, FALSE))</f>
        <v/>
      </c>
    </row>
    <row r="328" spans="2:13" x14ac:dyDescent="0.25">
      <c r="B328" s="195"/>
      <c r="C328" s="196"/>
      <c r="D328" s="197"/>
      <c r="E328" s="181"/>
      <c r="F328" s="182"/>
      <c r="G328" s="221" t="str">
        <f>IF(E328="", "", VLOOKUP(E328, '[2]MASTER LIST'!$A:$N, 2, FALSE))</f>
        <v/>
      </c>
      <c r="H328" s="222" t="str">
        <f>IF(E328="", "", VLOOKUP(E328, '[2]MASTER LIST'!$A:$N, 3, FALSE))</f>
        <v/>
      </c>
      <c r="I328" s="184" t="str">
        <f>IF(E328="", "", VLOOKUP(E328, '[2]MASTER LIST'!$A:$N, 5, FALSE))</f>
        <v/>
      </c>
      <c r="J328" s="183" t="str">
        <f>IF(E328="", "", VLOOKUP(E328, '[2]MASTER LIST'!$A:$N, 4, FALSE))</f>
        <v/>
      </c>
      <c r="K328" s="183" t="str">
        <f>IF(E328="", "", VLOOKUP(E328, '[2]MASTER LIST'!$A:$N, 13, FALSE))</f>
        <v/>
      </c>
      <c r="L328" s="183" t="str">
        <f>IF(E328="", "", VLOOKUP(E328, '[2]MASTER LIST'!$A:$N, 10, FALSE))</f>
        <v/>
      </c>
      <c r="M328" s="185" t="str">
        <f>IF(E328="", "", VLOOKUP(E328, '[2]MASTER LIST'!$A:$N, 11, FALSE))</f>
        <v/>
      </c>
    </row>
    <row r="329" spans="2:13" x14ac:dyDescent="0.25">
      <c r="B329" s="195"/>
      <c r="C329" s="196"/>
      <c r="D329" s="197"/>
      <c r="E329" s="181"/>
      <c r="F329" s="182"/>
      <c r="G329" s="221" t="str">
        <f>IF(E329="", "", VLOOKUP(E329, '[2]MASTER LIST'!$A:$N, 2, FALSE))</f>
        <v/>
      </c>
      <c r="H329" s="222" t="str">
        <f>IF(E329="", "", VLOOKUP(E329, '[2]MASTER LIST'!$A:$N, 3, FALSE))</f>
        <v/>
      </c>
      <c r="I329" s="184" t="str">
        <f>IF(E329="", "", VLOOKUP(E329, '[2]MASTER LIST'!$A:$N, 5, FALSE))</f>
        <v/>
      </c>
      <c r="J329" s="183" t="str">
        <f>IF(E329="", "", VLOOKUP(E329, '[2]MASTER LIST'!$A:$N, 4, FALSE))</f>
        <v/>
      </c>
      <c r="K329" s="183" t="str">
        <f>IF(E329="", "", VLOOKUP(E329, '[2]MASTER LIST'!$A:$N, 13, FALSE))</f>
        <v/>
      </c>
      <c r="L329" s="183" t="str">
        <f>IF(E329="", "", VLOOKUP(E329, '[2]MASTER LIST'!$A:$N, 10, FALSE))</f>
        <v/>
      </c>
      <c r="M329" s="185" t="str">
        <f>IF(E329="", "", VLOOKUP(E329, '[2]MASTER LIST'!$A:$N, 11, FALSE))</f>
        <v/>
      </c>
    </row>
    <row r="330" spans="2:13" x14ac:dyDescent="0.25">
      <c r="B330" s="195"/>
      <c r="C330" s="196"/>
      <c r="D330" s="197"/>
      <c r="E330" s="181"/>
      <c r="F330" s="182"/>
      <c r="G330" s="221" t="str">
        <f>IF(E330="", "", VLOOKUP(E330, '[2]MASTER LIST'!$A:$N, 2, FALSE))</f>
        <v/>
      </c>
      <c r="H330" s="222" t="str">
        <f>IF(E330="", "", VLOOKUP(E330, '[2]MASTER LIST'!$A:$N, 3, FALSE))</f>
        <v/>
      </c>
      <c r="I330" s="184" t="str">
        <f>IF(E330="", "", VLOOKUP(E330, '[2]MASTER LIST'!$A:$N, 5, FALSE))</f>
        <v/>
      </c>
      <c r="J330" s="183" t="str">
        <f>IF(E330="", "", VLOOKUP(E330, '[2]MASTER LIST'!$A:$N, 4, FALSE))</f>
        <v/>
      </c>
      <c r="K330" s="183" t="str">
        <f>IF(E330="", "", VLOOKUP(E330, '[2]MASTER LIST'!$A:$N, 13, FALSE))</f>
        <v/>
      </c>
      <c r="L330" s="183" t="str">
        <f>IF(E330="", "", VLOOKUP(E330, '[2]MASTER LIST'!$A:$N, 10, FALSE))</f>
        <v/>
      </c>
      <c r="M330" s="185" t="str">
        <f>IF(E330="", "", VLOOKUP(E330, '[2]MASTER LIST'!$A:$N, 11, FALSE))</f>
        <v/>
      </c>
    </row>
    <row r="331" spans="2:13" x14ac:dyDescent="0.25">
      <c r="B331" s="195"/>
      <c r="C331" s="196"/>
      <c r="D331" s="197"/>
      <c r="E331" s="181"/>
      <c r="F331" s="182"/>
      <c r="G331" s="221" t="str">
        <f>IF(E331="", "", VLOOKUP(E331, '[2]MASTER LIST'!$A:$N, 2, FALSE))</f>
        <v/>
      </c>
      <c r="H331" s="222" t="str">
        <f>IF(E331="", "", VLOOKUP(E331, '[2]MASTER LIST'!$A:$N, 3, FALSE))</f>
        <v/>
      </c>
      <c r="I331" s="184" t="str">
        <f>IF(E331="", "", VLOOKUP(E331, '[2]MASTER LIST'!$A:$N, 5, FALSE))</f>
        <v/>
      </c>
      <c r="J331" s="183" t="str">
        <f>IF(E331="", "", VLOOKUP(E331, '[2]MASTER LIST'!$A:$N, 4, FALSE))</f>
        <v/>
      </c>
      <c r="K331" s="183" t="str">
        <f>IF(E331="", "", VLOOKUP(E331, '[2]MASTER LIST'!$A:$N, 13, FALSE))</f>
        <v/>
      </c>
      <c r="L331" s="183" t="str">
        <f>IF(E331="", "", VLOOKUP(E331, '[2]MASTER LIST'!$A:$N, 10, FALSE))</f>
        <v/>
      </c>
      <c r="M331" s="185" t="str">
        <f>IF(E331="", "", VLOOKUP(E331, '[2]MASTER LIST'!$A:$N, 11, FALSE))</f>
        <v/>
      </c>
    </row>
    <row r="332" spans="2:13" x14ac:dyDescent="0.25">
      <c r="B332" s="195"/>
      <c r="C332" s="196"/>
      <c r="D332" s="197"/>
      <c r="E332" s="181"/>
      <c r="F332" s="182"/>
      <c r="G332" s="221" t="str">
        <f>IF(E332="", "", VLOOKUP(E332, '[2]MASTER LIST'!$A:$N, 2, FALSE))</f>
        <v/>
      </c>
      <c r="H332" s="222" t="str">
        <f>IF(E332="", "", VLOOKUP(E332, '[2]MASTER LIST'!$A:$N, 3, FALSE))</f>
        <v/>
      </c>
      <c r="I332" s="184" t="str">
        <f>IF(E332="", "", VLOOKUP(E332, '[2]MASTER LIST'!$A:$N, 5, FALSE))</f>
        <v/>
      </c>
      <c r="J332" s="183" t="str">
        <f>IF(E332="", "", VLOOKUP(E332, '[2]MASTER LIST'!$A:$N, 4, FALSE))</f>
        <v/>
      </c>
      <c r="K332" s="183" t="str">
        <f>IF(E332="", "", VLOOKUP(E332, '[2]MASTER LIST'!$A:$N, 13, FALSE))</f>
        <v/>
      </c>
      <c r="L332" s="183" t="str">
        <f>IF(E332="", "", VLOOKUP(E332, '[2]MASTER LIST'!$A:$N, 10, FALSE))</f>
        <v/>
      </c>
      <c r="M332" s="185" t="str">
        <f>IF(E332="", "", VLOOKUP(E332, '[2]MASTER LIST'!$A:$N, 11, FALSE))</f>
        <v/>
      </c>
    </row>
    <row r="333" spans="2:13" x14ac:dyDescent="0.25">
      <c r="B333" s="195"/>
      <c r="C333" s="196"/>
      <c r="D333" s="197"/>
      <c r="E333" s="181"/>
      <c r="F333" s="182"/>
      <c r="G333" s="221" t="str">
        <f>IF(E333="", "", VLOOKUP(E333, '[2]MASTER LIST'!$A:$N, 2, FALSE))</f>
        <v/>
      </c>
      <c r="H333" s="222" t="str">
        <f>IF(E333="", "", VLOOKUP(E333, '[2]MASTER LIST'!$A:$N, 3, FALSE))</f>
        <v/>
      </c>
      <c r="I333" s="184" t="str">
        <f>IF(E333="", "", VLOOKUP(E333, '[2]MASTER LIST'!$A:$N, 5, FALSE))</f>
        <v/>
      </c>
      <c r="J333" s="183" t="str">
        <f>IF(E333="", "", VLOOKUP(E333, '[2]MASTER LIST'!$A:$N, 4, FALSE))</f>
        <v/>
      </c>
      <c r="K333" s="183" t="str">
        <f>IF(E333="", "", VLOOKUP(E333, '[2]MASTER LIST'!$A:$N, 13, FALSE))</f>
        <v/>
      </c>
      <c r="L333" s="183" t="str">
        <f>IF(E333="", "", VLOOKUP(E333, '[2]MASTER LIST'!$A:$N, 10, FALSE))</f>
        <v/>
      </c>
      <c r="M333" s="185" t="str">
        <f>IF(E333="", "", VLOOKUP(E333, '[2]MASTER LIST'!$A:$N, 11, FALSE))</f>
        <v/>
      </c>
    </row>
    <row r="334" spans="2:13" x14ac:dyDescent="0.25">
      <c r="B334" s="195"/>
      <c r="C334" s="196"/>
      <c r="D334" s="197"/>
      <c r="E334" s="181"/>
      <c r="F334" s="182"/>
      <c r="G334" s="221" t="str">
        <f>IF(E334="", "", VLOOKUP(E334, '[2]MASTER LIST'!$A:$N, 2, FALSE))</f>
        <v/>
      </c>
      <c r="H334" s="222" t="str">
        <f>IF(E334="", "", VLOOKUP(E334, '[2]MASTER LIST'!$A:$N, 3, FALSE))</f>
        <v/>
      </c>
      <c r="I334" s="184" t="str">
        <f>IF(E334="", "", VLOOKUP(E334, '[2]MASTER LIST'!$A:$N, 5, FALSE))</f>
        <v/>
      </c>
      <c r="J334" s="183" t="str">
        <f>IF(E334="", "", VLOOKUP(E334, '[2]MASTER LIST'!$A:$N, 4, FALSE))</f>
        <v/>
      </c>
      <c r="K334" s="183" t="str">
        <f>IF(E334="", "", VLOOKUP(E334, '[2]MASTER LIST'!$A:$N, 13, FALSE))</f>
        <v/>
      </c>
      <c r="L334" s="183" t="str">
        <f>IF(E334="", "", VLOOKUP(E334, '[2]MASTER LIST'!$A:$N, 10, FALSE))</f>
        <v/>
      </c>
      <c r="M334" s="185" t="str">
        <f>IF(E334="", "", VLOOKUP(E334, '[2]MASTER LIST'!$A:$N, 11, FALSE))</f>
        <v/>
      </c>
    </row>
    <row r="335" spans="2:13" ht="15.75" thickBot="1" x14ac:dyDescent="0.3">
      <c r="B335" s="195"/>
      <c r="C335" s="196"/>
      <c r="D335" s="197"/>
      <c r="E335" s="181"/>
      <c r="F335" s="182"/>
      <c r="G335" s="221" t="str">
        <f>IF(E335="", "", VLOOKUP(E335, '[2]MASTER LIST'!$A:$N, 2, FALSE))</f>
        <v/>
      </c>
      <c r="H335" s="222" t="str">
        <f>IF(E335="", "", VLOOKUP(E335, '[2]MASTER LIST'!$A:$N, 3, FALSE))</f>
        <v/>
      </c>
      <c r="I335" s="184" t="str">
        <f>IF(E335="", "", VLOOKUP(E335, '[2]MASTER LIST'!$A:$N, 5, FALSE))</f>
        <v/>
      </c>
      <c r="J335" s="183" t="str">
        <f>IF(E335="", "", VLOOKUP(E335, '[2]MASTER LIST'!$A:$N, 4, FALSE))</f>
        <v/>
      </c>
      <c r="K335" s="183" t="str">
        <f>IF(E335="", "", VLOOKUP(E335, '[2]MASTER LIST'!$A:$N, 13, FALSE))</f>
        <v/>
      </c>
      <c r="L335" s="183" t="str">
        <f>IF(E335="", "", VLOOKUP(E335, '[2]MASTER LIST'!$A:$N, 10, FALSE))</f>
        <v/>
      </c>
      <c r="M335" s="185" t="str">
        <f>IF(E335="", "", VLOOKUP(E335, '[2]MASTER LIST'!$A:$N, 11, FALSE))</f>
        <v/>
      </c>
    </row>
    <row r="336" spans="2:13" x14ac:dyDescent="0.25">
      <c r="B336" s="195"/>
      <c r="C336" s="196"/>
      <c r="D336" s="199"/>
      <c r="E336" s="200"/>
      <c r="F336" s="199"/>
      <c r="G336" s="223" t="str">
        <f>IF(E336="", "", VLOOKUP(E336, '[2]MASTER LIST'!$A:$N, 2, FALSE))</f>
        <v/>
      </c>
      <c r="H336" s="224" t="str">
        <f>IF(E336="", "", VLOOKUP(E336, '[2]MASTER LIST'!$A:$N, 3, FALSE))</f>
        <v/>
      </c>
      <c r="I336" s="203" t="str">
        <f>IF(E336="", "", VLOOKUP(E336, '[2]MASTER LIST'!$A:$N, 5, FALSE))</f>
        <v/>
      </c>
      <c r="J336" s="202" t="str">
        <f>IF(E336="", "", VLOOKUP(E336, '[2]MASTER LIST'!$A:$N, 4, FALSE))</f>
        <v/>
      </c>
      <c r="K336" s="202" t="str">
        <f>IF(E336="", "", VLOOKUP(E336, '[2]MASTER LIST'!$A:$N, 13, FALSE))</f>
        <v/>
      </c>
      <c r="L336" s="202" t="str">
        <f>IF(E336="", "", VLOOKUP(E336, '[2]MASTER LIST'!$A:$N, 10, FALSE))</f>
        <v/>
      </c>
      <c r="M336" s="204" t="str">
        <f>IF(E336="", "", VLOOKUP(E336, '[2]MASTER LIST'!$A:$N, 11, FALSE))</f>
        <v/>
      </c>
    </row>
    <row r="337" spans="2:13" x14ac:dyDescent="0.25">
      <c r="B337" s="195"/>
      <c r="C337" s="196"/>
      <c r="D337" s="197"/>
      <c r="E337" s="181"/>
      <c r="F337" s="182"/>
      <c r="G337" s="221" t="str">
        <f>IF(E337="", "", VLOOKUP(E337, '[2]MASTER LIST'!$A:$N, 2, FALSE))</f>
        <v/>
      </c>
      <c r="H337" s="222" t="str">
        <f>IF(E337="", "", VLOOKUP(E337, '[2]MASTER LIST'!$A:$N, 3, FALSE))</f>
        <v/>
      </c>
      <c r="I337" s="184" t="str">
        <f>IF(E337="", "", VLOOKUP(E337, '[2]MASTER LIST'!$A:$N, 5, FALSE))</f>
        <v/>
      </c>
      <c r="J337" s="183" t="str">
        <f>IF(E337="", "", VLOOKUP(E337, '[2]MASTER LIST'!$A:$N, 4, FALSE))</f>
        <v/>
      </c>
      <c r="K337" s="183" t="str">
        <f>IF(E337="", "", VLOOKUP(E337, '[2]MASTER LIST'!$A:$N, 13, FALSE))</f>
        <v/>
      </c>
      <c r="L337" s="183" t="str">
        <f>IF(E337="", "", VLOOKUP(E337, '[2]MASTER LIST'!$A:$N, 10, FALSE))</f>
        <v/>
      </c>
      <c r="M337" s="185" t="str">
        <f>IF(E337="", "", VLOOKUP(E337, '[2]MASTER LIST'!$A:$N, 11, FALSE))</f>
        <v/>
      </c>
    </row>
    <row r="338" spans="2:13" x14ac:dyDescent="0.25">
      <c r="B338" s="195"/>
      <c r="C338" s="196"/>
      <c r="D338" s="199"/>
      <c r="E338" s="205"/>
      <c r="F338" s="199"/>
      <c r="G338" s="221" t="str">
        <f>IF(E338="", "", VLOOKUP(E338, '[2]MASTER LIST'!$A:$N, 2, FALSE))</f>
        <v/>
      </c>
      <c r="H338" s="222" t="str">
        <f>IF(E338="", "", VLOOKUP(E338, '[2]MASTER LIST'!$A:$N, 3, FALSE))</f>
        <v/>
      </c>
      <c r="I338" s="184" t="str">
        <f>IF(E338="", "", VLOOKUP(E338, '[2]MASTER LIST'!$A:$N, 5, FALSE))</f>
        <v/>
      </c>
      <c r="J338" s="183" t="str">
        <f>IF(E338="", "", VLOOKUP(E338, '[2]MASTER LIST'!$A:$N, 4, FALSE))</f>
        <v/>
      </c>
      <c r="K338" s="183" t="str">
        <f>IF(E338="", "", VLOOKUP(E338, '[2]MASTER LIST'!$A:$N, 13, FALSE))</f>
        <v/>
      </c>
      <c r="L338" s="183" t="str">
        <f>IF(E338="", "", VLOOKUP(E338, '[2]MASTER LIST'!$A:$N, 10, FALSE))</f>
        <v/>
      </c>
      <c r="M338" s="185" t="str">
        <f>IF(E338="", "", VLOOKUP(E338, '[2]MASTER LIST'!$A:$N, 11, FALSE))</f>
        <v/>
      </c>
    </row>
    <row r="339" spans="2:13" x14ac:dyDescent="0.25">
      <c r="B339" s="195"/>
      <c r="C339" s="196"/>
      <c r="D339" s="199"/>
      <c r="E339" s="205"/>
      <c r="F339" s="199"/>
      <c r="G339" s="221"/>
      <c r="H339" s="222"/>
      <c r="I339" s="184"/>
      <c r="J339" s="183"/>
      <c r="K339" s="183"/>
      <c r="L339" s="183"/>
      <c r="M339" s="185"/>
    </row>
    <row r="340" spans="2:13" x14ac:dyDescent="0.25">
      <c r="B340" s="195"/>
      <c r="C340" s="196"/>
      <c r="D340" s="197"/>
      <c r="E340" s="198"/>
      <c r="F340" s="197"/>
      <c r="G340" s="221" t="str">
        <f>IF(E340="", "", VLOOKUP(E340, '[2]MASTER LIST'!$A:$N, 2, FALSE))</f>
        <v/>
      </c>
      <c r="H340" s="222" t="str">
        <f>IF(E340="", "", VLOOKUP(E340, '[2]MASTER LIST'!$A:$N, 3, FALSE))</f>
        <v/>
      </c>
      <c r="I340" s="184" t="str">
        <f>IF(E340="", "", VLOOKUP(E340, '[2]MASTER LIST'!$A:$N, 5, FALSE))</f>
        <v/>
      </c>
      <c r="J340" s="183" t="str">
        <f>IF(E340="", "", VLOOKUP(E340, '[2]MASTER LIST'!$A:$N, 4, FALSE))</f>
        <v/>
      </c>
      <c r="K340" s="183" t="str">
        <f>IF(E340="", "", VLOOKUP(E340, '[2]MASTER LIST'!$A:$N, 13, FALSE))</f>
        <v/>
      </c>
      <c r="L340" s="183" t="str">
        <f>IF(E340="", "", VLOOKUP(E340, '[2]MASTER LIST'!$A:$N, 10, FALSE))</f>
        <v/>
      </c>
      <c r="M340" s="185" t="str">
        <f>IF(E340="", "", VLOOKUP(E340, '[2]MASTER LIST'!$A:$N, 11, FALSE))</f>
        <v/>
      </c>
    </row>
    <row r="341" spans="2:13" x14ac:dyDescent="0.25">
      <c r="B341" s="195"/>
      <c r="C341" s="196"/>
      <c r="D341" s="197"/>
      <c r="E341" s="181"/>
      <c r="F341" s="182"/>
      <c r="G341" s="221" t="str">
        <f>IF(E341="", "", VLOOKUP(E341, '[2]MASTER LIST'!$A:$N, 2, FALSE))</f>
        <v/>
      </c>
      <c r="H341" s="222" t="str">
        <f>IF(E341="", "", VLOOKUP(E341, '[2]MASTER LIST'!$A:$N, 3, FALSE))</f>
        <v/>
      </c>
      <c r="I341" s="184" t="str">
        <f>IF(E341="", "", VLOOKUP(E341, '[2]MASTER LIST'!$A:$N, 5, FALSE))</f>
        <v/>
      </c>
      <c r="J341" s="183" t="str">
        <f>IF(E341="", "", VLOOKUP(E341, '[2]MASTER LIST'!$A:$N, 4, FALSE))</f>
        <v/>
      </c>
      <c r="K341" s="183" t="str">
        <f>IF(E341="", "", VLOOKUP(E341, '[2]MASTER LIST'!$A:$N, 13, FALSE))</f>
        <v/>
      </c>
      <c r="L341" s="183" t="str">
        <f>IF(E341="", "", VLOOKUP(E341, '[2]MASTER LIST'!$A:$N, 10, FALSE))</f>
        <v/>
      </c>
      <c r="M341" s="185" t="str">
        <f>IF(E341="", "", VLOOKUP(E341, '[2]MASTER LIST'!$A:$N, 11, FALSE))</f>
        <v/>
      </c>
    </row>
    <row r="342" spans="2:13" x14ac:dyDescent="0.25">
      <c r="B342" s="195"/>
      <c r="C342" s="196"/>
      <c r="D342" s="197"/>
      <c r="E342" s="198"/>
      <c r="F342" s="197"/>
      <c r="G342" s="221" t="str">
        <f>IF(E342="", "", VLOOKUP(E342, '[2]MASTER LIST'!$A:$N, 2, FALSE))</f>
        <v/>
      </c>
      <c r="H342" s="222" t="str">
        <f>IF(E342="", "", VLOOKUP(E342, '[2]MASTER LIST'!$A:$N, 3, FALSE))</f>
        <v/>
      </c>
      <c r="I342" s="184" t="str">
        <f>IF(E342="", "", VLOOKUP(E342, '[2]MASTER LIST'!$A:$N, 5, FALSE))</f>
        <v/>
      </c>
      <c r="J342" s="183" t="str">
        <f>IF(E342="", "", VLOOKUP(E342, '[2]MASTER LIST'!$A:$N, 4, FALSE))</f>
        <v/>
      </c>
      <c r="K342" s="183" t="str">
        <f>IF(E342="", "", VLOOKUP(E342, '[2]MASTER LIST'!$A:$N, 13, FALSE))</f>
        <v/>
      </c>
      <c r="L342" s="183" t="str">
        <f>IF(E342="", "", VLOOKUP(E342, '[2]MASTER LIST'!$A:$N, 10, FALSE))</f>
        <v/>
      </c>
      <c r="M342" s="185" t="str">
        <f>IF(E342="", "", VLOOKUP(E342, '[2]MASTER LIST'!$A:$N, 11, FALSE))</f>
        <v/>
      </c>
    </row>
    <row r="343" spans="2:13" x14ac:dyDescent="0.25">
      <c r="B343" s="195"/>
      <c r="C343" s="196"/>
      <c r="D343" s="197"/>
      <c r="E343" s="206"/>
      <c r="F343" s="207"/>
      <c r="G343" s="221" t="str">
        <f>IF(E343="", "", VLOOKUP(E343, '[2]MASTER LIST'!$A:$N, 2, FALSE))</f>
        <v/>
      </c>
      <c r="H343" s="222" t="str">
        <f>IF(E343="", "", VLOOKUP(E343, '[2]MASTER LIST'!$A:$N, 3, FALSE))</f>
        <v/>
      </c>
      <c r="I343" s="184" t="str">
        <f>IF(E343="", "", VLOOKUP(E343, '[2]MASTER LIST'!$A:$N, 5, FALSE))</f>
        <v/>
      </c>
      <c r="J343" s="183" t="str">
        <f>IF(E343="", "", VLOOKUP(E343, '[2]MASTER LIST'!$A:$N, 4, FALSE))</f>
        <v/>
      </c>
      <c r="K343" s="183" t="str">
        <f>IF(E343="", "", VLOOKUP(E343, '[2]MASTER LIST'!$A:$N, 13, FALSE))</f>
        <v/>
      </c>
      <c r="L343" s="183" t="str">
        <f>IF(E343="", "", VLOOKUP(E343, '[2]MASTER LIST'!$A:$N, 10, FALSE))</f>
        <v/>
      </c>
      <c r="M343" s="185" t="str">
        <f>IF(E343="", "", VLOOKUP(E343, '[2]MASTER LIST'!$A:$N, 11, FALSE))</f>
        <v/>
      </c>
    </row>
    <row r="344" spans="2:13" x14ac:dyDescent="0.25">
      <c r="B344" s="195"/>
      <c r="C344" s="196"/>
      <c r="D344" s="197"/>
      <c r="E344" s="181"/>
      <c r="F344" s="182"/>
      <c r="G344" s="221" t="str">
        <f>IF(E344="", "", VLOOKUP(E344, '[2]MASTER LIST'!$A:$N, 2, FALSE))</f>
        <v/>
      </c>
      <c r="H344" s="222" t="str">
        <f>IF(E344="", "", VLOOKUP(E344, '[2]MASTER LIST'!$A:$N, 3, FALSE))</f>
        <v/>
      </c>
      <c r="I344" s="184" t="str">
        <f>IF(E344="", "", VLOOKUP(E344, '[2]MASTER LIST'!$A:$N, 5, FALSE))</f>
        <v/>
      </c>
      <c r="J344" s="183" t="str">
        <f>IF(E344="", "", VLOOKUP(E344, '[2]MASTER LIST'!$A:$N, 4, FALSE))</f>
        <v/>
      </c>
      <c r="K344" s="183" t="str">
        <f>IF(E344="", "", VLOOKUP(E344, '[2]MASTER LIST'!$A:$N, 13, FALSE))</f>
        <v/>
      </c>
      <c r="L344" s="183" t="str">
        <f>IF(E344="", "", VLOOKUP(E344, '[2]MASTER LIST'!$A:$N, 10, FALSE))</f>
        <v/>
      </c>
      <c r="M344" s="185" t="str">
        <f>IF(E344="", "", VLOOKUP(E344, '[2]MASTER LIST'!$A:$N, 11, FALSE))</f>
        <v/>
      </c>
    </row>
    <row r="345" spans="2:13" x14ac:dyDescent="0.25">
      <c r="B345" s="195"/>
      <c r="C345" s="196"/>
      <c r="D345" s="197"/>
      <c r="E345" s="181"/>
      <c r="F345" s="182"/>
      <c r="G345" s="221" t="str">
        <f>IF(E345="", "", VLOOKUP(E345, '[2]MASTER LIST'!$A:$N, 2, FALSE))</f>
        <v/>
      </c>
      <c r="H345" s="222" t="str">
        <f>IF(E345="", "", VLOOKUP(E345, '[2]MASTER LIST'!$A:$N, 3, FALSE))</f>
        <v/>
      </c>
      <c r="I345" s="184" t="str">
        <f>IF(E345="", "", VLOOKUP(E345, '[2]MASTER LIST'!$A:$N, 5, FALSE))</f>
        <v/>
      </c>
      <c r="J345" s="183" t="str">
        <f>IF(E345="", "", VLOOKUP(E345, '[2]MASTER LIST'!$A:$N, 4, FALSE))</f>
        <v/>
      </c>
      <c r="K345" s="183" t="str">
        <f>IF(E345="", "", VLOOKUP(E345, '[2]MASTER LIST'!$A:$N, 13, FALSE))</f>
        <v/>
      </c>
      <c r="L345" s="183" t="str">
        <f>IF(E345="", "", VLOOKUP(E345, '[2]MASTER LIST'!$A:$N, 10, FALSE))</f>
        <v/>
      </c>
      <c r="M345" s="185" t="str">
        <f>IF(E345="", "", VLOOKUP(E345, '[2]MASTER LIST'!$A:$N, 11, FALSE))</f>
        <v/>
      </c>
    </row>
    <row r="346" spans="2:13" x14ac:dyDescent="0.25">
      <c r="B346" s="195"/>
      <c r="C346" s="196"/>
      <c r="D346" s="197"/>
      <c r="E346" s="181"/>
      <c r="F346" s="182"/>
      <c r="G346" s="221" t="str">
        <f>IF(E346="", "", VLOOKUP(E346, '[2]MASTER LIST'!$A:$N, 2, FALSE))</f>
        <v/>
      </c>
      <c r="H346" s="222" t="str">
        <f>IF(E346="", "", VLOOKUP(E346, '[2]MASTER LIST'!$A:$N, 3, FALSE))</f>
        <v/>
      </c>
      <c r="I346" s="184" t="str">
        <f>IF(E346="", "", VLOOKUP(E346, '[2]MASTER LIST'!$A:$N, 5, FALSE))</f>
        <v/>
      </c>
      <c r="J346" s="183" t="str">
        <f>IF(E346="", "", VLOOKUP(E346, '[2]MASTER LIST'!$A:$N, 4, FALSE))</f>
        <v/>
      </c>
      <c r="K346" s="183" t="str">
        <f>IF(E346="", "", VLOOKUP(E346, '[2]MASTER LIST'!$A:$N, 13, FALSE))</f>
        <v/>
      </c>
      <c r="L346" s="183" t="str">
        <f>IF(E346="", "", VLOOKUP(E346, '[2]MASTER LIST'!$A:$N, 10, FALSE))</f>
        <v/>
      </c>
      <c r="M346" s="185" t="str">
        <f>IF(E346="", "", VLOOKUP(E346, '[2]MASTER LIST'!$A:$N, 11, FALSE))</f>
        <v/>
      </c>
    </row>
    <row r="347" spans="2:13" x14ac:dyDescent="0.25">
      <c r="B347" s="195"/>
      <c r="C347" s="196"/>
      <c r="D347" s="197"/>
      <c r="E347" s="181"/>
      <c r="F347" s="182"/>
      <c r="G347" s="221"/>
      <c r="H347" s="222"/>
      <c r="I347" s="184"/>
      <c r="J347" s="183"/>
      <c r="K347" s="183"/>
      <c r="L347" s="183"/>
      <c r="M347" s="185"/>
    </row>
    <row r="348" spans="2:13" x14ac:dyDescent="0.25">
      <c r="B348" s="195"/>
      <c r="C348" s="196"/>
      <c r="D348" s="197"/>
      <c r="E348" s="181"/>
      <c r="F348" s="182"/>
      <c r="G348" s="221" t="str">
        <f>IF(E348="", "", VLOOKUP(E348, '[2]MASTER LIST'!$A:$N, 2, FALSE))</f>
        <v/>
      </c>
      <c r="H348" s="222" t="str">
        <f>IF(E348="", "", VLOOKUP(E348, '[2]MASTER LIST'!$A:$N, 3, FALSE))</f>
        <v/>
      </c>
      <c r="I348" s="184" t="str">
        <f>IF(E348="", "", VLOOKUP(E348, '[2]MASTER LIST'!$A:$N, 5, FALSE))</f>
        <v/>
      </c>
      <c r="J348" s="183" t="str">
        <f>IF(E348="", "", VLOOKUP(E348, '[2]MASTER LIST'!$A:$N, 4, FALSE))</f>
        <v/>
      </c>
      <c r="K348" s="183" t="str">
        <f>IF(E348="", "", VLOOKUP(E348, '[2]MASTER LIST'!$A:$N, 13, FALSE))</f>
        <v/>
      </c>
      <c r="L348" s="183" t="str">
        <f>IF(E348="", "", VLOOKUP(E348, '[2]MASTER LIST'!$A:$N, 10, FALSE))</f>
        <v/>
      </c>
      <c r="M348" s="185" t="str">
        <f>IF(E348="", "", VLOOKUP(E348, '[2]MASTER LIST'!$A:$N, 11, FALSE))</f>
        <v/>
      </c>
    </row>
    <row r="349" spans="2:13" x14ac:dyDescent="0.25">
      <c r="B349" s="195"/>
      <c r="C349" s="196"/>
      <c r="D349" s="197"/>
      <c r="E349" s="181"/>
      <c r="F349" s="182"/>
      <c r="G349" s="221" t="str">
        <f>IF(E349="", "", VLOOKUP(E349, '[2]MASTER LIST'!$A:$N, 2, FALSE))</f>
        <v/>
      </c>
      <c r="H349" s="222" t="str">
        <f>IF(E349="", "", VLOOKUP(E349, '[2]MASTER LIST'!$A:$N, 3, FALSE))</f>
        <v/>
      </c>
      <c r="I349" s="184" t="str">
        <f>IF(E349="", "", VLOOKUP(E349, '[2]MASTER LIST'!$A:$N, 5, FALSE))</f>
        <v/>
      </c>
      <c r="J349" s="183" t="str">
        <f>IF(E349="", "", VLOOKUP(E349, '[2]MASTER LIST'!$A:$N, 4, FALSE))</f>
        <v/>
      </c>
      <c r="K349" s="183" t="str">
        <f>IF(E349="", "", VLOOKUP(E349, '[2]MASTER LIST'!$A:$N, 13, FALSE))</f>
        <v/>
      </c>
      <c r="L349" s="183" t="str">
        <f>IF(E349="", "", VLOOKUP(E349, '[2]MASTER LIST'!$A:$N, 10, FALSE))</f>
        <v/>
      </c>
      <c r="M349" s="185" t="str">
        <f>IF(E349="", "", VLOOKUP(E349, '[2]MASTER LIST'!$A:$N, 11, FALSE))</f>
        <v/>
      </c>
    </row>
    <row r="350" spans="2:13" x14ac:dyDescent="0.25">
      <c r="B350" s="195"/>
      <c r="C350" s="196"/>
      <c r="D350" s="197"/>
      <c r="E350" s="181"/>
      <c r="F350" s="182"/>
      <c r="G350" s="221" t="str">
        <f>IF(E350="", "", VLOOKUP(E350, '[2]MASTER LIST'!$A:$N, 2, FALSE))</f>
        <v/>
      </c>
      <c r="H350" s="222" t="str">
        <f>IF(E350="", "", VLOOKUP(E350, '[2]MASTER LIST'!$A:$N, 3, FALSE))</f>
        <v/>
      </c>
      <c r="I350" s="184" t="str">
        <f>IF(E350="", "", VLOOKUP(E350, '[2]MASTER LIST'!$A:$N, 5, FALSE))</f>
        <v/>
      </c>
      <c r="J350" s="183" t="str">
        <f>IF(E350="", "", VLOOKUP(E350, '[2]MASTER LIST'!$A:$N, 4, FALSE))</f>
        <v/>
      </c>
      <c r="K350" s="183" t="str">
        <f>IF(E350="", "", VLOOKUP(E350, '[2]MASTER LIST'!$A:$N, 13, FALSE))</f>
        <v/>
      </c>
      <c r="L350" s="183" t="str">
        <f>IF(E350="", "", VLOOKUP(E350, '[2]MASTER LIST'!$A:$N, 10, FALSE))</f>
        <v/>
      </c>
      <c r="M350" s="185" t="str">
        <f>IF(E350="", "", VLOOKUP(E350, '[2]MASTER LIST'!$A:$N, 11, FALSE))</f>
        <v/>
      </c>
    </row>
    <row r="351" spans="2:13" x14ac:dyDescent="0.25">
      <c r="B351" s="195"/>
      <c r="C351" s="196"/>
      <c r="D351" s="197"/>
      <c r="E351" s="181"/>
      <c r="F351" s="182"/>
      <c r="G351" s="221" t="str">
        <f>IF(E351="", "", VLOOKUP(E351, '[2]MASTER LIST'!$A:$N, 2, FALSE))</f>
        <v/>
      </c>
      <c r="H351" s="222" t="str">
        <f>IF(E351="", "", VLOOKUP(E351, '[2]MASTER LIST'!$A:$N, 3, FALSE))</f>
        <v/>
      </c>
      <c r="I351" s="184" t="str">
        <f>IF(E351="", "", VLOOKUP(E351, '[2]MASTER LIST'!$A:$N, 5, FALSE))</f>
        <v/>
      </c>
      <c r="J351" s="183" t="str">
        <f>IF(E351="", "", VLOOKUP(E351, '[2]MASTER LIST'!$A:$N, 4, FALSE))</f>
        <v/>
      </c>
      <c r="K351" s="183" t="str">
        <f>IF(E351="", "", VLOOKUP(E351, '[2]MASTER LIST'!$A:$N, 13, FALSE))</f>
        <v/>
      </c>
      <c r="L351" s="183" t="str">
        <f>IF(E351="", "", VLOOKUP(E351, '[2]MASTER LIST'!$A:$N, 10, FALSE))</f>
        <v/>
      </c>
      <c r="M351" s="185" t="str">
        <f>IF(E351="", "", VLOOKUP(E351, '[2]MASTER LIST'!$A:$N, 11, FALSE))</f>
        <v/>
      </c>
    </row>
    <row r="352" spans="2:13" x14ac:dyDescent="0.25">
      <c r="B352" s="195"/>
      <c r="C352" s="196"/>
      <c r="D352" s="197"/>
      <c r="E352" s="198"/>
      <c r="F352" s="197"/>
      <c r="G352" s="221" t="str">
        <f>IF(E352="", "", VLOOKUP(E352, '[2]MASTER LIST'!$A:$N, 2, FALSE))</f>
        <v/>
      </c>
      <c r="H352" s="222" t="str">
        <f>IF(E352="", "", VLOOKUP(E352, '[2]MASTER LIST'!$A:$N, 3, FALSE))</f>
        <v/>
      </c>
      <c r="I352" s="184" t="str">
        <f>IF(E352="", "", VLOOKUP(E352, '[2]MASTER LIST'!$A:$N, 5, FALSE))</f>
        <v/>
      </c>
      <c r="J352" s="183" t="str">
        <f>IF(E352="", "", VLOOKUP(E352, '[2]MASTER LIST'!$A:$N, 4, FALSE))</f>
        <v/>
      </c>
      <c r="K352" s="183" t="str">
        <f>IF(E352="", "", VLOOKUP(E352, '[2]MASTER LIST'!$A:$N, 13, FALSE))</f>
        <v/>
      </c>
      <c r="L352" s="183" t="str">
        <f>IF(E352="", "", VLOOKUP(E352, '[2]MASTER LIST'!$A:$N, 10, FALSE))</f>
        <v/>
      </c>
      <c r="M352" s="185" t="str">
        <f>IF(E352="", "", VLOOKUP(E352, '[2]MASTER LIST'!$A:$N, 11, FALSE))</f>
        <v/>
      </c>
    </row>
    <row r="353" spans="2:13" x14ac:dyDescent="0.25">
      <c r="B353" s="195"/>
      <c r="C353" s="196"/>
      <c r="D353" s="197"/>
      <c r="E353" s="181"/>
      <c r="F353" s="182"/>
      <c r="G353" s="221" t="str">
        <f>IF(E353="", "", VLOOKUP(E353, '[2]MASTER LIST'!$A:$N, 2, FALSE))</f>
        <v/>
      </c>
      <c r="H353" s="222" t="str">
        <f>IF(E353="", "", VLOOKUP(E353, '[2]MASTER LIST'!$A:$N, 3, FALSE))</f>
        <v/>
      </c>
      <c r="I353" s="184" t="str">
        <f>IF(E353="", "", VLOOKUP(E353, '[2]MASTER LIST'!$A:$N, 5, FALSE))</f>
        <v/>
      </c>
      <c r="J353" s="183" t="str">
        <f>IF(E353="", "", VLOOKUP(E353, '[2]MASTER LIST'!$A:$N, 4, FALSE))</f>
        <v/>
      </c>
      <c r="K353" s="183" t="str">
        <f>IF(E353="", "", VLOOKUP(E353, '[2]MASTER LIST'!$A:$N, 13, FALSE))</f>
        <v/>
      </c>
      <c r="L353" s="183" t="str">
        <f>IF(E353="", "", VLOOKUP(E353, '[2]MASTER LIST'!$A:$N, 10, FALSE))</f>
        <v/>
      </c>
      <c r="M353" s="185" t="str">
        <f>IF(E353="", "", VLOOKUP(E353, '[2]MASTER LIST'!$A:$N, 11, FALSE))</f>
        <v/>
      </c>
    </row>
    <row r="354" spans="2:13" x14ac:dyDescent="0.25">
      <c r="B354" s="195"/>
      <c r="C354" s="196"/>
      <c r="D354" s="197"/>
      <c r="E354" s="208"/>
      <c r="F354" s="209"/>
      <c r="G354" s="221" t="str">
        <f>IF(E354="", "", VLOOKUP(E354, '[2]MASTER LIST'!$A:$N, 2, FALSE))</f>
        <v/>
      </c>
      <c r="H354" s="222" t="str">
        <f>IF(E354="", "", VLOOKUP(E354, '[2]MASTER LIST'!$A:$N, 3, FALSE))</f>
        <v/>
      </c>
      <c r="I354" s="184" t="str">
        <f>IF(E354="", "", VLOOKUP(E354, '[2]MASTER LIST'!$A:$N, 5, FALSE))</f>
        <v/>
      </c>
      <c r="J354" s="183" t="str">
        <f>IF(E354="", "", VLOOKUP(E354, '[2]MASTER LIST'!$A:$N, 4, FALSE))</f>
        <v/>
      </c>
      <c r="K354" s="183" t="str">
        <f>IF(E354="", "", VLOOKUP(E354, '[2]MASTER LIST'!$A:$N, 13, FALSE))</f>
        <v/>
      </c>
      <c r="L354" s="183" t="str">
        <f>IF(E354="", "", VLOOKUP(E354, '[2]MASTER LIST'!$A:$N, 10, FALSE))</f>
        <v/>
      </c>
      <c r="M354" s="185" t="str">
        <f>IF(E354="", "", VLOOKUP(E354, '[2]MASTER LIST'!$A:$N, 11, FALSE))</f>
        <v/>
      </c>
    </row>
    <row r="355" spans="2:13" x14ac:dyDescent="0.25">
      <c r="B355" s="195"/>
      <c r="C355" s="196"/>
      <c r="D355" s="197"/>
      <c r="E355" s="181"/>
      <c r="F355" s="182"/>
      <c r="G355" s="221" t="str">
        <f>IF(E355="", "", VLOOKUP(E355, '[2]MASTER LIST'!$A:$N, 2, FALSE))</f>
        <v/>
      </c>
      <c r="H355" s="222" t="str">
        <f>IF(E355="", "", VLOOKUP(E355, '[2]MASTER LIST'!$A:$N, 3, FALSE))</f>
        <v/>
      </c>
      <c r="I355" s="184" t="str">
        <f>IF(E355="", "", VLOOKUP(E355, '[2]MASTER LIST'!$A:$N, 5, FALSE))</f>
        <v/>
      </c>
      <c r="J355" s="183" t="str">
        <f>IF(E355="", "", VLOOKUP(E355, '[2]MASTER LIST'!$A:$N, 4, FALSE))</f>
        <v/>
      </c>
      <c r="K355" s="183" t="str">
        <f>IF(E355="", "", VLOOKUP(E355, '[2]MASTER LIST'!$A:$N, 13, FALSE))</f>
        <v/>
      </c>
      <c r="L355" s="183" t="str">
        <f>IF(E355="", "", VLOOKUP(E355, '[2]MASTER LIST'!$A:$N, 10, FALSE))</f>
        <v/>
      </c>
      <c r="M355" s="185" t="str">
        <f>IF(E355="", "", VLOOKUP(E355, '[2]MASTER LIST'!$A:$N, 11, FALSE))</f>
        <v/>
      </c>
    </row>
    <row r="356" spans="2:13" x14ac:dyDescent="0.25">
      <c r="B356" s="195"/>
      <c r="C356" s="196"/>
      <c r="D356" s="197"/>
      <c r="E356" s="181"/>
      <c r="F356" s="182"/>
      <c r="G356" s="221" t="str">
        <f>IF(E356="", "", VLOOKUP(E356, '[2]MASTER LIST'!$A:$N, 2, FALSE))</f>
        <v/>
      </c>
      <c r="H356" s="222" t="str">
        <f>IF(E356="", "", VLOOKUP(E356, '[2]MASTER LIST'!$A:$N, 3, FALSE))</f>
        <v/>
      </c>
      <c r="I356" s="184" t="str">
        <f>IF(E356="", "", VLOOKUP(E356, '[2]MASTER LIST'!$A:$N, 5, FALSE))</f>
        <v/>
      </c>
      <c r="J356" s="183" t="str">
        <f>IF(E356="", "", VLOOKUP(E356, '[2]MASTER LIST'!$A:$N, 4, FALSE))</f>
        <v/>
      </c>
      <c r="K356" s="183" t="str">
        <f>IF(E356="", "", VLOOKUP(E356, '[2]MASTER LIST'!$A:$N, 13, FALSE))</f>
        <v/>
      </c>
      <c r="L356" s="183" t="str">
        <f>IF(E356="", "", VLOOKUP(E356, '[2]MASTER LIST'!$A:$N, 10, FALSE))</f>
        <v/>
      </c>
      <c r="M356" s="185" t="str">
        <f>IF(E356="", "", VLOOKUP(E356, '[2]MASTER LIST'!$A:$N, 11, FALSE))</f>
        <v/>
      </c>
    </row>
    <row r="357" spans="2:13" x14ac:dyDescent="0.25">
      <c r="B357" s="195"/>
      <c r="C357" s="196"/>
      <c r="D357" s="197"/>
      <c r="E357" s="181"/>
      <c r="F357" s="182"/>
      <c r="G357" s="221" t="str">
        <f>IF(E357="", "", VLOOKUP(E357, '[2]MASTER LIST'!$A:$N, 2, FALSE))</f>
        <v/>
      </c>
      <c r="H357" s="222" t="str">
        <f>IF(E357="", "", VLOOKUP(E357, '[2]MASTER LIST'!$A:$N, 3, FALSE))</f>
        <v/>
      </c>
      <c r="I357" s="184" t="str">
        <f>IF(E357="", "", VLOOKUP(E357, '[2]MASTER LIST'!$A:$N, 5, FALSE))</f>
        <v/>
      </c>
      <c r="J357" s="183" t="str">
        <f>IF(E357="", "", VLOOKUP(E357, '[2]MASTER LIST'!$A:$N, 4, FALSE))</f>
        <v/>
      </c>
      <c r="K357" s="183" t="str">
        <f>IF(E357="", "", VLOOKUP(E357, '[2]MASTER LIST'!$A:$N, 13, FALSE))</f>
        <v/>
      </c>
      <c r="L357" s="183" t="str">
        <f>IF(E357="", "", VLOOKUP(E357, '[2]MASTER LIST'!$A:$N, 10, FALSE))</f>
        <v/>
      </c>
      <c r="M357" s="185" t="str">
        <f>IF(E357="", "", VLOOKUP(E357, '[2]MASTER LIST'!$A:$N, 11, FALSE))</f>
        <v/>
      </c>
    </row>
    <row r="358" spans="2:13" x14ac:dyDescent="0.25">
      <c r="B358" s="195"/>
      <c r="C358" s="196"/>
      <c r="D358" s="197"/>
      <c r="E358" s="181"/>
      <c r="F358" s="182"/>
      <c r="G358" s="221" t="str">
        <f>IF(E358="", "", VLOOKUP(E358, '[2]MASTER LIST'!$A:$N, 2, FALSE))</f>
        <v/>
      </c>
      <c r="H358" s="222" t="str">
        <f>IF(E358="", "", VLOOKUP(E358, '[2]MASTER LIST'!$A:$N, 3, FALSE))</f>
        <v/>
      </c>
      <c r="I358" s="184" t="str">
        <f>IF(E358="", "", VLOOKUP(E358, '[2]MASTER LIST'!$A:$N, 5, FALSE))</f>
        <v/>
      </c>
      <c r="J358" s="183" t="str">
        <f>IF(E358="", "", VLOOKUP(E358, '[2]MASTER LIST'!$A:$N, 4, FALSE))</f>
        <v/>
      </c>
      <c r="K358" s="183" t="str">
        <f>IF(E358="", "", VLOOKUP(E358, '[2]MASTER LIST'!$A:$N, 13, FALSE))</f>
        <v/>
      </c>
      <c r="L358" s="183" t="str">
        <f>IF(E358="", "", VLOOKUP(E358, '[2]MASTER LIST'!$A:$N, 10, FALSE))</f>
        <v/>
      </c>
      <c r="M358" s="185" t="str">
        <f>IF(E358="", "", VLOOKUP(E358, '[2]MASTER LIST'!$A:$N, 11, FALSE))</f>
        <v/>
      </c>
    </row>
    <row r="359" spans="2:13" x14ac:dyDescent="0.25">
      <c r="B359" s="195"/>
      <c r="C359" s="196"/>
      <c r="D359" s="197"/>
      <c r="E359" s="181"/>
      <c r="F359" s="182"/>
      <c r="G359" s="221" t="str">
        <f>IF(E359="", "", VLOOKUP(E359, '[2]MASTER LIST'!$A:$N, 2, FALSE))</f>
        <v/>
      </c>
      <c r="H359" s="222" t="str">
        <f>IF(E359="", "", VLOOKUP(E359, '[2]MASTER LIST'!$A:$N, 3, FALSE))</f>
        <v/>
      </c>
      <c r="I359" s="184" t="str">
        <f>IF(E359="", "", VLOOKUP(E359, '[2]MASTER LIST'!$A:$N, 5, FALSE))</f>
        <v/>
      </c>
      <c r="J359" s="183" t="str">
        <f>IF(E359="", "", VLOOKUP(E359, '[2]MASTER LIST'!$A:$N, 4, FALSE))</f>
        <v/>
      </c>
      <c r="K359" s="183" t="str">
        <f>IF(E359="", "", VLOOKUP(E359, '[2]MASTER LIST'!$A:$N, 13, FALSE))</f>
        <v/>
      </c>
      <c r="L359" s="183" t="str">
        <f>IF(E359="", "", VLOOKUP(E359, '[2]MASTER LIST'!$A:$N, 10, FALSE))</f>
        <v/>
      </c>
      <c r="M359" s="185" t="str">
        <f>IF(E359="", "", VLOOKUP(E359, '[2]MASTER LIST'!$A:$N, 11, FALSE))</f>
        <v/>
      </c>
    </row>
    <row r="360" spans="2:13" x14ac:dyDescent="0.25">
      <c r="B360" s="195"/>
      <c r="C360" s="196"/>
      <c r="D360" s="197"/>
      <c r="E360" s="181"/>
      <c r="F360" s="182"/>
      <c r="G360" s="221" t="str">
        <f>IF(E360="", "", VLOOKUP(E360, '[2]MASTER LIST'!$A:$N, 2, FALSE))</f>
        <v/>
      </c>
      <c r="H360" s="222" t="str">
        <f>IF(E360="", "", VLOOKUP(E360, '[2]MASTER LIST'!$A:$N, 3, FALSE))</f>
        <v/>
      </c>
      <c r="I360" s="184" t="str">
        <f>IF(E360="", "", VLOOKUP(E360, '[2]MASTER LIST'!$A:$N, 5, FALSE))</f>
        <v/>
      </c>
      <c r="J360" s="183" t="str">
        <f>IF(E360="", "", VLOOKUP(E360, '[2]MASTER LIST'!$A:$N, 4, FALSE))</f>
        <v/>
      </c>
      <c r="K360" s="183" t="str">
        <f>IF(E360="", "", VLOOKUP(E360, '[2]MASTER LIST'!$A:$N, 13, FALSE))</f>
        <v/>
      </c>
      <c r="L360" s="183" t="str">
        <f>IF(E360="", "", VLOOKUP(E360, '[2]MASTER LIST'!$A:$N, 10, FALSE))</f>
        <v/>
      </c>
      <c r="M360" s="185" t="str">
        <f>IF(E360="", "", VLOOKUP(E360, '[2]MASTER LIST'!$A:$N, 11, FALSE))</f>
        <v/>
      </c>
    </row>
    <row r="361" spans="2:13" x14ac:dyDescent="0.25">
      <c r="B361" s="195"/>
      <c r="C361" s="196"/>
      <c r="D361" s="197"/>
      <c r="E361" s="181"/>
      <c r="F361" s="182"/>
      <c r="G361" s="221" t="str">
        <f>IF(E361="", "", VLOOKUP(E361, '[2]MASTER LIST'!$A:$N, 2, FALSE))</f>
        <v/>
      </c>
      <c r="H361" s="222" t="str">
        <f>IF(E361="", "", VLOOKUP(E361, '[2]MASTER LIST'!$A:$N, 3, FALSE))</f>
        <v/>
      </c>
      <c r="I361" s="184" t="str">
        <f>IF(E361="", "", VLOOKUP(E361, '[2]MASTER LIST'!$A:$N, 5, FALSE))</f>
        <v/>
      </c>
      <c r="J361" s="183" t="str">
        <f>IF(E361="", "", VLOOKUP(E361, '[2]MASTER LIST'!$A:$N, 4, FALSE))</f>
        <v/>
      </c>
      <c r="K361" s="183" t="str">
        <f>IF(E361="", "", VLOOKUP(E361, '[2]MASTER LIST'!$A:$N, 13, FALSE))</f>
        <v/>
      </c>
      <c r="L361" s="183" t="str">
        <f>IF(E361="", "", VLOOKUP(E361, '[2]MASTER LIST'!$A:$N, 10, FALSE))</f>
        <v/>
      </c>
      <c r="M361" s="185" t="str">
        <f>IF(E361="", "", VLOOKUP(E361, '[2]MASTER LIST'!$A:$N, 11, FALSE))</f>
        <v/>
      </c>
    </row>
    <row r="362" spans="2:13" x14ac:dyDescent="0.25">
      <c r="B362" s="195"/>
      <c r="C362" s="196"/>
      <c r="D362" s="197"/>
      <c r="E362" s="181"/>
      <c r="F362" s="182"/>
      <c r="G362" s="221" t="str">
        <f>IF(E362="", "", VLOOKUP(E362, '[2]MASTER LIST'!$A:$N, 2, FALSE))</f>
        <v/>
      </c>
      <c r="H362" s="222" t="str">
        <f>IF(E362="", "", VLOOKUP(E362, '[2]MASTER LIST'!$A:$N, 3, FALSE))</f>
        <v/>
      </c>
      <c r="I362" s="184" t="str">
        <f>IF(E362="", "", VLOOKUP(E362, '[2]MASTER LIST'!$A:$N, 5, FALSE))</f>
        <v/>
      </c>
      <c r="J362" s="183" t="str">
        <f>IF(E362="", "", VLOOKUP(E362, '[2]MASTER LIST'!$A:$N, 4, FALSE))</f>
        <v/>
      </c>
      <c r="K362" s="183" t="str">
        <f>IF(E362="", "", VLOOKUP(E362, '[2]MASTER LIST'!$A:$N, 13, FALSE))</f>
        <v/>
      </c>
      <c r="L362" s="183" t="str">
        <f>IF(E362="", "", VLOOKUP(E362, '[2]MASTER LIST'!$A:$N, 10, FALSE))</f>
        <v/>
      </c>
      <c r="M362" s="185" t="str">
        <f>IF(E362="", "", VLOOKUP(E362, '[2]MASTER LIST'!$A:$N, 11, FALSE))</f>
        <v/>
      </c>
    </row>
    <row r="363" spans="2:13" x14ac:dyDescent="0.25">
      <c r="B363" s="195"/>
      <c r="C363" s="196"/>
      <c r="D363" s="197"/>
      <c r="E363" s="181"/>
      <c r="F363" s="182"/>
      <c r="G363" s="221" t="str">
        <f>IF(E363="", "", VLOOKUP(E363, '[2]MASTER LIST'!$A:$N, 2, FALSE))</f>
        <v/>
      </c>
      <c r="H363" s="222" t="str">
        <f>IF(E363="", "", VLOOKUP(E363, '[2]MASTER LIST'!$A:$N, 3, FALSE))</f>
        <v/>
      </c>
      <c r="I363" s="184" t="str">
        <f>IF(E363="", "", VLOOKUP(E363, '[2]MASTER LIST'!$A:$N, 5, FALSE))</f>
        <v/>
      </c>
      <c r="J363" s="183" t="str">
        <f>IF(E363="", "", VLOOKUP(E363, '[2]MASTER LIST'!$A:$N, 4, FALSE))</f>
        <v/>
      </c>
      <c r="K363" s="183" t="str">
        <f>IF(E363="", "", VLOOKUP(E363, '[2]MASTER LIST'!$A:$N, 13, FALSE))</f>
        <v/>
      </c>
      <c r="L363" s="183" t="str">
        <f>IF(E363="", "", VLOOKUP(E363, '[2]MASTER LIST'!$A:$N, 10, FALSE))</f>
        <v/>
      </c>
      <c r="M363" s="185" t="str">
        <f>IF(E363="", "", VLOOKUP(E363, '[2]MASTER LIST'!$A:$N, 11, FALSE))</f>
        <v/>
      </c>
    </row>
    <row r="364" spans="2:13" x14ac:dyDescent="0.25">
      <c r="B364" s="195"/>
      <c r="C364" s="196"/>
      <c r="D364" s="197"/>
      <c r="E364" s="181"/>
      <c r="F364" s="182"/>
      <c r="G364" s="221" t="str">
        <f>IF(E364="", "", VLOOKUP(E364, '[2]MASTER LIST'!$A:$N, 2, FALSE))</f>
        <v/>
      </c>
      <c r="H364" s="222" t="str">
        <f>IF(E364="", "", VLOOKUP(E364, '[2]MASTER LIST'!$A:$N, 3, FALSE))</f>
        <v/>
      </c>
      <c r="I364" s="184" t="str">
        <f>IF(E364="", "", VLOOKUP(E364, '[2]MASTER LIST'!$A:$N, 5, FALSE))</f>
        <v/>
      </c>
      <c r="J364" s="183" t="str">
        <f>IF(E364="", "", VLOOKUP(E364, '[2]MASTER LIST'!$A:$N, 4, FALSE))</f>
        <v/>
      </c>
      <c r="K364" s="183" t="str">
        <f>IF(E364="", "", VLOOKUP(E364, '[2]MASTER LIST'!$A:$N, 13, FALSE))</f>
        <v/>
      </c>
      <c r="L364" s="183" t="str">
        <f>IF(E364="", "", VLOOKUP(E364, '[2]MASTER LIST'!$A:$N, 10, FALSE))</f>
        <v/>
      </c>
      <c r="M364" s="185" t="str">
        <f>IF(E364="", "", VLOOKUP(E364, '[2]MASTER LIST'!$A:$N, 11, FALSE))</f>
        <v/>
      </c>
    </row>
    <row r="365" spans="2:13" x14ac:dyDescent="0.25">
      <c r="B365" s="195"/>
      <c r="C365" s="196"/>
      <c r="D365" s="197"/>
      <c r="E365" s="181"/>
      <c r="F365" s="182"/>
      <c r="G365" s="221" t="str">
        <f>IF(E365="", "", VLOOKUP(E365, '[2]MASTER LIST'!$A:$N, 2, FALSE))</f>
        <v/>
      </c>
      <c r="H365" s="222" t="str">
        <f>IF(E365="", "", VLOOKUP(E365, '[2]MASTER LIST'!$A:$N, 3, FALSE))</f>
        <v/>
      </c>
      <c r="I365" s="184" t="str">
        <f>IF(E365="", "", VLOOKUP(E365, '[2]MASTER LIST'!$A:$N, 5, FALSE))</f>
        <v/>
      </c>
      <c r="J365" s="183" t="str">
        <f>IF(E365="", "", VLOOKUP(E365, '[2]MASTER LIST'!$A:$N, 4, FALSE))</f>
        <v/>
      </c>
      <c r="K365" s="183" t="str">
        <f>IF(E365="", "", VLOOKUP(E365, '[2]MASTER LIST'!$A:$N, 13, FALSE))</f>
        <v/>
      </c>
      <c r="L365" s="183" t="str">
        <f>IF(E365="", "", VLOOKUP(E365, '[2]MASTER LIST'!$A:$N, 10, FALSE))</f>
        <v/>
      </c>
      <c r="M365" s="185" t="str">
        <f>IF(E365="", "", VLOOKUP(E365, '[2]MASTER LIST'!$A:$N, 11, FALSE))</f>
        <v/>
      </c>
    </row>
    <row r="366" spans="2:13" x14ac:dyDescent="0.25">
      <c r="B366" s="195"/>
      <c r="C366" s="196"/>
      <c r="D366" s="197"/>
      <c r="E366" s="181"/>
      <c r="F366" s="182"/>
      <c r="G366" s="221" t="str">
        <f>IF(E366="", "", VLOOKUP(E366, '[2]MASTER LIST'!$A:$N, 2, FALSE))</f>
        <v/>
      </c>
      <c r="H366" s="222" t="str">
        <f>IF(E366="", "", VLOOKUP(E366, '[2]MASTER LIST'!$A:$N, 3, FALSE))</f>
        <v/>
      </c>
      <c r="I366" s="184" t="str">
        <f>IF(E366="", "", VLOOKUP(E366, '[2]MASTER LIST'!$A:$N, 5, FALSE))</f>
        <v/>
      </c>
      <c r="J366" s="183" t="str">
        <f>IF(E366="", "", VLOOKUP(E366, '[2]MASTER LIST'!$A:$N, 4, FALSE))</f>
        <v/>
      </c>
      <c r="K366" s="183" t="str">
        <f>IF(E366="", "", VLOOKUP(E366, '[2]MASTER LIST'!$A:$N, 13, FALSE))</f>
        <v/>
      </c>
      <c r="L366" s="183" t="str">
        <f>IF(E366="", "", VLOOKUP(E366, '[2]MASTER LIST'!$A:$N, 10, FALSE))</f>
        <v/>
      </c>
      <c r="M366" s="185" t="str">
        <f>IF(E366="", "", VLOOKUP(E366, '[2]MASTER LIST'!$A:$N, 11, FALSE))</f>
        <v/>
      </c>
    </row>
    <row r="367" spans="2:13" x14ac:dyDescent="0.25">
      <c r="B367" s="195"/>
      <c r="C367" s="196"/>
      <c r="D367" s="197"/>
      <c r="E367" s="181"/>
      <c r="F367" s="182"/>
      <c r="G367" s="221" t="str">
        <f>IF(E367="", "", VLOOKUP(E367, '[2]MASTER LIST'!$A:$N, 2, FALSE))</f>
        <v/>
      </c>
      <c r="H367" s="222" t="str">
        <f>IF(E367="", "", VLOOKUP(E367, '[2]MASTER LIST'!$A:$N, 3, FALSE))</f>
        <v/>
      </c>
      <c r="I367" s="184" t="str">
        <f>IF(E367="", "", VLOOKUP(E367, '[2]MASTER LIST'!$A:$N, 5, FALSE))</f>
        <v/>
      </c>
      <c r="J367" s="183" t="str">
        <f>IF(E367="", "", VLOOKUP(E367, '[2]MASTER LIST'!$A:$N, 4, FALSE))</f>
        <v/>
      </c>
      <c r="K367" s="183" t="str">
        <f>IF(E367="", "", VLOOKUP(E367, '[2]MASTER LIST'!$A:$N, 13, FALSE))</f>
        <v/>
      </c>
      <c r="L367" s="183" t="str">
        <f>IF(E367="", "", VLOOKUP(E367, '[2]MASTER LIST'!$A:$N, 10, FALSE))</f>
        <v/>
      </c>
      <c r="M367" s="185" t="str">
        <f>IF(E367="", "", VLOOKUP(E367, '[2]MASTER LIST'!$A:$N, 11, FALSE))</f>
        <v/>
      </c>
    </row>
    <row r="368" spans="2:13" x14ac:dyDescent="0.25">
      <c r="B368" s="195"/>
      <c r="C368" s="196"/>
      <c r="D368" s="197"/>
      <c r="E368" s="181"/>
      <c r="F368" s="182"/>
      <c r="G368" s="221" t="str">
        <f>IF(E368="", "", VLOOKUP(E368, '[2]MASTER LIST'!$A:$N, 2, FALSE))</f>
        <v/>
      </c>
      <c r="H368" s="222" t="str">
        <f>IF(E368="", "", VLOOKUP(E368, '[2]MASTER LIST'!$A:$N, 3, FALSE))</f>
        <v/>
      </c>
      <c r="I368" s="184" t="str">
        <f>IF(E368="", "", VLOOKUP(E368, '[2]MASTER LIST'!$A:$N, 5, FALSE))</f>
        <v/>
      </c>
      <c r="J368" s="183" t="str">
        <f>IF(E368="", "", VLOOKUP(E368, '[2]MASTER LIST'!$A:$N, 4, FALSE))</f>
        <v/>
      </c>
      <c r="K368" s="183" t="str">
        <f>IF(E368="", "", VLOOKUP(E368, '[2]MASTER LIST'!$A:$N, 13, FALSE))</f>
        <v/>
      </c>
      <c r="L368" s="183" t="str">
        <f>IF(E368="", "", VLOOKUP(E368, '[2]MASTER LIST'!$A:$N, 10, FALSE))</f>
        <v/>
      </c>
      <c r="M368" s="185" t="str">
        <f>IF(E368="", "", VLOOKUP(E368, '[2]MASTER LIST'!$A:$N, 11, FALSE))</f>
        <v/>
      </c>
    </row>
    <row r="369" spans="2:13" x14ac:dyDescent="0.25">
      <c r="B369" s="195"/>
      <c r="C369" s="196"/>
      <c r="D369" s="197"/>
      <c r="E369" s="181"/>
      <c r="F369" s="182"/>
      <c r="G369" s="221" t="str">
        <f>IF(E369="", "", VLOOKUP(E369, '[2]MASTER LIST'!$A:$N, 2, FALSE))</f>
        <v/>
      </c>
      <c r="H369" s="222" t="str">
        <f>IF(E369="", "", VLOOKUP(E369, '[2]MASTER LIST'!$A:$N, 3, FALSE))</f>
        <v/>
      </c>
      <c r="I369" s="184" t="str">
        <f>IF(E369="", "", VLOOKUP(E369, '[2]MASTER LIST'!$A:$N, 5, FALSE))</f>
        <v/>
      </c>
      <c r="J369" s="183" t="str">
        <f>IF(E369="", "", VLOOKUP(E369, '[2]MASTER LIST'!$A:$N, 4, FALSE))</f>
        <v/>
      </c>
      <c r="K369" s="183" t="str">
        <f>IF(E369="", "", VLOOKUP(E369, '[2]MASTER LIST'!$A:$N, 13, FALSE))</f>
        <v/>
      </c>
      <c r="L369" s="183" t="str">
        <f>IF(E369="", "", VLOOKUP(E369, '[2]MASTER LIST'!$A:$N, 10, FALSE))</f>
        <v/>
      </c>
      <c r="M369" s="185" t="str">
        <f>IF(E369="", "", VLOOKUP(E369, '[2]MASTER LIST'!$A:$N, 11, FALSE))</f>
        <v/>
      </c>
    </row>
    <row r="370" spans="2:13" x14ac:dyDescent="0.25">
      <c r="B370" s="195"/>
      <c r="C370" s="196"/>
      <c r="D370" s="197"/>
      <c r="E370" s="181"/>
      <c r="F370" s="182"/>
      <c r="G370" s="221" t="str">
        <f>IF(E370="", "", VLOOKUP(E370, '[2]MASTER LIST'!$A:$N, 2, FALSE))</f>
        <v/>
      </c>
      <c r="H370" s="222" t="str">
        <f>IF(E370="", "", VLOOKUP(E370, '[2]MASTER LIST'!$A:$N, 3, FALSE))</f>
        <v/>
      </c>
      <c r="I370" s="184" t="str">
        <f>IF(E370="", "", VLOOKUP(E370, '[2]MASTER LIST'!$A:$N, 5, FALSE))</f>
        <v/>
      </c>
      <c r="J370" s="183" t="str">
        <f>IF(E370="", "", VLOOKUP(E370, '[2]MASTER LIST'!$A:$N, 4, FALSE))</f>
        <v/>
      </c>
      <c r="K370" s="183" t="str">
        <f>IF(E370="", "", VLOOKUP(E370, '[2]MASTER LIST'!$A:$N, 13, FALSE))</f>
        <v/>
      </c>
      <c r="L370" s="183" t="str">
        <f>IF(E370="", "", VLOOKUP(E370, '[2]MASTER LIST'!$A:$N, 10, FALSE))</f>
        <v/>
      </c>
      <c r="M370" s="185" t="str">
        <f>IF(E370="", "", VLOOKUP(E370, '[2]MASTER LIST'!$A:$N, 11, FALSE))</f>
        <v/>
      </c>
    </row>
    <row r="371" spans="2:13" x14ac:dyDescent="0.25">
      <c r="B371" s="195"/>
      <c r="C371" s="196"/>
      <c r="D371" s="197"/>
      <c r="E371" s="181"/>
      <c r="F371" s="182"/>
      <c r="G371" s="221" t="str">
        <f>IF(E371="", "", VLOOKUP(E371, '[2]MASTER LIST'!$A:$N, 2, FALSE))</f>
        <v/>
      </c>
      <c r="H371" s="222" t="str">
        <f>IF(E371="", "", VLOOKUP(E371, '[2]MASTER LIST'!$A:$N, 3, FALSE))</f>
        <v/>
      </c>
      <c r="I371" s="184" t="str">
        <f>IF(E371="", "", VLOOKUP(E371, '[2]MASTER LIST'!$A:$N, 5, FALSE))</f>
        <v/>
      </c>
      <c r="J371" s="183" t="str">
        <f>IF(E371="", "", VLOOKUP(E371, '[2]MASTER LIST'!$A:$N, 4, FALSE))</f>
        <v/>
      </c>
      <c r="K371" s="183" t="str">
        <f>IF(E371="", "", VLOOKUP(E371, '[2]MASTER LIST'!$A:$N, 13, FALSE))</f>
        <v/>
      </c>
      <c r="L371" s="183" t="str">
        <f>IF(E371="", "", VLOOKUP(E371, '[2]MASTER LIST'!$A:$N, 10, FALSE))</f>
        <v/>
      </c>
      <c r="M371" s="185" t="str">
        <f>IF(E371="", "", VLOOKUP(E371, '[2]MASTER LIST'!$A:$N, 11, FALSE))</f>
        <v/>
      </c>
    </row>
    <row r="372" spans="2:13" x14ac:dyDescent="0.25">
      <c r="B372" s="195"/>
      <c r="C372" s="196"/>
      <c r="D372" s="197"/>
      <c r="E372" s="181"/>
      <c r="F372" s="182"/>
      <c r="G372" s="221" t="str">
        <f>IF(E372="", "", VLOOKUP(E372, '[2]MASTER LIST'!$A:$N, 2, FALSE))</f>
        <v/>
      </c>
      <c r="H372" s="222" t="str">
        <f>IF(E372="", "", VLOOKUP(E372, '[2]MASTER LIST'!$A:$N, 3, FALSE))</f>
        <v/>
      </c>
      <c r="I372" s="184" t="str">
        <f>IF(E372="", "", VLOOKUP(E372, '[2]MASTER LIST'!$A:$N, 5, FALSE))</f>
        <v/>
      </c>
      <c r="J372" s="183" t="str">
        <f>IF(E372="", "", VLOOKUP(E372, '[2]MASTER LIST'!$A:$N, 4, FALSE))</f>
        <v/>
      </c>
      <c r="K372" s="183" t="str">
        <f>IF(E372="", "", VLOOKUP(E372, '[2]MASTER LIST'!$A:$N, 13, FALSE))</f>
        <v/>
      </c>
      <c r="L372" s="183" t="str">
        <f>IF(E372="", "", VLOOKUP(E372, '[2]MASTER LIST'!$A:$N, 10, FALSE))</f>
        <v/>
      </c>
      <c r="M372" s="185" t="str">
        <f>IF(E372="", "", VLOOKUP(E372, '[2]MASTER LIST'!$A:$N, 11, FALSE))</f>
        <v/>
      </c>
    </row>
    <row r="373" spans="2:13" x14ac:dyDescent="0.25">
      <c r="B373" s="195"/>
      <c r="C373" s="196"/>
      <c r="D373" s="197"/>
      <c r="E373" s="181"/>
      <c r="F373" s="182"/>
      <c r="G373" s="221" t="str">
        <f>IF(E373="", "", VLOOKUP(E373, '[2]MASTER LIST'!$A:$N, 2, FALSE))</f>
        <v/>
      </c>
      <c r="H373" s="222" t="str">
        <f>IF(E373="", "", VLOOKUP(E373, '[2]MASTER LIST'!$A:$N, 3, FALSE))</f>
        <v/>
      </c>
      <c r="I373" s="184" t="str">
        <f>IF(E373="", "", VLOOKUP(E373, '[2]MASTER LIST'!$A:$N, 5, FALSE))</f>
        <v/>
      </c>
      <c r="J373" s="183" t="str">
        <f>IF(E373="", "", VLOOKUP(E373, '[2]MASTER LIST'!$A:$N, 4, FALSE))</f>
        <v/>
      </c>
      <c r="K373" s="183" t="str">
        <f>IF(E373="", "", VLOOKUP(E373, '[2]MASTER LIST'!$A:$N, 13, FALSE))</f>
        <v/>
      </c>
      <c r="L373" s="183" t="str">
        <f>IF(E373="", "", VLOOKUP(E373, '[2]MASTER LIST'!$A:$N, 10, FALSE))</f>
        <v/>
      </c>
      <c r="M373" s="185" t="str">
        <f>IF(E373="", "", VLOOKUP(E373, '[2]MASTER LIST'!$A:$N, 11, FALSE))</f>
        <v/>
      </c>
    </row>
    <row r="374" spans="2:13" x14ac:dyDescent="0.25">
      <c r="B374" s="195"/>
      <c r="C374" s="196"/>
      <c r="D374" s="197"/>
      <c r="E374" s="181"/>
      <c r="F374" s="182"/>
      <c r="G374" s="221" t="str">
        <f>IF(E374="", "", VLOOKUP(E374, '[2]MASTER LIST'!$A:$N, 2, FALSE))</f>
        <v/>
      </c>
      <c r="H374" s="222" t="str">
        <f>IF(E374="", "", VLOOKUP(E374, '[2]MASTER LIST'!$A:$N, 3, FALSE))</f>
        <v/>
      </c>
      <c r="I374" s="184" t="str">
        <f>IF(E374="", "", VLOOKUP(E374, '[2]MASTER LIST'!$A:$N, 5, FALSE))</f>
        <v/>
      </c>
      <c r="J374" s="183" t="str">
        <f>IF(E374="", "", VLOOKUP(E374, '[2]MASTER LIST'!$A:$N, 4, FALSE))</f>
        <v/>
      </c>
      <c r="K374" s="183" t="str">
        <f>IF(E374="", "", VLOOKUP(E374, '[2]MASTER LIST'!$A:$N, 13, FALSE))</f>
        <v/>
      </c>
      <c r="L374" s="183" t="str">
        <f>IF(E374="", "", VLOOKUP(E374, '[2]MASTER LIST'!$A:$N, 10, FALSE))</f>
        <v/>
      </c>
      <c r="M374" s="185" t="str">
        <f>IF(E374="", "", VLOOKUP(E374, '[2]MASTER LIST'!$A:$N, 11, FALSE))</f>
        <v/>
      </c>
    </row>
    <row r="375" spans="2:13" x14ac:dyDescent="0.25">
      <c r="B375" s="195"/>
      <c r="C375" s="196"/>
      <c r="D375" s="197"/>
      <c r="E375" s="181"/>
      <c r="F375" s="182"/>
      <c r="G375" s="221" t="str">
        <f>IF(E375="", "", VLOOKUP(E375, '[2]MASTER LIST'!$A:$N, 2, FALSE))</f>
        <v/>
      </c>
      <c r="H375" s="222" t="str">
        <f>IF(E375="", "", VLOOKUP(E375, '[2]MASTER LIST'!$A:$N, 3, FALSE))</f>
        <v/>
      </c>
      <c r="I375" s="184" t="str">
        <f>IF(E375="", "", VLOOKUP(E375, '[2]MASTER LIST'!$A:$N, 5, FALSE))</f>
        <v/>
      </c>
      <c r="J375" s="183" t="str">
        <f>IF(E375="", "", VLOOKUP(E375, '[2]MASTER LIST'!$A:$N, 4, FALSE))</f>
        <v/>
      </c>
      <c r="K375" s="183" t="str">
        <f>IF(E375="", "", VLOOKUP(E375, '[2]MASTER LIST'!$A:$N, 13, FALSE))</f>
        <v/>
      </c>
      <c r="L375" s="183" t="str">
        <f>IF(E375="", "", VLOOKUP(E375, '[2]MASTER LIST'!$A:$N, 10, FALSE))</f>
        <v/>
      </c>
      <c r="M375" s="185" t="str">
        <f>IF(E375="", "", VLOOKUP(E375, '[2]MASTER LIST'!$A:$N, 11, FALSE))</f>
        <v/>
      </c>
    </row>
    <row r="376" spans="2:13" x14ac:dyDescent="0.25">
      <c r="B376" s="195"/>
      <c r="C376" s="196"/>
      <c r="D376" s="197"/>
      <c r="E376" s="181"/>
      <c r="F376" s="182"/>
      <c r="G376" s="221" t="str">
        <f>IF(E376="", "", VLOOKUP(E376, '[2]MASTER LIST'!$A:$N, 2, FALSE))</f>
        <v/>
      </c>
      <c r="H376" s="222" t="str">
        <f>IF(E376="", "", VLOOKUP(E376, '[2]MASTER LIST'!$A:$N, 3, FALSE))</f>
        <v/>
      </c>
      <c r="I376" s="184" t="str">
        <f>IF(E376="", "", VLOOKUP(E376, '[2]MASTER LIST'!$A:$N, 5, FALSE))</f>
        <v/>
      </c>
      <c r="J376" s="183" t="str">
        <f>IF(E376="", "", VLOOKUP(E376, '[2]MASTER LIST'!$A:$N, 4, FALSE))</f>
        <v/>
      </c>
      <c r="K376" s="183" t="str">
        <f>IF(E376="", "", VLOOKUP(E376, '[2]MASTER LIST'!$A:$N, 13, FALSE))</f>
        <v/>
      </c>
      <c r="L376" s="183" t="str">
        <f>IF(E376="", "", VLOOKUP(E376, '[2]MASTER LIST'!$A:$N, 10, FALSE))</f>
        <v/>
      </c>
      <c r="M376" s="185" t="str">
        <f>IF(E376="", "", VLOOKUP(E376, '[2]MASTER LIST'!$A:$N, 11, FALSE))</f>
        <v/>
      </c>
    </row>
    <row r="377" spans="2:13" x14ac:dyDescent="0.25">
      <c r="B377" s="195"/>
      <c r="C377" s="196"/>
      <c r="D377" s="197"/>
      <c r="E377" s="181"/>
      <c r="F377" s="182"/>
      <c r="G377" s="221" t="str">
        <f>IF(E377="", "", VLOOKUP(E377, '[2]MASTER LIST'!$A:$N, 2, FALSE))</f>
        <v/>
      </c>
      <c r="H377" s="222" t="str">
        <f>IF(E377="", "", VLOOKUP(E377, '[2]MASTER LIST'!$A:$N, 3, FALSE))</f>
        <v/>
      </c>
      <c r="I377" s="184" t="str">
        <f>IF(E377="", "", VLOOKUP(E377, '[2]MASTER LIST'!$A:$N, 5, FALSE))</f>
        <v/>
      </c>
      <c r="J377" s="183" t="str">
        <f>IF(E377="", "", VLOOKUP(E377, '[2]MASTER LIST'!$A:$N, 4, FALSE))</f>
        <v/>
      </c>
      <c r="K377" s="183" t="str">
        <f>IF(E377="", "", VLOOKUP(E377, '[2]MASTER LIST'!$A:$N, 13, FALSE))</f>
        <v/>
      </c>
      <c r="L377" s="183" t="str">
        <f>IF(E377="", "", VLOOKUP(E377, '[2]MASTER LIST'!$A:$N, 10, FALSE))</f>
        <v/>
      </c>
      <c r="M377" s="185" t="str">
        <f>IF(E377="", "", VLOOKUP(E377, '[2]MASTER LIST'!$A:$N, 11, FALSE))</f>
        <v/>
      </c>
    </row>
    <row r="378" spans="2:13" x14ac:dyDescent="0.25">
      <c r="B378" s="195"/>
      <c r="C378" s="196"/>
      <c r="D378" s="197"/>
      <c r="E378" s="181"/>
      <c r="F378" s="182"/>
      <c r="G378" s="221" t="str">
        <f>IF(E378="", "", VLOOKUP(E378, '[2]MASTER LIST'!$A:$N, 2, FALSE))</f>
        <v/>
      </c>
      <c r="H378" s="222" t="str">
        <f>IF(E378="", "", VLOOKUP(E378, '[2]MASTER LIST'!$A:$N, 3, FALSE))</f>
        <v/>
      </c>
      <c r="I378" s="184" t="str">
        <f>IF(E378="", "", VLOOKUP(E378, '[2]MASTER LIST'!$A:$N, 5, FALSE))</f>
        <v/>
      </c>
      <c r="J378" s="183" t="str">
        <f>IF(E378="", "", VLOOKUP(E378, '[2]MASTER LIST'!$A:$N, 4, FALSE))</f>
        <v/>
      </c>
      <c r="K378" s="183" t="str">
        <f>IF(E378="", "", VLOOKUP(E378, '[2]MASTER LIST'!$A:$N, 13, FALSE))</f>
        <v/>
      </c>
      <c r="L378" s="183" t="str">
        <f>IF(E378="", "", VLOOKUP(E378, '[2]MASTER LIST'!$A:$N, 10, FALSE))</f>
        <v/>
      </c>
      <c r="M378" s="185" t="str">
        <f>IF(E378="", "", VLOOKUP(E378, '[2]MASTER LIST'!$A:$N, 11, FALSE))</f>
        <v/>
      </c>
    </row>
    <row r="379" spans="2:13" x14ac:dyDescent="0.25">
      <c r="B379" s="195"/>
      <c r="C379" s="196"/>
      <c r="D379" s="197"/>
      <c r="E379" s="181"/>
      <c r="F379" s="182"/>
      <c r="G379" s="221" t="str">
        <f>IF(E379="", "", VLOOKUP(E379, '[2]MASTER LIST'!$A:$N, 2, FALSE))</f>
        <v/>
      </c>
      <c r="H379" s="222" t="str">
        <f>IF(E379="", "", VLOOKUP(E379, '[2]MASTER LIST'!$A:$N, 3, FALSE))</f>
        <v/>
      </c>
      <c r="I379" s="184" t="str">
        <f>IF(E379="", "", VLOOKUP(E379, '[2]MASTER LIST'!$A:$N, 5, FALSE))</f>
        <v/>
      </c>
      <c r="J379" s="183" t="str">
        <f>IF(E379="", "", VLOOKUP(E379, '[2]MASTER LIST'!$A:$N, 4, FALSE))</f>
        <v/>
      </c>
      <c r="K379" s="183" t="str">
        <f>IF(E379="", "", VLOOKUP(E379, '[2]MASTER LIST'!$A:$N, 13, FALSE))</f>
        <v/>
      </c>
      <c r="L379" s="183" t="str">
        <f>IF(E379="", "", VLOOKUP(E379, '[2]MASTER LIST'!$A:$N, 10, FALSE))</f>
        <v/>
      </c>
      <c r="M379" s="185" t="str">
        <f>IF(E379="", "", VLOOKUP(E379, '[2]MASTER LIST'!$A:$N, 11, FALSE))</f>
        <v/>
      </c>
    </row>
    <row r="380" spans="2:13" x14ac:dyDescent="0.25">
      <c r="B380" s="195"/>
      <c r="C380" s="196"/>
      <c r="D380" s="197"/>
      <c r="E380" s="181"/>
      <c r="F380" s="182"/>
      <c r="G380" s="221" t="str">
        <f>IF(E380="", "", VLOOKUP(E380, '[2]MASTER LIST'!$A:$N, 2, FALSE))</f>
        <v/>
      </c>
      <c r="H380" s="222" t="str">
        <f>IF(E380="", "", VLOOKUP(E380, '[2]MASTER LIST'!$A:$N, 3, FALSE))</f>
        <v/>
      </c>
      <c r="I380" s="184" t="str">
        <f>IF(E380="", "", VLOOKUP(E380, '[2]MASTER LIST'!$A:$N, 5, FALSE))</f>
        <v/>
      </c>
      <c r="J380" s="183" t="str">
        <f>IF(E380="", "", VLOOKUP(E380, '[2]MASTER LIST'!$A:$N, 4, FALSE))</f>
        <v/>
      </c>
      <c r="K380" s="183" t="str">
        <f>IF(E380="", "", VLOOKUP(E380, '[2]MASTER LIST'!$A:$N, 13, FALSE))</f>
        <v/>
      </c>
      <c r="L380" s="183" t="str">
        <f>IF(E380="", "", VLOOKUP(E380, '[2]MASTER LIST'!$A:$N, 10, FALSE))</f>
        <v/>
      </c>
      <c r="M380" s="185" t="str">
        <f>IF(E380="", "", VLOOKUP(E380, '[2]MASTER LIST'!$A:$N, 11, FALSE))</f>
        <v/>
      </c>
    </row>
    <row r="381" spans="2:13" x14ac:dyDescent="0.25">
      <c r="B381" s="195"/>
      <c r="C381" s="196"/>
      <c r="D381" s="197"/>
      <c r="E381" s="181"/>
      <c r="F381" s="182"/>
      <c r="G381" s="221" t="str">
        <f>IF(E381="", "", VLOOKUP(E381, '[2]MASTER LIST'!$A:$N, 2, FALSE))</f>
        <v/>
      </c>
      <c r="H381" s="222" t="str">
        <f>IF(E381="", "", VLOOKUP(E381, '[2]MASTER LIST'!$A:$N, 3, FALSE))</f>
        <v/>
      </c>
      <c r="I381" s="184" t="str">
        <f>IF(E381="", "", VLOOKUP(E381, '[2]MASTER LIST'!$A:$N, 5, FALSE))</f>
        <v/>
      </c>
      <c r="J381" s="183" t="str">
        <f>IF(E381="", "", VLOOKUP(E381, '[2]MASTER LIST'!$A:$N, 4, FALSE))</f>
        <v/>
      </c>
      <c r="K381" s="183" t="str">
        <f>IF(E381="", "", VLOOKUP(E381, '[2]MASTER LIST'!$A:$N, 13, FALSE))</f>
        <v/>
      </c>
      <c r="L381" s="183" t="str">
        <f>IF(E381="", "", VLOOKUP(E381, '[2]MASTER LIST'!$A:$N, 10, FALSE))</f>
        <v/>
      </c>
      <c r="M381" s="185" t="str">
        <f>IF(E381="", "", VLOOKUP(E381, '[2]MASTER LIST'!$A:$N, 11, FALSE))</f>
        <v/>
      </c>
    </row>
    <row r="382" spans="2:13" x14ac:dyDescent="0.25">
      <c r="B382" s="195"/>
      <c r="C382" s="196"/>
      <c r="D382" s="197"/>
      <c r="E382" s="181"/>
      <c r="F382" s="182"/>
      <c r="G382" s="221" t="str">
        <f>IF(E382="", "", VLOOKUP(E382, '[2]MASTER LIST'!$A:$N, 2, FALSE))</f>
        <v/>
      </c>
      <c r="H382" s="222" t="str">
        <f>IF(E382="", "", VLOOKUP(E382, '[2]MASTER LIST'!$A:$N, 3, FALSE))</f>
        <v/>
      </c>
      <c r="I382" s="184" t="str">
        <f>IF(E382="", "", VLOOKUP(E382, '[2]MASTER LIST'!$A:$N, 5, FALSE))</f>
        <v/>
      </c>
      <c r="J382" s="183" t="str">
        <f>IF(E382="", "", VLOOKUP(E382, '[2]MASTER LIST'!$A:$N, 4, FALSE))</f>
        <v/>
      </c>
      <c r="K382" s="183" t="str">
        <f>IF(E382="", "", VLOOKUP(E382, '[2]MASTER LIST'!$A:$N, 13, FALSE))</f>
        <v/>
      </c>
      <c r="L382" s="183" t="str">
        <f>IF(E382="", "", VLOOKUP(E382, '[2]MASTER LIST'!$A:$N, 10, FALSE))</f>
        <v/>
      </c>
      <c r="M382" s="185" t="str">
        <f>IF(E382="", "", VLOOKUP(E382, '[2]MASTER LIST'!$A:$N, 11, FALSE))</f>
        <v/>
      </c>
    </row>
    <row r="383" spans="2:13" x14ac:dyDescent="0.25">
      <c r="B383" s="195"/>
      <c r="C383" s="196"/>
      <c r="D383" s="197"/>
      <c r="E383" s="181"/>
      <c r="F383" s="182"/>
      <c r="G383" s="221" t="str">
        <f>IF(E383="", "", VLOOKUP(E383, '[2]MASTER LIST'!$A:$N, 2, FALSE))</f>
        <v/>
      </c>
      <c r="H383" s="222" t="str">
        <f>IF(E383="", "", VLOOKUP(E383, '[2]MASTER LIST'!$A:$N, 3, FALSE))</f>
        <v/>
      </c>
      <c r="I383" s="184" t="str">
        <f>IF(E383="", "", VLOOKUP(E383, '[2]MASTER LIST'!$A:$N, 5, FALSE))</f>
        <v/>
      </c>
      <c r="J383" s="183" t="str">
        <f>IF(E383="", "", VLOOKUP(E383, '[2]MASTER LIST'!$A:$N, 4, FALSE))</f>
        <v/>
      </c>
      <c r="K383" s="183" t="str">
        <f>IF(E383="", "", VLOOKUP(E383, '[2]MASTER LIST'!$A:$N, 13, FALSE))</f>
        <v/>
      </c>
      <c r="L383" s="183" t="str">
        <f>IF(E383="", "", VLOOKUP(E383, '[2]MASTER LIST'!$A:$N, 10, FALSE))</f>
        <v/>
      </c>
      <c r="M383" s="185" t="str">
        <f>IF(E383="", "", VLOOKUP(E383, '[2]MASTER LIST'!$A:$N, 11, FALSE))</f>
        <v/>
      </c>
    </row>
    <row r="384" spans="2:13" x14ac:dyDescent="0.25">
      <c r="B384" s="195"/>
      <c r="C384" s="196"/>
      <c r="D384" s="197"/>
      <c r="E384" s="181"/>
      <c r="F384" s="182"/>
      <c r="G384" s="221" t="str">
        <f>IF(E384="", "", VLOOKUP(E384, '[2]MASTER LIST'!$A:$N, 2, FALSE))</f>
        <v/>
      </c>
      <c r="H384" s="222" t="str">
        <f>IF(E384="", "", VLOOKUP(E384, '[2]MASTER LIST'!$A:$N, 3, FALSE))</f>
        <v/>
      </c>
      <c r="I384" s="184" t="str">
        <f>IF(E384="", "", VLOOKUP(E384, '[2]MASTER LIST'!$A:$N, 5, FALSE))</f>
        <v/>
      </c>
      <c r="J384" s="183" t="str">
        <f>IF(E384="", "", VLOOKUP(E384, '[2]MASTER LIST'!$A:$N, 4, FALSE))</f>
        <v/>
      </c>
      <c r="K384" s="183" t="str">
        <f>IF(E384="", "", VLOOKUP(E384, '[2]MASTER LIST'!$A:$N, 13, FALSE))</f>
        <v/>
      </c>
      <c r="L384" s="183" t="str">
        <f>IF(E384="", "", VLOOKUP(E384, '[2]MASTER LIST'!$A:$N, 10, FALSE))</f>
        <v/>
      </c>
      <c r="M384" s="185" t="str">
        <f>IF(E384="", "", VLOOKUP(E384, '[2]MASTER LIST'!$A:$N, 11, FALSE))</f>
        <v/>
      </c>
    </row>
    <row r="385" spans="2:13" x14ac:dyDescent="0.25">
      <c r="B385" s="195"/>
      <c r="C385" s="196"/>
      <c r="D385" s="197"/>
      <c r="E385" s="181"/>
      <c r="F385" s="182"/>
      <c r="G385" s="221" t="str">
        <f>IF(E385="", "", VLOOKUP(E385, '[2]MASTER LIST'!$A:$N, 2, FALSE))</f>
        <v/>
      </c>
      <c r="H385" s="222" t="str">
        <f>IF(E385="", "", VLOOKUP(E385, '[2]MASTER LIST'!$A:$N, 3, FALSE))</f>
        <v/>
      </c>
      <c r="I385" s="184" t="str">
        <f>IF(E385="", "", VLOOKUP(E385, '[2]MASTER LIST'!$A:$N, 5, FALSE))</f>
        <v/>
      </c>
      <c r="J385" s="183" t="str">
        <f>IF(E385="", "", VLOOKUP(E385, '[2]MASTER LIST'!$A:$N, 4, FALSE))</f>
        <v/>
      </c>
      <c r="K385" s="183" t="str">
        <f>IF(E385="", "", VLOOKUP(E385, '[2]MASTER LIST'!$A:$N, 13, FALSE))</f>
        <v/>
      </c>
      <c r="L385" s="183" t="str">
        <f>IF(E385="", "", VLOOKUP(E385, '[2]MASTER LIST'!$A:$N, 10, FALSE))</f>
        <v/>
      </c>
      <c r="M385" s="185" t="str">
        <f>IF(E385="", "", VLOOKUP(E385, '[2]MASTER LIST'!$A:$N, 11, FALSE))</f>
        <v/>
      </c>
    </row>
    <row r="386" spans="2:13" x14ac:dyDescent="0.25">
      <c r="B386" s="195"/>
      <c r="C386" s="196"/>
      <c r="D386" s="197"/>
      <c r="E386" s="181"/>
      <c r="F386" s="182"/>
      <c r="G386" s="221" t="str">
        <f>IF(E386="", "", VLOOKUP(E386, '[2]MASTER LIST'!$A:$N, 2, FALSE))</f>
        <v/>
      </c>
      <c r="H386" s="222" t="str">
        <f>IF(E386="", "", VLOOKUP(E386, '[2]MASTER LIST'!$A:$N, 3, FALSE))</f>
        <v/>
      </c>
      <c r="I386" s="184" t="str">
        <f>IF(E386="", "", VLOOKUP(E386, '[2]MASTER LIST'!$A:$N, 5, FALSE))</f>
        <v/>
      </c>
      <c r="J386" s="183" t="str">
        <f>IF(E386="", "", VLOOKUP(E386, '[2]MASTER LIST'!$A:$N, 4, FALSE))</f>
        <v/>
      </c>
      <c r="K386" s="183" t="str">
        <f>IF(E386="", "", VLOOKUP(E386, '[2]MASTER LIST'!$A:$N, 13, FALSE))</f>
        <v/>
      </c>
      <c r="L386" s="183" t="str">
        <f>IF(E386="", "", VLOOKUP(E386, '[2]MASTER LIST'!$A:$N, 10, FALSE))</f>
        <v/>
      </c>
      <c r="M386" s="185" t="str">
        <f>IF(E386="", "", VLOOKUP(E386, '[2]MASTER LIST'!$A:$N, 11, FALSE))</f>
        <v/>
      </c>
    </row>
    <row r="387" spans="2:13" x14ac:dyDescent="0.25">
      <c r="B387" s="195"/>
      <c r="C387" s="196"/>
      <c r="D387" s="197"/>
      <c r="E387" s="181"/>
      <c r="F387" s="182"/>
      <c r="G387" s="221" t="str">
        <f>IF(E387="", "", VLOOKUP(E387, '[2]MASTER LIST'!$A:$N, 2, FALSE))</f>
        <v/>
      </c>
      <c r="H387" s="222" t="str">
        <f>IF(E387="", "", VLOOKUP(E387, '[2]MASTER LIST'!$A:$N, 3, FALSE))</f>
        <v/>
      </c>
      <c r="I387" s="184" t="str">
        <f>IF(E387="", "", VLOOKUP(E387, '[2]MASTER LIST'!$A:$N, 5, FALSE))</f>
        <v/>
      </c>
      <c r="J387" s="183" t="str">
        <f>IF(E387="", "", VLOOKUP(E387, '[2]MASTER LIST'!$A:$N, 4, FALSE))</f>
        <v/>
      </c>
      <c r="K387" s="183" t="str">
        <f>IF(E387="", "", VLOOKUP(E387, '[2]MASTER LIST'!$A:$N, 13, FALSE))</f>
        <v/>
      </c>
      <c r="L387" s="183" t="str">
        <f>IF(E387="", "", VLOOKUP(E387, '[2]MASTER LIST'!$A:$N, 10, FALSE))</f>
        <v/>
      </c>
      <c r="M387" s="185" t="str">
        <f>IF(E387="", "", VLOOKUP(E387, '[2]MASTER LIST'!$A:$N, 11, FALSE))</f>
        <v/>
      </c>
    </row>
    <row r="388" spans="2:13" x14ac:dyDescent="0.25">
      <c r="B388" s="195"/>
      <c r="C388" s="196"/>
      <c r="D388" s="197"/>
      <c r="E388" s="181"/>
      <c r="F388" s="182"/>
      <c r="G388" s="221" t="str">
        <f>IF(E388="", "", VLOOKUP(E388, '[2]MASTER LIST'!$A:$N, 2, FALSE))</f>
        <v/>
      </c>
      <c r="H388" s="222" t="str">
        <f>IF(E388="", "", VLOOKUP(E388, '[2]MASTER LIST'!$A:$N, 3, FALSE))</f>
        <v/>
      </c>
      <c r="I388" s="184" t="str">
        <f>IF(E388="", "", VLOOKUP(E388, '[2]MASTER LIST'!$A:$N, 5, FALSE))</f>
        <v/>
      </c>
      <c r="J388" s="183" t="str">
        <f>IF(E388="", "", VLOOKUP(E388, '[2]MASTER LIST'!$A:$N, 4, FALSE))</f>
        <v/>
      </c>
      <c r="K388" s="183" t="str">
        <f>IF(E388="", "", VLOOKUP(E388, '[2]MASTER LIST'!$A:$N, 13, FALSE))</f>
        <v/>
      </c>
      <c r="L388" s="183" t="str">
        <f>IF(E388="", "", VLOOKUP(E388, '[2]MASTER LIST'!$A:$N, 10, FALSE))</f>
        <v/>
      </c>
      <c r="M388" s="185" t="str">
        <f>IF(E388="", "", VLOOKUP(E388, '[2]MASTER LIST'!$A:$N, 11, FALSE))</f>
        <v/>
      </c>
    </row>
    <row r="389" spans="2:13" x14ac:dyDescent="0.25">
      <c r="B389" s="195"/>
      <c r="C389" s="196"/>
      <c r="D389" s="197"/>
      <c r="E389" s="181"/>
      <c r="F389" s="182"/>
      <c r="G389" s="221" t="str">
        <f>IF(E389="", "", VLOOKUP(E389, '[2]MASTER LIST'!$A:$N, 2, FALSE))</f>
        <v/>
      </c>
      <c r="H389" s="222" t="str">
        <f>IF(E389="", "", VLOOKUP(E389, '[2]MASTER LIST'!$A:$N, 3, FALSE))</f>
        <v/>
      </c>
      <c r="I389" s="184" t="str">
        <f>IF(E389="", "", VLOOKUP(E389, '[2]MASTER LIST'!$A:$N, 5, FALSE))</f>
        <v/>
      </c>
      <c r="J389" s="183" t="str">
        <f>IF(E389="", "", VLOOKUP(E389, '[2]MASTER LIST'!$A:$N, 4, FALSE))</f>
        <v/>
      </c>
      <c r="K389" s="183" t="str">
        <f>IF(E389="", "", VLOOKUP(E389, '[2]MASTER LIST'!$A:$N, 13, FALSE))</f>
        <v/>
      </c>
      <c r="L389" s="183" t="str">
        <f>IF(E389="", "", VLOOKUP(E389, '[2]MASTER LIST'!$A:$N, 10, FALSE))</f>
        <v/>
      </c>
      <c r="M389" s="185" t="str">
        <f>IF(E389="", "", VLOOKUP(E389, '[2]MASTER LIST'!$A:$N, 11, FALSE))</f>
        <v/>
      </c>
    </row>
    <row r="390" spans="2:13" x14ac:dyDescent="0.25">
      <c r="B390" s="195"/>
      <c r="C390" s="196"/>
      <c r="D390" s="197"/>
      <c r="E390" s="181"/>
      <c r="F390" s="182"/>
      <c r="G390" s="221" t="str">
        <f>IF(E390="", "", VLOOKUP(E390, '[2]MASTER LIST'!$A:$N, 2, FALSE))</f>
        <v/>
      </c>
      <c r="H390" s="222" t="str">
        <f>IF(E390="", "", VLOOKUP(E390, '[2]MASTER LIST'!$A:$N, 3, FALSE))</f>
        <v/>
      </c>
      <c r="I390" s="184" t="str">
        <f>IF(E390="", "", VLOOKUP(E390, '[2]MASTER LIST'!$A:$N, 5, FALSE))</f>
        <v/>
      </c>
      <c r="J390" s="183" t="str">
        <f>IF(E390="", "", VLOOKUP(E390, '[2]MASTER LIST'!$A:$N, 4, FALSE))</f>
        <v/>
      </c>
      <c r="K390" s="183" t="str">
        <f>IF(E390="", "", VLOOKUP(E390, '[2]MASTER LIST'!$A:$N, 13, FALSE))</f>
        <v/>
      </c>
      <c r="L390" s="183" t="str">
        <f>IF(E390="", "", VLOOKUP(E390, '[2]MASTER LIST'!$A:$N, 10, FALSE))</f>
        <v/>
      </c>
      <c r="M390" s="185" t="str">
        <f>IF(E390="", "", VLOOKUP(E390, '[2]MASTER LIST'!$A:$N, 11, FALSE))</f>
        <v/>
      </c>
    </row>
    <row r="391" spans="2:13" x14ac:dyDescent="0.25">
      <c r="B391" s="195"/>
      <c r="C391" s="196"/>
      <c r="D391" s="197"/>
      <c r="E391" s="181"/>
      <c r="F391" s="182"/>
      <c r="G391" s="221" t="str">
        <f>IF(E391="", "", VLOOKUP(E391, '[2]MASTER LIST'!$A:$N, 2, FALSE))</f>
        <v/>
      </c>
      <c r="H391" s="222" t="str">
        <f>IF(E391="", "", VLOOKUP(E391, '[2]MASTER LIST'!$A:$N, 3, FALSE))</f>
        <v/>
      </c>
      <c r="I391" s="184" t="str">
        <f>IF(E391="", "", VLOOKUP(E391, '[2]MASTER LIST'!$A:$N, 5, FALSE))</f>
        <v/>
      </c>
      <c r="J391" s="183" t="str">
        <f>IF(E391="", "", VLOOKUP(E391, '[2]MASTER LIST'!$A:$N, 4, FALSE))</f>
        <v/>
      </c>
      <c r="K391" s="183" t="str">
        <f>IF(E391="", "", VLOOKUP(E391, '[2]MASTER LIST'!$A:$N, 13, FALSE))</f>
        <v/>
      </c>
      <c r="L391" s="183" t="str">
        <f>IF(E391="", "", VLOOKUP(E391, '[2]MASTER LIST'!$A:$N, 10, FALSE))</f>
        <v/>
      </c>
      <c r="M391" s="185" t="str">
        <f>IF(E391="", "", VLOOKUP(E391, '[2]MASTER LIST'!$A:$N, 11, FALSE))</f>
        <v/>
      </c>
    </row>
    <row r="392" spans="2:13" x14ac:dyDescent="0.25">
      <c r="B392" s="195"/>
      <c r="C392" s="196"/>
      <c r="D392" s="197"/>
      <c r="E392" s="181"/>
      <c r="F392" s="182"/>
      <c r="G392" s="221" t="str">
        <f>IF(E392="", "", VLOOKUP(E392, '[2]MASTER LIST'!$A:$N, 2, FALSE))</f>
        <v/>
      </c>
      <c r="H392" s="222" t="str">
        <f>IF(E392="", "", VLOOKUP(E392, '[2]MASTER LIST'!$A:$N, 3, FALSE))</f>
        <v/>
      </c>
      <c r="I392" s="184" t="str">
        <f>IF(E392="", "", VLOOKUP(E392, '[2]MASTER LIST'!$A:$N, 5, FALSE))</f>
        <v/>
      </c>
      <c r="J392" s="183" t="str">
        <f>IF(E392="", "", VLOOKUP(E392, '[2]MASTER LIST'!$A:$N, 4, FALSE))</f>
        <v/>
      </c>
      <c r="K392" s="183" t="str">
        <f>IF(E392="", "", VLOOKUP(E392, '[2]MASTER LIST'!$A:$N, 13, FALSE))</f>
        <v/>
      </c>
      <c r="L392" s="183" t="str">
        <f>IF(E392="", "", VLOOKUP(E392, '[2]MASTER LIST'!$A:$N, 10, FALSE))</f>
        <v/>
      </c>
      <c r="M392" s="185" t="str">
        <f>IF(E392="", "", VLOOKUP(E392, '[2]MASTER LIST'!$A:$N, 11, FALSE))</f>
        <v/>
      </c>
    </row>
    <row r="393" spans="2:13" x14ac:dyDescent="0.25">
      <c r="B393" s="195"/>
      <c r="C393" s="196"/>
      <c r="D393" s="197"/>
      <c r="E393" s="181"/>
      <c r="F393" s="182"/>
      <c r="G393" s="221" t="str">
        <f>IF(E393="", "", VLOOKUP(E393, '[2]MASTER LIST'!$A:$N, 2, FALSE))</f>
        <v/>
      </c>
      <c r="H393" s="222" t="str">
        <f>IF(E393="", "", VLOOKUP(E393, '[2]MASTER LIST'!$A:$N, 3, FALSE))</f>
        <v/>
      </c>
      <c r="I393" s="184" t="str">
        <f>IF(E393="", "", VLOOKUP(E393, '[2]MASTER LIST'!$A:$N, 5, FALSE))</f>
        <v/>
      </c>
      <c r="J393" s="183" t="str">
        <f>IF(E393="", "", VLOOKUP(E393, '[2]MASTER LIST'!$A:$N, 4, FALSE))</f>
        <v/>
      </c>
      <c r="K393" s="183" t="str">
        <f>IF(E393="", "", VLOOKUP(E393, '[2]MASTER LIST'!$A:$N, 13, FALSE))</f>
        <v/>
      </c>
      <c r="L393" s="183" t="str">
        <f>IF(E393="", "", VLOOKUP(E393, '[2]MASTER LIST'!$A:$N, 10, FALSE))</f>
        <v/>
      </c>
      <c r="M393" s="185" t="str">
        <f>IF(E393="", "", VLOOKUP(E393, '[2]MASTER LIST'!$A:$N, 11, FALSE))</f>
        <v/>
      </c>
    </row>
    <row r="394" spans="2:13" x14ac:dyDescent="0.25">
      <c r="B394" s="195"/>
      <c r="C394" s="196"/>
      <c r="D394" s="197"/>
      <c r="E394" s="181"/>
      <c r="F394" s="182"/>
      <c r="G394" s="221" t="str">
        <f>IF(E394="", "", VLOOKUP(E394, '[2]MASTER LIST'!$A:$N, 2, FALSE))</f>
        <v/>
      </c>
      <c r="H394" s="222" t="str">
        <f>IF(E394="", "", VLOOKUP(E394, '[2]MASTER LIST'!$A:$N, 3, FALSE))</f>
        <v/>
      </c>
      <c r="I394" s="184" t="str">
        <f>IF(E394="", "", VLOOKUP(E394, '[2]MASTER LIST'!$A:$N, 5, FALSE))</f>
        <v/>
      </c>
      <c r="J394" s="183" t="str">
        <f>IF(E394="", "", VLOOKUP(E394, '[2]MASTER LIST'!$A:$N, 4, FALSE))</f>
        <v/>
      </c>
      <c r="K394" s="183" t="str">
        <f>IF(E394="", "", VLOOKUP(E394, '[2]MASTER LIST'!$A:$N, 13, FALSE))</f>
        <v/>
      </c>
      <c r="L394" s="183" t="str">
        <f>IF(E394="", "", VLOOKUP(E394, '[2]MASTER LIST'!$A:$N, 10, FALSE))</f>
        <v/>
      </c>
      <c r="M394" s="185" t="str">
        <f>IF(E394="", "", VLOOKUP(E394, '[2]MASTER LIST'!$A:$N, 11, FALSE))</f>
        <v/>
      </c>
    </row>
    <row r="395" spans="2:13" x14ac:dyDescent="0.25">
      <c r="B395" s="195"/>
      <c r="C395" s="196"/>
      <c r="D395" s="197"/>
      <c r="E395" s="181"/>
      <c r="F395" s="182"/>
      <c r="G395" s="221" t="str">
        <f>IF(E395="", "", VLOOKUP(E395, '[2]MASTER LIST'!$A:$N, 2, FALSE))</f>
        <v/>
      </c>
      <c r="H395" s="222" t="str">
        <f>IF(E395="", "", VLOOKUP(E395, '[2]MASTER LIST'!$A:$N, 3, FALSE))</f>
        <v/>
      </c>
      <c r="I395" s="184" t="str">
        <f>IF(E395="", "", VLOOKUP(E395, '[2]MASTER LIST'!$A:$N, 5, FALSE))</f>
        <v/>
      </c>
      <c r="J395" s="183" t="str">
        <f>IF(E395="", "", VLOOKUP(E395, '[2]MASTER LIST'!$A:$N, 4, FALSE))</f>
        <v/>
      </c>
      <c r="K395" s="183" t="str">
        <f>IF(E395="", "", VLOOKUP(E395, '[2]MASTER LIST'!$A:$N, 13, FALSE))</f>
        <v/>
      </c>
      <c r="L395" s="183" t="str">
        <f>IF(E395="", "", VLOOKUP(E395, '[2]MASTER LIST'!$A:$N, 10, FALSE))</f>
        <v/>
      </c>
      <c r="M395" s="185" t="str">
        <f>IF(E395="", "", VLOOKUP(E395, '[2]MASTER LIST'!$A:$N, 11, FALSE))</f>
        <v/>
      </c>
    </row>
    <row r="396" spans="2:13" x14ac:dyDescent="0.25">
      <c r="B396" s="195"/>
      <c r="C396" s="196"/>
      <c r="D396" s="197"/>
      <c r="E396" s="181"/>
      <c r="F396" s="182"/>
      <c r="G396" s="221" t="str">
        <f>IF(E396="", "", VLOOKUP(E396, '[2]MASTER LIST'!$A:$N, 2, FALSE))</f>
        <v/>
      </c>
      <c r="H396" s="222" t="str">
        <f>IF(E396="", "", VLOOKUP(E396, '[2]MASTER LIST'!$A:$N, 3, FALSE))</f>
        <v/>
      </c>
      <c r="I396" s="184" t="str">
        <f>IF(E396="", "", VLOOKUP(E396, '[2]MASTER LIST'!$A:$N, 5, FALSE))</f>
        <v/>
      </c>
      <c r="J396" s="183" t="str">
        <f>IF(E396="", "", VLOOKUP(E396, '[2]MASTER LIST'!$A:$N, 4, FALSE))</f>
        <v/>
      </c>
      <c r="K396" s="183" t="str">
        <f>IF(E396="", "", VLOOKUP(E396, '[2]MASTER LIST'!$A:$N, 13, FALSE))</f>
        <v/>
      </c>
      <c r="L396" s="183" t="str">
        <f>IF(E396="", "", VLOOKUP(E396, '[2]MASTER LIST'!$A:$N, 10, FALSE))</f>
        <v/>
      </c>
      <c r="M396" s="185" t="str">
        <f>IF(E396="", "", VLOOKUP(E396, '[2]MASTER LIST'!$A:$N, 11, FALSE))</f>
        <v/>
      </c>
    </row>
    <row r="397" spans="2:13" x14ac:dyDescent="0.25">
      <c r="B397" s="195"/>
      <c r="C397" s="196"/>
      <c r="D397" s="197"/>
      <c r="E397" s="181"/>
      <c r="F397" s="182"/>
      <c r="G397" s="221" t="str">
        <f>IF(E397="", "", VLOOKUP(E397, '[2]MASTER LIST'!$A:$N, 2, FALSE))</f>
        <v/>
      </c>
      <c r="H397" s="222" t="str">
        <f>IF(E397="", "", VLOOKUP(E397, '[2]MASTER LIST'!$A:$N, 3, FALSE))</f>
        <v/>
      </c>
      <c r="I397" s="184" t="str">
        <f>IF(E397="", "", VLOOKUP(E397, '[2]MASTER LIST'!$A:$N, 5, FALSE))</f>
        <v/>
      </c>
      <c r="J397" s="183" t="str">
        <f>IF(E397="", "", VLOOKUP(E397, '[2]MASTER LIST'!$A:$N, 4, FALSE))</f>
        <v/>
      </c>
      <c r="K397" s="183" t="str">
        <f>IF(E397="", "", VLOOKUP(E397, '[2]MASTER LIST'!$A:$N, 13, FALSE))</f>
        <v/>
      </c>
      <c r="L397" s="183" t="str">
        <f>IF(E397="", "", VLOOKUP(E397, '[2]MASTER LIST'!$A:$N, 10, FALSE))</f>
        <v/>
      </c>
      <c r="M397" s="185" t="str">
        <f>IF(E397="", "", VLOOKUP(E397, '[2]MASTER LIST'!$A:$N, 11, FALSE))</f>
        <v/>
      </c>
    </row>
    <row r="398" spans="2:13" x14ac:dyDescent="0.25">
      <c r="B398" s="195"/>
      <c r="C398" s="196"/>
      <c r="D398" s="197"/>
      <c r="E398" s="181"/>
      <c r="F398" s="182"/>
      <c r="G398" s="221" t="str">
        <f>IF(E398="", "", VLOOKUP(E398, '[2]MASTER LIST'!$A:$N, 2, FALSE))</f>
        <v/>
      </c>
      <c r="H398" s="222" t="str">
        <f>IF(E398="", "", VLOOKUP(E398, '[2]MASTER LIST'!$A:$N, 3, FALSE))</f>
        <v/>
      </c>
      <c r="I398" s="184" t="str">
        <f>IF(E398="", "", VLOOKUP(E398, '[2]MASTER LIST'!$A:$N, 5, FALSE))</f>
        <v/>
      </c>
      <c r="J398" s="183" t="str">
        <f>IF(E398="", "", VLOOKUP(E398, '[2]MASTER LIST'!$A:$N, 4, FALSE))</f>
        <v/>
      </c>
      <c r="K398" s="183" t="str">
        <f>IF(E398="", "", VLOOKUP(E398, '[2]MASTER LIST'!$A:$N, 13, FALSE))</f>
        <v/>
      </c>
      <c r="L398" s="183" t="str">
        <f>IF(E398="", "", VLOOKUP(E398, '[2]MASTER LIST'!$A:$N, 10, FALSE))</f>
        <v/>
      </c>
      <c r="M398" s="185" t="str">
        <f>IF(E398="", "", VLOOKUP(E398, '[2]MASTER LIST'!$A:$N, 11, FALSE))</f>
        <v/>
      </c>
    </row>
    <row r="399" spans="2:13" x14ac:dyDescent="0.25">
      <c r="B399" s="195"/>
      <c r="C399" s="196"/>
      <c r="D399" s="197"/>
      <c r="E399" s="181"/>
      <c r="F399" s="182"/>
      <c r="G399" s="221" t="str">
        <f>IF(E399="", "", VLOOKUP(E399, '[2]MASTER LIST'!$A:$N, 2, FALSE))</f>
        <v/>
      </c>
      <c r="H399" s="222" t="str">
        <f>IF(E399="", "", VLOOKUP(E399, '[2]MASTER LIST'!$A:$N, 3, FALSE))</f>
        <v/>
      </c>
      <c r="I399" s="184" t="str">
        <f>IF(E399="", "", VLOOKUP(E399, '[2]MASTER LIST'!$A:$N, 5, FALSE))</f>
        <v/>
      </c>
      <c r="J399" s="183" t="str">
        <f>IF(E399="", "", VLOOKUP(E399, '[2]MASTER LIST'!$A:$N, 4, FALSE))</f>
        <v/>
      </c>
      <c r="K399" s="183" t="str">
        <f>IF(E399="", "", VLOOKUP(E399, '[2]MASTER LIST'!$A:$N, 13, FALSE))</f>
        <v/>
      </c>
      <c r="L399" s="183" t="str">
        <f>IF(E399="", "", VLOOKUP(E399, '[2]MASTER LIST'!$A:$N, 10, FALSE))</f>
        <v/>
      </c>
      <c r="M399" s="185" t="str">
        <f>IF(E399="", "", VLOOKUP(E399, '[2]MASTER LIST'!$A:$N, 11, FALSE))</f>
        <v/>
      </c>
    </row>
    <row r="400" spans="2:13" x14ac:dyDescent="0.25">
      <c r="B400" s="195"/>
      <c r="C400" s="196"/>
      <c r="D400" s="197"/>
      <c r="E400" s="181"/>
      <c r="F400" s="182"/>
      <c r="G400" s="221" t="str">
        <f>IF(E400="", "", VLOOKUP(E400, '[2]MASTER LIST'!$A:$N, 2, FALSE))</f>
        <v/>
      </c>
      <c r="H400" s="222" t="str">
        <f>IF(E400="", "", VLOOKUP(E400, '[2]MASTER LIST'!$A:$N, 3, FALSE))</f>
        <v/>
      </c>
      <c r="I400" s="184" t="str">
        <f>IF(E400="", "", VLOOKUP(E400, '[2]MASTER LIST'!$A:$N, 5, FALSE))</f>
        <v/>
      </c>
      <c r="J400" s="183" t="str">
        <f>IF(E400="", "", VLOOKUP(E400, '[2]MASTER LIST'!$A:$N, 4, FALSE))</f>
        <v/>
      </c>
      <c r="K400" s="183" t="str">
        <f>IF(E400="", "", VLOOKUP(E400, '[2]MASTER LIST'!$A:$N, 13, FALSE))</f>
        <v/>
      </c>
      <c r="L400" s="183" t="str">
        <f>IF(E400="", "", VLOOKUP(E400, '[2]MASTER LIST'!$A:$N, 10, FALSE))</f>
        <v/>
      </c>
      <c r="M400" s="185" t="str">
        <f>IF(E400="", "", VLOOKUP(E400, '[2]MASTER LIST'!$A:$N, 11, FALSE))</f>
        <v/>
      </c>
    </row>
    <row r="401" spans="2:13" x14ac:dyDescent="0.25">
      <c r="B401" s="195"/>
      <c r="C401" s="196"/>
      <c r="D401" s="197"/>
      <c r="E401" s="181"/>
      <c r="F401" s="182"/>
      <c r="G401" s="221" t="str">
        <f>IF(E401="", "", VLOOKUP(E401, '[2]MASTER LIST'!$A:$N, 2, FALSE))</f>
        <v/>
      </c>
      <c r="H401" s="222" t="str">
        <f>IF(E401="", "", VLOOKUP(E401, '[2]MASTER LIST'!$A:$N, 3, FALSE))</f>
        <v/>
      </c>
      <c r="I401" s="184" t="str">
        <f>IF(E401="", "", VLOOKUP(E401, '[2]MASTER LIST'!$A:$N, 5, FALSE))</f>
        <v/>
      </c>
      <c r="J401" s="183" t="str">
        <f>IF(E401="", "", VLOOKUP(E401, '[2]MASTER LIST'!$A:$N, 4, FALSE))</f>
        <v/>
      </c>
      <c r="K401" s="183" t="str">
        <f>IF(E401="", "", VLOOKUP(E401, '[2]MASTER LIST'!$A:$N, 13, FALSE))</f>
        <v/>
      </c>
      <c r="L401" s="183" t="str">
        <f>IF(E401="", "", VLOOKUP(E401, '[2]MASTER LIST'!$A:$N, 10, FALSE))</f>
        <v/>
      </c>
      <c r="M401" s="185" t="str">
        <f>IF(E401="", "", VLOOKUP(E401, '[2]MASTER LIST'!$A:$N, 11, FALSE))</f>
        <v/>
      </c>
    </row>
    <row r="402" spans="2:13" x14ac:dyDescent="0.25">
      <c r="B402" s="195"/>
      <c r="C402" s="196"/>
      <c r="D402" s="197"/>
      <c r="E402" s="181"/>
      <c r="F402" s="182"/>
      <c r="G402" s="221" t="str">
        <f>IF(E402="", "", VLOOKUP(E402, '[2]MASTER LIST'!$A:$N, 2, FALSE))</f>
        <v/>
      </c>
      <c r="H402" s="222" t="str">
        <f>IF(E402="", "", VLOOKUP(E402, '[2]MASTER LIST'!$A:$N, 3, FALSE))</f>
        <v/>
      </c>
      <c r="I402" s="184" t="str">
        <f>IF(E402="", "", VLOOKUP(E402, '[2]MASTER LIST'!$A:$N, 5, FALSE))</f>
        <v/>
      </c>
      <c r="J402" s="183" t="str">
        <f>IF(E402="", "", VLOOKUP(E402, '[2]MASTER LIST'!$A:$N, 4, FALSE))</f>
        <v/>
      </c>
      <c r="K402" s="183" t="str">
        <f>IF(E402="", "", VLOOKUP(E402, '[2]MASTER LIST'!$A:$N, 13, FALSE))</f>
        <v/>
      </c>
      <c r="L402" s="183" t="str">
        <f>IF(E402="", "", VLOOKUP(E402, '[2]MASTER LIST'!$A:$N, 10, FALSE))</f>
        <v/>
      </c>
      <c r="M402" s="185" t="str">
        <f>IF(E402="", "", VLOOKUP(E402, '[2]MASTER LIST'!$A:$N, 11, FALSE))</f>
        <v/>
      </c>
    </row>
    <row r="403" spans="2:13" x14ac:dyDescent="0.25">
      <c r="B403" s="195"/>
      <c r="C403" s="196"/>
      <c r="D403" s="197"/>
      <c r="E403" s="181"/>
      <c r="F403" s="182"/>
      <c r="G403" s="221" t="str">
        <f>IF(E403="", "", VLOOKUP(E403, '[2]MASTER LIST'!$A:$N, 2, FALSE))</f>
        <v/>
      </c>
      <c r="H403" s="222" t="str">
        <f>IF(E403="", "", VLOOKUP(E403, '[2]MASTER LIST'!$A:$N, 3, FALSE))</f>
        <v/>
      </c>
      <c r="I403" s="184" t="str">
        <f>IF(E403="", "", VLOOKUP(E403, '[2]MASTER LIST'!$A:$N, 5, FALSE))</f>
        <v/>
      </c>
      <c r="J403" s="183" t="str">
        <f>IF(E403="", "", VLOOKUP(E403, '[2]MASTER LIST'!$A:$N, 4, FALSE))</f>
        <v/>
      </c>
      <c r="K403" s="183" t="str">
        <f>IF(E403="", "", VLOOKUP(E403, '[2]MASTER LIST'!$A:$N, 13, FALSE))</f>
        <v/>
      </c>
      <c r="L403" s="183" t="str">
        <f>IF(E403="", "", VLOOKUP(E403, '[2]MASTER LIST'!$A:$N, 10, FALSE))</f>
        <v/>
      </c>
      <c r="M403" s="185" t="str">
        <f>IF(E403="", "", VLOOKUP(E403, '[2]MASTER LIST'!$A:$N, 11, FALSE))</f>
        <v/>
      </c>
    </row>
    <row r="404" spans="2:13" x14ac:dyDescent="0.25">
      <c r="B404" s="195"/>
      <c r="C404" s="196"/>
      <c r="D404" s="197"/>
      <c r="E404" s="181"/>
      <c r="F404" s="182"/>
      <c r="G404" s="221" t="str">
        <f>IF(E404="", "", VLOOKUP(E404, '[2]MASTER LIST'!$A:$N, 2, FALSE))</f>
        <v/>
      </c>
      <c r="H404" s="222" t="str">
        <f>IF(E404="", "", VLOOKUP(E404, '[2]MASTER LIST'!$A:$N, 3, FALSE))</f>
        <v/>
      </c>
      <c r="I404" s="184" t="str">
        <f>IF(E404="", "", VLOOKUP(E404, '[2]MASTER LIST'!$A:$N, 5, FALSE))</f>
        <v/>
      </c>
      <c r="J404" s="183" t="str">
        <f>IF(E404="", "", VLOOKUP(E404, '[2]MASTER LIST'!$A:$N, 4, FALSE))</f>
        <v/>
      </c>
      <c r="K404" s="183" t="str">
        <f>IF(E404="", "", VLOOKUP(E404, '[2]MASTER LIST'!$A:$N, 13, FALSE))</f>
        <v/>
      </c>
      <c r="L404" s="183" t="str">
        <f>IF(E404="", "", VLOOKUP(E404, '[2]MASTER LIST'!$A:$N, 10, FALSE))</f>
        <v/>
      </c>
      <c r="M404" s="185" t="str">
        <f>IF(E404="", "", VLOOKUP(E404, '[2]MASTER LIST'!$A:$N, 11, FALSE))</f>
        <v/>
      </c>
    </row>
    <row r="405" spans="2:13" x14ac:dyDescent="0.25">
      <c r="B405" s="195"/>
      <c r="C405" s="196"/>
      <c r="D405" s="197"/>
      <c r="E405" s="181"/>
      <c r="F405" s="182"/>
      <c r="G405" s="221" t="str">
        <f>IF(E405="", "", VLOOKUP(E405, '[2]MASTER LIST'!$A:$N, 2, FALSE))</f>
        <v/>
      </c>
      <c r="H405" s="222" t="str">
        <f>IF(E405="", "", VLOOKUP(E405, '[2]MASTER LIST'!$A:$N, 3, FALSE))</f>
        <v/>
      </c>
      <c r="I405" s="184" t="str">
        <f>IF(E405="", "", VLOOKUP(E405, '[2]MASTER LIST'!$A:$N, 5, FALSE))</f>
        <v/>
      </c>
      <c r="J405" s="183" t="str">
        <f>IF(E405="", "", VLOOKUP(E405, '[2]MASTER LIST'!$A:$N, 4, FALSE))</f>
        <v/>
      </c>
      <c r="K405" s="183" t="str">
        <f>IF(E405="", "", VLOOKUP(E405, '[2]MASTER LIST'!$A:$N, 13, FALSE))</f>
        <v/>
      </c>
      <c r="L405" s="183" t="str">
        <f>IF(E405="", "", VLOOKUP(E405, '[2]MASTER LIST'!$A:$N, 10, FALSE))</f>
        <v/>
      </c>
      <c r="M405" s="185" t="str">
        <f>IF(E405="", "", VLOOKUP(E405, '[2]MASTER LIST'!$A:$N, 11, FALSE))</f>
        <v/>
      </c>
    </row>
    <row r="406" spans="2:13" x14ac:dyDescent="0.25">
      <c r="B406" s="195"/>
      <c r="C406" s="196"/>
      <c r="D406" s="197"/>
      <c r="E406" s="181"/>
      <c r="F406" s="182"/>
      <c r="G406" s="221" t="str">
        <f>IF(E406="", "", VLOOKUP(E406, '[2]MASTER LIST'!$A:$N, 2, FALSE))</f>
        <v/>
      </c>
      <c r="H406" s="222" t="str">
        <f>IF(E406="", "", VLOOKUP(E406, '[2]MASTER LIST'!$A:$N, 3, FALSE))</f>
        <v/>
      </c>
      <c r="I406" s="184" t="str">
        <f>IF(E406="", "", VLOOKUP(E406, '[2]MASTER LIST'!$A:$N, 5, FALSE))</f>
        <v/>
      </c>
      <c r="J406" s="183" t="str">
        <f>IF(E406="", "", VLOOKUP(E406, '[2]MASTER LIST'!$A:$N, 4, FALSE))</f>
        <v/>
      </c>
      <c r="K406" s="183" t="str">
        <f>IF(E406="", "", VLOOKUP(E406, '[2]MASTER LIST'!$A:$N, 13, FALSE))</f>
        <v/>
      </c>
      <c r="L406" s="183" t="str">
        <f>IF(E406="", "", VLOOKUP(E406, '[2]MASTER LIST'!$A:$N, 10, FALSE))</f>
        <v/>
      </c>
      <c r="M406" s="185" t="str">
        <f>IF(E406="", "", VLOOKUP(E406, '[2]MASTER LIST'!$A:$N, 11, FALSE))</f>
        <v/>
      </c>
    </row>
    <row r="407" spans="2:13" x14ac:dyDescent="0.25">
      <c r="B407" s="195"/>
      <c r="C407" s="196"/>
      <c r="D407" s="197"/>
      <c r="E407" s="181"/>
      <c r="F407" s="182"/>
      <c r="G407" s="221" t="str">
        <f>IF(E407="", "", VLOOKUP(E407, '[2]MASTER LIST'!$A:$N, 2, FALSE))</f>
        <v/>
      </c>
      <c r="H407" s="222" t="str">
        <f>IF(E407="", "", VLOOKUP(E407, '[2]MASTER LIST'!$A:$N, 3, FALSE))</f>
        <v/>
      </c>
      <c r="I407" s="184" t="str">
        <f>IF(E407="", "", VLOOKUP(E407, '[2]MASTER LIST'!$A:$N, 5, FALSE))</f>
        <v/>
      </c>
      <c r="J407" s="183" t="str">
        <f>IF(E407="", "", VLOOKUP(E407, '[2]MASTER LIST'!$A:$N, 4, FALSE))</f>
        <v/>
      </c>
      <c r="K407" s="183" t="str">
        <f>IF(E407="", "", VLOOKUP(E407, '[2]MASTER LIST'!$A:$N, 13, FALSE))</f>
        <v/>
      </c>
      <c r="L407" s="183" t="str">
        <f>IF(E407="", "", VLOOKUP(E407, '[2]MASTER LIST'!$A:$N, 10, FALSE))</f>
        <v/>
      </c>
      <c r="M407" s="185" t="str">
        <f>IF(E407="", "", VLOOKUP(E407, '[2]MASTER LIST'!$A:$N, 11, FALSE))</f>
        <v/>
      </c>
    </row>
    <row r="408" spans="2:13" x14ac:dyDescent="0.25">
      <c r="B408" s="195"/>
      <c r="C408" s="196"/>
      <c r="D408" s="197"/>
      <c r="E408" s="181"/>
      <c r="F408" s="182"/>
      <c r="G408" s="221" t="str">
        <f>IF(E408="", "", VLOOKUP(E408, '[2]MASTER LIST'!$A:$N, 2, FALSE))</f>
        <v/>
      </c>
      <c r="H408" s="222" t="str">
        <f>IF(E408="", "", VLOOKUP(E408, '[2]MASTER LIST'!$A:$N, 3, FALSE))</f>
        <v/>
      </c>
      <c r="I408" s="184" t="str">
        <f>IF(E408="", "", VLOOKUP(E408, '[2]MASTER LIST'!$A:$N, 5, FALSE))</f>
        <v/>
      </c>
      <c r="J408" s="183" t="str">
        <f>IF(E408="", "", VLOOKUP(E408, '[2]MASTER LIST'!$A:$N, 4, FALSE))</f>
        <v/>
      </c>
      <c r="K408" s="183" t="str">
        <f>IF(E408="", "", VLOOKUP(E408, '[2]MASTER LIST'!$A:$N, 13, FALSE))</f>
        <v/>
      </c>
      <c r="L408" s="183" t="str">
        <f>IF(E408="", "", VLOOKUP(E408, '[2]MASTER LIST'!$A:$N, 10, FALSE))</f>
        <v/>
      </c>
      <c r="M408" s="185" t="str">
        <f>IF(E408="", "", VLOOKUP(E408, '[2]MASTER LIST'!$A:$N, 11, FALSE))</f>
        <v/>
      </c>
    </row>
    <row r="409" spans="2:13" x14ac:dyDescent="0.25">
      <c r="B409" s="195"/>
      <c r="C409" s="196"/>
      <c r="D409" s="197"/>
      <c r="E409" s="181"/>
      <c r="F409" s="182"/>
      <c r="G409" s="221" t="str">
        <f>IF(E409="", "", VLOOKUP(E409, '[2]MASTER LIST'!$A:$N, 2, FALSE))</f>
        <v/>
      </c>
      <c r="H409" s="222" t="str">
        <f>IF(E409="", "", VLOOKUP(E409, '[2]MASTER LIST'!$A:$N, 3, FALSE))</f>
        <v/>
      </c>
      <c r="I409" s="184" t="str">
        <f>IF(E409="", "", VLOOKUP(E409, '[2]MASTER LIST'!$A:$N, 5, FALSE))</f>
        <v/>
      </c>
      <c r="J409" s="183" t="str">
        <f>IF(E409="", "", VLOOKUP(E409, '[2]MASTER LIST'!$A:$N, 4, FALSE))</f>
        <v/>
      </c>
      <c r="K409" s="183" t="str">
        <f>IF(E409="", "", VLOOKUP(E409, '[2]MASTER LIST'!$A:$N, 13, FALSE))</f>
        <v/>
      </c>
      <c r="L409" s="183" t="str">
        <f>IF(E409="", "", VLOOKUP(E409, '[2]MASTER LIST'!$A:$N, 10, FALSE))</f>
        <v/>
      </c>
      <c r="M409" s="185" t="str">
        <f>IF(E409="", "", VLOOKUP(E409, '[2]MASTER LIST'!$A:$N, 11, FALSE))</f>
        <v/>
      </c>
    </row>
    <row r="410" spans="2:13" x14ac:dyDescent="0.25">
      <c r="B410" s="195"/>
      <c r="C410" s="196"/>
      <c r="D410" s="197"/>
      <c r="E410" s="181"/>
      <c r="F410" s="182"/>
      <c r="G410" s="221" t="str">
        <f>IF(E410="", "", VLOOKUP(E410, '[2]MASTER LIST'!$A:$N, 2, FALSE))</f>
        <v/>
      </c>
      <c r="H410" s="222" t="str">
        <f>IF(E410="", "", VLOOKUP(E410, '[2]MASTER LIST'!$A:$N, 3, FALSE))</f>
        <v/>
      </c>
      <c r="I410" s="184" t="str">
        <f>IF(E410="", "", VLOOKUP(E410, '[2]MASTER LIST'!$A:$N, 5, FALSE))</f>
        <v/>
      </c>
      <c r="J410" s="183" t="str">
        <f>IF(E410="", "", VLOOKUP(E410, '[2]MASTER LIST'!$A:$N, 4, FALSE))</f>
        <v/>
      </c>
      <c r="K410" s="183" t="str">
        <f>IF(E410="", "", VLOOKUP(E410, '[2]MASTER LIST'!$A:$N, 13, FALSE))</f>
        <v/>
      </c>
      <c r="L410" s="183" t="str">
        <f>IF(E410="", "", VLOOKUP(E410, '[2]MASTER LIST'!$A:$N, 10, FALSE))</f>
        <v/>
      </c>
      <c r="M410" s="185" t="str">
        <f>IF(E410="", "", VLOOKUP(E410, '[2]MASTER LIST'!$A:$N, 11, FALSE))</f>
        <v/>
      </c>
    </row>
    <row r="411" spans="2:13" x14ac:dyDescent="0.25">
      <c r="B411" s="195"/>
      <c r="C411" s="196"/>
      <c r="D411" s="197"/>
      <c r="E411" s="181"/>
      <c r="F411" s="182"/>
      <c r="G411" s="221" t="str">
        <f>IF(E411="", "", VLOOKUP(E411, '[2]MASTER LIST'!$A:$N, 2, FALSE))</f>
        <v/>
      </c>
      <c r="H411" s="222" t="str">
        <f>IF(E411="", "", VLOOKUP(E411, '[2]MASTER LIST'!$A:$N, 3, FALSE))</f>
        <v/>
      </c>
      <c r="I411" s="184" t="str">
        <f>IF(E411="", "", VLOOKUP(E411, '[2]MASTER LIST'!$A:$N, 5, FALSE))</f>
        <v/>
      </c>
      <c r="J411" s="183" t="str">
        <f>IF(E411="", "", VLOOKUP(E411, '[2]MASTER LIST'!$A:$N, 4, FALSE))</f>
        <v/>
      </c>
      <c r="K411" s="183" t="str">
        <f>IF(E411="", "", VLOOKUP(E411, '[2]MASTER LIST'!$A:$N, 13, FALSE))</f>
        <v/>
      </c>
      <c r="L411" s="183" t="str">
        <f>IF(E411="", "", VLOOKUP(E411, '[2]MASTER LIST'!$A:$N, 10, FALSE))</f>
        <v/>
      </c>
      <c r="M411" s="185" t="str">
        <f>IF(E411="", "", VLOOKUP(E411, '[2]MASTER LIST'!$A:$N, 11, FALSE))</f>
        <v/>
      </c>
    </row>
    <row r="412" spans="2:13" x14ac:dyDescent="0.25">
      <c r="B412" s="195"/>
      <c r="C412" s="196"/>
      <c r="D412" s="197"/>
      <c r="E412" s="181"/>
      <c r="F412" s="182"/>
      <c r="G412" s="221" t="str">
        <f>IF(E412="", "", VLOOKUP(E412, '[2]MASTER LIST'!$A:$N, 2, FALSE))</f>
        <v/>
      </c>
      <c r="H412" s="222" t="str">
        <f>IF(E412="", "", VLOOKUP(E412, '[2]MASTER LIST'!$A:$N, 3, FALSE))</f>
        <v/>
      </c>
      <c r="I412" s="184" t="str">
        <f>IF(E412="", "", VLOOKUP(E412, '[2]MASTER LIST'!$A:$N, 5, FALSE))</f>
        <v/>
      </c>
      <c r="J412" s="183" t="str">
        <f>IF(E412="", "", VLOOKUP(E412, '[2]MASTER LIST'!$A:$N, 4, FALSE))</f>
        <v/>
      </c>
      <c r="K412" s="183" t="str">
        <f>IF(E412="", "", VLOOKUP(E412, '[2]MASTER LIST'!$A:$N, 13, FALSE))</f>
        <v/>
      </c>
      <c r="L412" s="183" t="str">
        <f>IF(E412="", "", VLOOKUP(E412, '[2]MASTER LIST'!$A:$N, 10, FALSE))</f>
        <v/>
      </c>
      <c r="M412" s="185" t="str">
        <f>IF(E412="", "", VLOOKUP(E412, '[2]MASTER LIST'!$A:$N, 11, FALSE))</f>
        <v/>
      </c>
    </row>
    <row r="413" spans="2:13" x14ac:dyDescent="0.25">
      <c r="B413" s="195"/>
      <c r="C413" s="196"/>
      <c r="D413" s="197"/>
      <c r="E413" s="181"/>
      <c r="F413" s="182"/>
      <c r="G413" s="221" t="str">
        <f>IF(E413="", "", VLOOKUP(E413, '[2]MASTER LIST'!$A:$N, 2, FALSE))</f>
        <v/>
      </c>
      <c r="H413" s="222" t="str">
        <f>IF(E413="", "", VLOOKUP(E413, '[2]MASTER LIST'!$A:$N, 3, FALSE))</f>
        <v/>
      </c>
      <c r="I413" s="184" t="str">
        <f>IF(E413="", "", VLOOKUP(E413, '[2]MASTER LIST'!$A:$N, 5, FALSE))</f>
        <v/>
      </c>
      <c r="J413" s="183" t="str">
        <f>IF(E413="", "", VLOOKUP(E413, '[2]MASTER LIST'!$A:$N, 4, FALSE))</f>
        <v/>
      </c>
      <c r="K413" s="183" t="str">
        <f>IF(E413="", "", VLOOKUP(E413, '[2]MASTER LIST'!$A:$N, 13, FALSE))</f>
        <v/>
      </c>
      <c r="L413" s="183" t="str">
        <f>IF(E413="", "", VLOOKUP(E413, '[2]MASTER LIST'!$A:$N, 10, FALSE))</f>
        <v/>
      </c>
      <c r="M413" s="185" t="str">
        <f>IF(E413="", "", VLOOKUP(E413, '[2]MASTER LIST'!$A:$N, 11, FALSE))</f>
        <v/>
      </c>
    </row>
    <row r="414" spans="2:13" x14ac:dyDescent="0.25">
      <c r="B414" s="195"/>
      <c r="C414" s="196"/>
      <c r="D414" s="197"/>
      <c r="E414" s="181"/>
      <c r="F414" s="182"/>
      <c r="G414" s="221" t="str">
        <f>IF(E414="", "", VLOOKUP(E414, '[2]MASTER LIST'!$A:$N, 2, FALSE))</f>
        <v/>
      </c>
      <c r="H414" s="222" t="str">
        <f>IF(E414="", "", VLOOKUP(E414, '[2]MASTER LIST'!$A:$N, 3, FALSE))</f>
        <v/>
      </c>
      <c r="I414" s="184" t="str">
        <f>IF(E414="", "", VLOOKUP(E414, '[2]MASTER LIST'!$A:$N, 5, FALSE))</f>
        <v/>
      </c>
      <c r="J414" s="183" t="str">
        <f>IF(E414="", "", VLOOKUP(E414, '[2]MASTER LIST'!$A:$N, 4, FALSE))</f>
        <v/>
      </c>
      <c r="K414" s="183" t="str">
        <f>IF(E414="", "", VLOOKUP(E414, '[2]MASTER LIST'!$A:$N, 13, FALSE))</f>
        <v/>
      </c>
      <c r="L414" s="183" t="str">
        <f>IF(E414="", "", VLOOKUP(E414, '[2]MASTER LIST'!$A:$N, 10, FALSE))</f>
        <v/>
      </c>
      <c r="M414" s="185" t="str">
        <f>IF(E414="", "", VLOOKUP(E414, '[2]MASTER LIST'!$A:$N, 11, FALSE))</f>
        <v/>
      </c>
    </row>
    <row r="415" spans="2:13" x14ac:dyDescent="0.25">
      <c r="B415" s="195"/>
      <c r="C415" s="196"/>
      <c r="D415" s="197"/>
      <c r="E415" s="181"/>
      <c r="F415" s="182"/>
      <c r="G415" s="221" t="str">
        <f>IF(E415="", "", VLOOKUP(E415, '[2]MASTER LIST'!$A:$N, 2, FALSE))</f>
        <v/>
      </c>
      <c r="H415" s="222" t="str">
        <f>IF(E415="", "", VLOOKUP(E415, '[2]MASTER LIST'!$A:$N, 3, FALSE))</f>
        <v/>
      </c>
      <c r="I415" s="184" t="str">
        <f>IF(E415="", "", VLOOKUP(E415, '[2]MASTER LIST'!$A:$N, 5, FALSE))</f>
        <v/>
      </c>
      <c r="J415" s="183" t="str">
        <f>IF(E415="", "", VLOOKUP(E415, '[2]MASTER LIST'!$A:$N, 4, FALSE))</f>
        <v/>
      </c>
      <c r="K415" s="183" t="str">
        <f>IF(E415="", "", VLOOKUP(E415, '[2]MASTER LIST'!$A:$N, 13, FALSE))</f>
        <v/>
      </c>
      <c r="L415" s="183" t="str">
        <f>IF(E415="", "", VLOOKUP(E415, '[2]MASTER LIST'!$A:$N, 10, FALSE))</f>
        <v/>
      </c>
      <c r="M415" s="185" t="str">
        <f>IF(E415="", "", VLOOKUP(E415, '[2]MASTER LIST'!$A:$N, 11, FALSE))</f>
        <v/>
      </c>
    </row>
    <row r="416" spans="2:13" x14ac:dyDescent="0.25">
      <c r="B416" s="195"/>
      <c r="C416" s="196"/>
      <c r="D416" s="197"/>
      <c r="E416" s="181"/>
      <c r="F416" s="182"/>
      <c r="G416" s="221" t="str">
        <f>IF(E416="", "", VLOOKUP(E416, '[2]MASTER LIST'!$A:$N, 2, FALSE))</f>
        <v/>
      </c>
      <c r="H416" s="222" t="str">
        <f>IF(E416="", "", VLOOKUP(E416, '[2]MASTER LIST'!$A:$N, 3, FALSE))</f>
        <v/>
      </c>
      <c r="I416" s="184" t="str">
        <f>IF(E416="", "", VLOOKUP(E416, '[2]MASTER LIST'!$A:$N, 5, FALSE))</f>
        <v/>
      </c>
      <c r="J416" s="183" t="str">
        <f>IF(E416="", "", VLOOKUP(E416, '[2]MASTER LIST'!$A:$N, 4, FALSE))</f>
        <v/>
      </c>
      <c r="K416" s="183" t="str">
        <f>IF(E416="", "", VLOOKUP(E416, '[2]MASTER LIST'!$A:$N, 13, FALSE))</f>
        <v/>
      </c>
      <c r="L416" s="183" t="str">
        <f>IF(E416="", "", VLOOKUP(E416, '[2]MASTER LIST'!$A:$N, 10, FALSE))</f>
        <v/>
      </c>
      <c r="M416" s="185" t="str">
        <f>IF(E416="", "", VLOOKUP(E416, '[2]MASTER LIST'!$A:$N, 11, FALSE))</f>
        <v/>
      </c>
    </row>
    <row r="417" spans="2:13" x14ac:dyDescent="0.25">
      <c r="B417" s="195"/>
      <c r="C417" s="196"/>
      <c r="D417" s="197"/>
      <c r="E417" s="181"/>
      <c r="F417" s="182"/>
      <c r="G417" s="221" t="str">
        <f>IF(E417="", "", VLOOKUP(E417, '[2]MASTER LIST'!$A:$N, 2, FALSE))</f>
        <v/>
      </c>
      <c r="H417" s="222" t="str">
        <f>IF(E417="", "", VLOOKUP(E417, '[2]MASTER LIST'!$A:$N, 3, FALSE))</f>
        <v/>
      </c>
      <c r="I417" s="184" t="str">
        <f>IF(E417="", "", VLOOKUP(E417, '[2]MASTER LIST'!$A:$N, 5, FALSE))</f>
        <v/>
      </c>
      <c r="J417" s="183" t="str">
        <f>IF(E417="", "", VLOOKUP(E417, '[2]MASTER LIST'!$A:$N, 4, FALSE))</f>
        <v/>
      </c>
      <c r="K417" s="183" t="str">
        <f>IF(E417="", "", VLOOKUP(E417, '[2]MASTER LIST'!$A:$N, 13, FALSE))</f>
        <v/>
      </c>
      <c r="L417" s="183" t="str">
        <f>IF(E417="", "", VLOOKUP(E417, '[2]MASTER LIST'!$A:$N, 10, FALSE))</f>
        <v/>
      </c>
      <c r="M417" s="185" t="str">
        <f>IF(E417="", "", VLOOKUP(E417, '[2]MASTER LIST'!$A:$N, 11, FALSE))</f>
        <v/>
      </c>
    </row>
    <row r="418" spans="2:13" x14ac:dyDescent="0.25">
      <c r="B418" s="195"/>
      <c r="C418" s="196"/>
      <c r="D418" s="197"/>
      <c r="E418" s="181"/>
      <c r="F418" s="182"/>
      <c r="G418" s="221" t="str">
        <f>IF(E418="", "", VLOOKUP(E418, '[2]MASTER LIST'!$A:$N, 2, FALSE))</f>
        <v/>
      </c>
      <c r="H418" s="222" t="str">
        <f>IF(E418="", "", VLOOKUP(E418, '[2]MASTER LIST'!$A:$N, 3, FALSE))</f>
        <v/>
      </c>
      <c r="I418" s="184" t="str">
        <f>IF(E418="", "", VLOOKUP(E418, '[2]MASTER LIST'!$A:$N, 5, FALSE))</f>
        <v/>
      </c>
      <c r="J418" s="183" t="str">
        <f>IF(E418="", "", VLOOKUP(E418, '[2]MASTER LIST'!$A:$N, 4, FALSE))</f>
        <v/>
      </c>
      <c r="K418" s="183" t="str">
        <f>IF(E418="", "", VLOOKUP(E418, '[2]MASTER LIST'!$A:$N, 13, FALSE))</f>
        <v/>
      </c>
      <c r="L418" s="183" t="str">
        <f>IF(E418="", "", VLOOKUP(E418, '[2]MASTER LIST'!$A:$N, 10, FALSE))</f>
        <v/>
      </c>
      <c r="M418" s="185" t="str">
        <f>IF(E418="", "", VLOOKUP(E418, '[2]MASTER LIST'!$A:$N, 11, FALSE))</f>
        <v/>
      </c>
    </row>
    <row r="419" spans="2:13" x14ac:dyDescent="0.25">
      <c r="B419" s="195"/>
      <c r="C419" s="196"/>
      <c r="D419" s="197"/>
      <c r="E419" s="181"/>
      <c r="F419" s="182"/>
      <c r="G419" s="221" t="str">
        <f>IF(E419="", "", VLOOKUP(E419, '[2]MASTER LIST'!$A:$N, 2, FALSE))</f>
        <v/>
      </c>
      <c r="H419" s="222" t="str">
        <f>IF(E419="", "", VLOOKUP(E419, '[2]MASTER LIST'!$A:$N, 3, FALSE))</f>
        <v/>
      </c>
      <c r="I419" s="184" t="str">
        <f>IF(E419="", "", VLOOKUP(E419, '[2]MASTER LIST'!$A:$N, 5, FALSE))</f>
        <v/>
      </c>
      <c r="J419" s="183" t="str">
        <f>IF(E419="", "", VLOOKUP(E419, '[2]MASTER LIST'!$A:$N, 4, FALSE))</f>
        <v/>
      </c>
      <c r="K419" s="183" t="str">
        <f>IF(E419="", "", VLOOKUP(E419, '[2]MASTER LIST'!$A:$N, 13, FALSE))</f>
        <v/>
      </c>
      <c r="L419" s="183" t="str">
        <f>IF(E419="", "", VLOOKUP(E419, '[2]MASTER LIST'!$A:$N, 10, FALSE))</f>
        <v/>
      </c>
      <c r="M419" s="185" t="str">
        <f>IF(E419="", "", VLOOKUP(E419, '[2]MASTER LIST'!$A:$N, 11, FALSE))</f>
        <v/>
      </c>
    </row>
    <row r="420" spans="2:13" x14ac:dyDescent="0.25">
      <c r="B420" s="195"/>
      <c r="C420" s="196"/>
      <c r="D420" s="197"/>
      <c r="E420" s="181"/>
      <c r="F420" s="182"/>
      <c r="G420" s="221" t="str">
        <f>IF(E420="", "", VLOOKUP(E420, '[2]MASTER LIST'!$A:$N, 2, FALSE))</f>
        <v/>
      </c>
      <c r="H420" s="222" t="str">
        <f>IF(E420="", "", VLOOKUP(E420, '[2]MASTER LIST'!$A:$N, 3, FALSE))</f>
        <v/>
      </c>
      <c r="I420" s="184" t="str">
        <f>IF(E420="", "", VLOOKUP(E420, '[2]MASTER LIST'!$A:$N, 5, FALSE))</f>
        <v/>
      </c>
      <c r="J420" s="183" t="str">
        <f>IF(E420="", "", VLOOKUP(E420, '[2]MASTER LIST'!$A:$N, 4, FALSE))</f>
        <v/>
      </c>
      <c r="K420" s="183" t="str">
        <f>IF(E420="", "", VLOOKUP(E420, '[2]MASTER LIST'!$A:$N, 13, FALSE))</f>
        <v/>
      </c>
      <c r="L420" s="183" t="str">
        <f>IF(E420="", "", VLOOKUP(E420, '[2]MASTER LIST'!$A:$N, 10, FALSE))</f>
        <v/>
      </c>
      <c r="M420" s="185" t="str">
        <f>IF(E420="", "", VLOOKUP(E420, '[2]MASTER LIST'!$A:$N, 11, FALSE))</f>
        <v/>
      </c>
    </row>
    <row r="421" spans="2:13" x14ac:dyDescent="0.25">
      <c r="B421" s="195"/>
      <c r="C421" s="196"/>
      <c r="D421" s="197"/>
      <c r="E421" s="181"/>
      <c r="F421" s="182"/>
      <c r="G421" s="221" t="str">
        <f>IF(E421="", "", VLOOKUP(E421, '[2]MASTER LIST'!$A:$N, 2, FALSE))</f>
        <v/>
      </c>
      <c r="H421" s="222" t="str">
        <f>IF(E421="", "", VLOOKUP(E421, '[2]MASTER LIST'!$A:$N, 3, FALSE))</f>
        <v/>
      </c>
      <c r="I421" s="184" t="str">
        <f>IF(E421="", "", VLOOKUP(E421, '[2]MASTER LIST'!$A:$N, 5, FALSE))</f>
        <v/>
      </c>
      <c r="J421" s="183" t="str">
        <f>IF(E421="", "", VLOOKUP(E421, '[2]MASTER LIST'!$A:$N, 4, FALSE))</f>
        <v/>
      </c>
      <c r="K421" s="183" t="str">
        <f>IF(E421="", "", VLOOKUP(E421, '[2]MASTER LIST'!$A:$N, 13, FALSE))</f>
        <v/>
      </c>
      <c r="L421" s="183" t="str">
        <f>IF(E421="", "", VLOOKUP(E421, '[2]MASTER LIST'!$A:$N, 10, FALSE))</f>
        <v/>
      </c>
      <c r="M421" s="185" t="str">
        <f>IF(E421="", "", VLOOKUP(E421, '[2]MASTER LIST'!$A:$N, 11, FALSE))</f>
        <v/>
      </c>
    </row>
    <row r="422" spans="2:13" x14ac:dyDescent="0.25">
      <c r="B422" s="195"/>
      <c r="C422" s="196"/>
      <c r="D422" s="197"/>
      <c r="E422" s="181"/>
      <c r="F422" s="182"/>
      <c r="G422" s="221" t="str">
        <f>IF(E422="", "", VLOOKUP(E422, '[2]MASTER LIST'!$A:$N, 2, FALSE))</f>
        <v/>
      </c>
      <c r="H422" s="222" t="str">
        <f>IF(E422="", "", VLOOKUP(E422, '[2]MASTER LIST'!$A:$N, 3, FALSE))</f>
        <v/>
      </c>
      <c r="I422" s="184" t="str">
        <f>IF(E422="", "", VLOOKUP(E422, '[2]MASTER LIST'!$A:$N, 5, FALSE))</f>
        <v/>
      </c>
      <c r="J422" s="183" t="str">
        <f>IF(E422="", "", VLOOKUP(E422, '[2]MASTER LIST'!$A:$N, 4, FALSE))</f>
        <v/>
      </c>
      <c r="K422" s="183" t="str">
        <f>IF(E422="", "", VLOOKUP(E422, '[2]MASTER LIST'!$A:$N, 13, FALSE))</f>
        <v/>
      </c>
      <c r="L422" s="183" t="str">
        <f>IF(E422="", "", VLOOKUP(E422, '[2]MASTER LIST'!$A:$N, 10, FALSE))</f>
        <v/>
      </c>
      <c r="M422" s="185" t="str">
        <f>IF(E422="", "", VLOOKUP(E422, '[2]MASTER LIST'!$A:$N, 11, FALSE))</f>
        <v/>
      </c>
    </row>
    <row r="423" spans="2:13" x14ac:dyDescent="0.25">
      <c r="B423" s="195"/>
      <c r="C423" s="196"/>
      <c r="D423" s="197"/>
      <c r="E423" s="181"/>
      <c r="F423" s="182"/>
      <c r="G423" s="221" t="str">
        <f>IF(E423="", "", VLOOKUP(E423, '[2]MASTER LIST'!$A:$N, 2, FALSE))</f>
        <v/>
      </c>
      <c r="H423" s="222" t="str">
        <f>IF(E423="", "", VLOOKUP(E423, '[2]MASTER LIST'!$A:$N, 3, FALSE))</f>
        <v/>
      </c>
      <c r="I423" s="184" t="str">
        <f>IF(E423="", "", VLOOKUP(E423, '[2]MASTER LIST'!$A:$N, 5, FALSE))</f>
        <v/>
      </c>
      <c r="J423" s="183" t="str">
        <f>IF(E423="", "", VLOOKUP(E423, '[2]MASTER LIST'!$A:$N, 4, FALSE))</f>
        <v/>
      </c>
      <c r="K423" s="183" t="str">
        <f>IF(E423="", "", VLOOKUP(E423, '[2]MASTER LIST'!$A:$N, 13, FALSE))</f>
        <v/>
      </c>
      <c r="L423" s="183" t="str">
        <f>IF(E423="", "", VLOOKUP(E423, '[2]MASTER LIST'!$A:$N, 10, FALSE))</f>
        <v/>
      </c>
      <c r="M423" s="185" t="str">
        <f>IF(E423="", "", VLOOKUP(E423, '[2]MASTER LIST'!$A:$N, 11, FALSE))</f>
        <v/>
      </c>
    </row>
    <row r="424" spans="2:13" x14ac:dyDescent="0.25">
      <c r="B424" s="195"/>
      <c r="C424" s="196"/>
      <c r="D424" s="197"/>
      <c r="E424" s="181"/>
      <c r="F424" s="182"/>
      <c r="G424" s="221" t="str">
        <f>IF(E424="", "", VLOOKUP(E424, '[2]MASTER LIST'!$A:$N, 2, FALSE))</f>
        <v/>
      </c>
      <c r="H424" s="222" t="str">
        <f>IF(E424="", "", VLOOKUP(E424, '[2]MASTER LIST'!$A:$N, 3, FALSE))</f>
        <v/>
      </c>
      <c r="I424" s="184" t="str">
        <f>IF(E424="", "", VLOOKUP(E424, '[2]MASTER LIST'!$A:$N, 5, FALSE))</f>
        <v/>
      </c>
      <c r="J424" s="183" t="str">
        <f>IF(E424="", "", VLOOKUP(E424, '[2]MASTER LIST'!$A:$N, 4, FALSE))</f>
        <v/>
      </c>
      <c r="K424" s="183" t="str">
        <f>IF(E424="", "", VLOOKUP(E424, '[2]MASTER LIST'!$A:$N, 13, FALSE))</f>
        <v/>
      </c>
      <c r="L424" s="183" t="str">
        <f>IF(E424="", "", VLOOKUP(E424, '[2]MASTER LIST'!$A:$N, 10, FALSE))</f>
        <v/>
      </c>
      <c r="M424" s="185" t="str">
        <f>IF(E424="", "", VLOOKUP(E424, '[2]MASTER LIST'!$A:$N, 11, FALSE))</f>
        <v/>
      </c>
    </row>
    <row r="425" spans="2:13" x14ac:dyDescent="0.25">
      <c r="B425" s="195"/>
      <c r="C425" s="196"/>
      <c r="D425" s="197"/>
      <c r="E425" s="181"/>
      <c r="F425" s="182"/>
      <c r="G425" s="221" t="str">
        <f>IF(E425="", "", VLOOKUP(E425, '[2]MASTER LIST'!$A:$N, 2, FALSE))</f>
        <v/>
      </c>
      <c r="H425" s="222" t="str">
        <f>IF(E425="", "", VLOOKUP(E425, '[2]MASTER LIST'!$A:$N, 3, FALSE))</f>
        <v/>
      </c>
      <c r="I425" s="184" t="str">
        <f>IF(E425="", "", VLOOKUP(E425, '[2]MASTER LIST'!$A:$N, 5, FALSE))</f>
        <v/>
      </c>
      <c r="J425" s="183" t="str">
        <f>IF(E425="", "", VLOOKUP(E425, '[2]MASTER LIST'!$A:$N, 4, FALSE))</f>
        <v/>
      </c>
      <c r="K425" s="183" t="str">
        <f>IF(E425="", "", VLOOKUP(E425, '[2]MASTER LIST'!$A:$N, 13, FALSE))</f>
        <v/>
      </c>
      <c r="L425" s="183" t="str">
        <f>IF(E425="", "", VLOOKUP(E425, '[2]MASTER LIST'!$A:$N, 10, FALSE))</f>
        <v/>
      </c>
      <c r="M425" s="185" t="str">
        <f>IF(E425="", "", VLOOKUP(E425, '[2]MASTER LIST'!$A:$N, 11, FALSE))</f>
        <v/>
      </c>
    </row>
    <row r="426" spans="2:13" x14ac:dyDescent="0.25">
      <c r="B426" s="195"/>
      <c r="C426" s="196"/>
      <c r="D426" s="197"/>
      <c r="E426" s="181"/>
      <c r="F426" s="182"/>
      <c r="G426" s="221" t="str">
        <f>IF(E426="", "", VLOOKUP(E426, '[2]MASTER LIST'!$A:$N, 2, FALSE))</f>
        <v/>
      </c>
      <c r="H426" s="222" t="str">
        <f>IF(E426="", "", VLOOKUP(E426, '[2]MASTER LIST'!$A:$N, 3, FALSE))</f>
        <v/>
      </c>
      <c r="I426" s="184" t="str">
        <f>IF(E426="", "", VLOOKUP(E426, '[2]MASTER LIST'!$A:$N, 5, FALSE))</f>
        <v/>
      </c>
      <c r="J426" s="183" t="str">
        <f>IF(E426="", "", VLOOKUP(E426, '[2]MASTER LIST'!$A:$N, 4, FALSE))</f>
        <v/>
      </c>
      <c r="K426" s="183" t="str">
        <f>IF(E426="", "", VLOOKUP(E426, '[2]MASTER LIST'!$A:$N, 13, FALSE))</f>
        <v/>
      </c>
      <c r="L426" s="183" t="str">
        <f>IF(E426="", "", VLOOKUP(E426, '[2]MASTER LIST'!$A:$N, 10, FALSE))</f>
        <v/>
      </c>
      <c r="M426" s="185" t="str">
        <f>IF(E426="", "", VLOOKUP(E426, '[2]MASTER LIST'!$A:$N, 11, FALSE))</f>
        <v/>
      </c>
    </row>
    <row r="427" spans="2:13" x14ac:dyDescent="0.25">
      <c r="B427" s="195"/>
      <c r="C427" s="196"/>
      <c r="D427" s="197"/>
      <c r="E427" s="181"/>
      <c r="F427" s="182"/>
      <c r="G427" s="221" t="str">
        <f>IF(E427="", "", VLOOKUP(E427, '[2]MASTER LIST'!$A:$N, 2, FALSE))</f>
        <v/>
      </c>
      <c r="H427" s="222" t="str">
        <f>IF(E427="", "", VLOOKUP(E427, '[2]MASTER LIST'!$A:$N, 3, FALSE))</f>
        <v/>
      </c>
      <c r="I427" s="184" t="str">
        <f>IF(E427="", "", VLOOKUP(E427, '[2]MASTER LIST'!$A:$N, 5, FALSE))</f>
        <v/>
      </c>
      <c r="J427" s="183" t="str">
        <f>IF(E427="", "", VLOOKUP(E427, '[2]MASTER LIST'!$A:$N, 4, FALSE))</f>
        <v/>
      </c>
      <c r="K427" s="183" t="str">
        <f>IF(E427="", "", VLOOKUP(E427, '[2]MASTER LIST'!$A:$N, 13, FALSE))</f>
        <v/>
      </c>
      <c r="L427" s="183" t="str">
        <f>IF(E427="", "", VLOOKUP(E427, '[2]MASTER LIST'!$A:$N, 10, FALSE))</f>
        <v/>
      </c>
      <c r="M427" s="185" t="str">
        <f>IF(E427="", "", VLOOKUP(E427, '[2]MASTER LIST'!$A:$N, 11, FALSE))</f>
        <v/>
      </c>
    </row>
    <row r="428" spans="2:13" x14ac:dyDescent="0.25">
      <c r="B428" s="195"/>
      <c r="C428" s="196"/>
      <c r="D428" s="197"/>
      <c r="E428" s="181"/>
      <c r="F428" s="182"/>
      <c r="G428" s="221" t="str">
        <f>IF(E428="", "", VLOOKUP(E428, '[2]MASTER LIST'!$A:$N, 2, FALSE))</f>
        <v/>
      </c>
      <c r="H428" s="222" t="str">
        <f>IF(E428="", "", VLOOKUP(E428, '[2]MASTER LIST'!$A:$N, 3, FALSE))</f>
        <v/>
      </c>
      <c r="I428" s="184" t="str">
        <f>IF(E428="", "", VLOOKUP(E428, '[2]MASTER LIST'!$A:$N, 5, FALSE))</f>
        <v/>
      </c>
      <c r="J428" s="183" t="str">
        <f>IF(E428="", "", VLOOKUP(E428, '[2]MASTER LIST'!$A:$N, 4, FALSE))</f>
        <v/>
      </c>
      <c r="K428" s="183" t="str">
        <f>IF(E428="", "", VLOOKUP(E428, '[2]MASTER LIST'!$A:$N, 13, FALSE))</f>
        <v/>
      </c>
      <c r="L428" s="183" t="str">
        <f>IF(E428="", "", VLOOKUP(E428, '[2]MASTER LIST'!$A:$N, 10, FALSE))</f>
        <v/>
      </c>
      <c r="M428" s="185" t="str">
        <f>IF(E428="", "", VLOOKUP(E428, '[2]MASTER LIST'!$A:$N, 11, FALSE))</f>
        <v/>
      </c>
    </row>
    <row r="429" spans="2:13" x14ac:dyDescent="0.25">
      <c r="B429" s="195"/>
      <c r="C429" s="196"/>
      <c r="D429" s="197"/>
      <c r="E429" s="181"/>
      <c r="F429" s="182"/>
      <c r="G429" s="221" t="str">
        <f>IF(E429="", "", VLOOKUP(E429, '[2]MASTER LIST'!$A:$N, 2, FALSE))</f>
        <v/>
      </c>
      <c r="H429" s="222" t="str">
        <f>IF(E429="", "", VLOOKUP(E429, '[2]MASTER LIST'!$A:$N, 3, FALSE))</f>
        <v/>
      </c>
      <c r="I429" s="184" t="str">
        <f>IF(E429="", "", VLOOKUP(E429, '[2]MASTER LIST'!$A:$N, 5, FALSE))</f>
        <v/>
      </c>
      <c r="J429" s="183" t="str">
        <f>IF(E429="", "", VLOOKUP(E429, '[2]MASTER LIST'!$A:$N, 4, FALSE))</f>
        <v/>
      </c>
      <c r="K429" s="183" t="str">
        <f>IF(E429="", "", VLOOKUP(E429, '[2]MASTER LIST'!$A:$N, 13, FALSE))</f>
        <v/>
      </c>
      <c r="L429" s="183" t="str">
        <f>IF(E429="", "", VLOOKUP(E429, '[2]MASTER LIST'!$A:$N, 10, FALSE))</f>
        <v/>
      </c>
      <c r="M429" s="185" t="str">
        <f>IF(E429="", "", VLOOKUP(E429, '[2]MASTER LIST'!$A:$N, 11, FALSE))</f>
        <v/>
      </c>
    </row>
    <row r="430" spans="2:13" x14ac:dyDescent="0.25">
      <c r="B430" s="195"/>
      <c r="C430" s="196"/>
      <c r="D430" s="197"/>
      <c r="E430" s="181"/>
      <c r="F430" s="182"/>
      <c r="G430" s="221" t="str">
        <f>IF(E430="", "", VLOOKUP(E430, '[2]MASTER LIST'!$A:$N, 2, FALSE))</f>
        <v/>
      </c>
      <c r="H430" s="222" t="str">
        <f>IF(E430="", "", VLOOKUP(E430, '[2]MASTER LIST'!$A:$N, 3, FALSE))</f>
        <v/>
      </c>
      <c r="I430" s="184" t="str">
        <f>IF(E430="", "", VLOOKUP(E430, '[2]MASTER LIST'!$A:$N, 5, FALSE))</f>
        <v/>
      </c>
      <c r="J430" s="183" t="str">
        <f>IF(E430="", "", VLOOKUP(E430, '[2]MASTER LIST'!$A:$N, 4, FALSE))</f>
        <v/>
      </c>
      <c r="K430" s="183" t="str">
        <f>IF(E430="", "", VLOOKUP(E430, '[2]MASTER LIST'!$A:$N, 13, FALSE))</f>
        <v/>
      </c>
      <c r="L430" s="183" t="str">
        <f>IF(E430="", "", VLOOKUP(E430, '[2]MASTER LIST'!$A:$N, 10, FALSE))</f>
        <v/>
      </c>
      <c r="M430" s="185" t="str">
        <f>IF(E430="", "", VLOOKUP(E430, '[2]MASTER LIST'!$A:$N, 11, FALSE))</f>
        <v/>
      </c>
    </row>
    <row r="431" spans="2:13" x14ac:dyDescent="0.25">
      <c r="B431" s="195"/>
      <c r="C431" s="196"/>
      <c r="D431" s="197"/>
      <c r="E431" s="181"/>
      <c r="F431" s="182"/>
      <c r="G431" s="221" t="str">
        <f>IF(E431="", "", VLOOKUP(E431, '[2]MASTER LIST'!$A:$N, 2, FALSE))</f>
        <v/>
      </c>
      <c r="H431" s="222" t="str">
        <f>IF(E431="", "", VLOOKUP(E431, '[2]MASTER LIST'!$A:$N, 3, FALSE))</f>
        <v/>
      </c>
      <c r="I431" s="184" t="str">
        <f>IF(E431="", "", VLOOKUP(E431, '[2]MASTER LIST'!$A:$N, 5, FALSE))</f>
        <v/>
      </c>
      <c r="J431" s="183" t="str">
        <f>IF(E431="", "", VLOOKUP(E431, '[2]MASTER LIST'!$A:$N, 4, FALSE))</f>
        <v/>
      </c>
      <c r="K431" s="183" t="str">
        <f>IF(E431="", "", VLOOKUP(E431, '[2]MASTER LIST'!$A:$N, 13, FALSE))</f>
        <v/>
      </c>
      <c r="L431" s="183" t="str">
        <f>IF(E431="", "", VLOOKUP(E431, '[2]MASTER LIST'!$A:$N, 10, FALSE))</f>
        <v/>
      </c>
      <c r="M431" s="185" t="str">
        <f>IF(E431="", "", VLOOKUP(E431, '[2]MASTER LIST'!$A:$N, 11, FALSE))</f>
        <v/>
      </c>
    </row>
    <row r="432" spans="2:13" x14ac:dyDescent="0.25">
      <c r="B432" s="195"/>
      <c r="C432" s="196"/>
      <c r="D432" s="197"/>
      <c r="E432" s="181"/>
      <c r="F432" s="182"/>
      <c r="G432" s="221" t="str">
        <f>IF(E432="", "", VLOOKUP(E432, '[2]MASTER LIST'!$A:$N, 2, FALSE))</f>
        <v/>
      </c>
      <c r="H432" s="222" t="str">
        <f>IF(E432="", "", VLOOKUP(E432, '[2]MASTER LIST'!$A:$N, 3, FALSE))</f>
        <v/>
      </c>
      <c r="I432" s="184" t="str">
        <f>IF(E432="", "", VLOOKUP(E432, '[2]MASTER LIST'!$A:$N, 5, FALSE))</f>
        <v/>
      </c>
      <c r="J432" s="183" t="str">
        <f>IF(E432="", "", VLOOKUP(E432, '[2]MASTER LIST'!$A:$N, 4, FALSE))</f>
        <v/>
      </c>
      <c r="K432" s="183" t="str">
        <f>IF(E432="", "", VLOOKUP(E432, '[2]MASTER LIST'!$A:$N, 13, FALSE))</f>
        <v/>
      </c>
      <c r="L432" s="183" t="str">
        <f>IF(E432="", "", VLOOKUP(E432, '[2]MASTER LIST'!$A:$N, 10, FALSE))</f>
        <v/>
      </c>
      <c r="M432" s="185" t="str">
        <f>IF(E432="", "", VLOOKUP(E432, '[2]MASTER LIST'!$A:$N, 11, FALSE))</f>
        <v/>
      </c>
    </row>
    <row r="433" spans="2:13" x14ac:dyDescent="0.25">
      <c r="B433" s="195"/>
      <c r="C433" s="196"/>
      <c r="D433" s="197"/>
      <c r="E433" s="181"/>
      <c r="F433" s="182"/>
      <c r="G433" s="221" t="str">
        <f>IF(E433="", "", VLOOKUP(E433, '[2]MASTER LIST'!$A:$N, 2, FALSE))</f>
        <v/>
      </c>
      <c r="H433" s="222" t="str">
        <f>IF(E433="", "", VLOOKUP(E433, '[2]MASTER LIST'!$A:$N, 3, FALSE))</f>
        <v/>
      </c>
      <c r="I433" s="184" t="str">
        <f>IF(E433="", "", VLOOKUP(E433, '[2]MASTER LIST'!$A:$N, 5, FALSE))</f>
        <v/>
      </c>
      <c r="J433" s="183" t="str">
        <f>IF(E433="", "", VLOOKUP(E433, '[2]MASTER LIST'!$A:$N, 4, FALSE))</f>
        <v/>
      </c>
      <c r="K433" s="183" t="str">
        <f>IF(E433="", "", VLOOKUP(E433, '[2]MASTER LIST'!$A:$N, 13, FALSE))</f>
        <v/>
      </c>
      <c r="L433" s="183" t="str">
        <f>IF(E433="", "", VLOOKUP(E433, '[2]MASTER LIST'!$A:$N, 10, FALSE))</f>
        <v/>
      </c>
      <c r="M433" s="185" t="str">
        <f>IF(E433="", "", VLOOKUP(E433, '[2]MASTER LIST'!$A:$N, 11, FALSE))</f>
        <v/>
      </c>
    </row>
    <row r="434" spans="2:13" x14ac:dyDescent="0.25">
      <c r="B434" s="195"/>
      <c r="C434" s="196"/>
      <c r="D434" s="197"/>
      <c r="E434" s="181"/>
      <c r="F434" s="182"/>
      <c r="G434" s="221" t="str">
        <f>IF(E434="", "", VLOOKUP(E434, '[2]MASTER LIST'!$A:$N, 2, FALSE))</f>
        <v/>
      </c>
      <c r="H434" s="222" t="str">
        <f>IF(E434="", "", VLOOKUP(E434, '[2]MASTER LIST'!$A:$N, 3, FALSE))</f>
        <v/>
      </c>
      <c r="I434" s="184" t="str">
        <f>IF(E434="", "", VLOOKUP(E434, '[2]MASTER LIST'!$A:$N, 5, FALSE))</f>
        <v/>
      </c>
      <c r="J434" s="183" t="str">
        <f>IF(E434="", "", VLOOKUP(E434, '[2]MASTER LIST'!$A:$N, 4, FALSE))</f>
        <v/>
      </c>
      <c r="K434" s="183" t="str">
        <f>IF(E434="", "", VLOOKUP(E434, '[2]MASTER LIST'!$A:$N, 13, FALSE))</f>
        <v/>
      </c>
      <c r="L434" s="183" t="str">
        <f>IF(E434="", "", VLOOKUP(E434, '[2]MASTER LIST'!$A:$N, 10, FALSE))</f>
        <v/>
      </c>
      <c r="M434" s="185" t="str">
        <f>IF(E434="", "", VLOOKUP(E434, '[2]MASTER LIST'!$A:$N, 11, FALSE))</f>
        <v/>
      </c>
    </row>
    <row r="435" spans="2:13" x14ac:dyDescent="0.25">
      <c r="B435" s="195"/>
      <c r="C435" s="196"/>
      <c r="D435" s="197"/>
      <c r="E435" s="181"/>
      <c r="F435" s="182"/>
      <c r="G435" s="221" t="str">
        <f>IF(E435="", "", VLOOKUP(E435, '[2]MASTER LIST'!$A:$N, 2, FALSE))</f>
        <v/>
      </c>
      <c r="H435" s="222" t="str">
        <f>IF(E435="", "", VLOOKUP(E435, '[2]MASTER LIST'!$A:$N, 3, FALSE))</f>
        <v/>
      </c>
      <c r="I435" s="184" t="str">
        <f>IF(E435="", "", VLOOKUP(E435, '[2]MASTER LIST'!$A:$N, 5, FALSE))</f>
        <v/>
      </c>
      <c r="J435" s="183" t="str">
        <f>IF(E435="", "", VLOOKUP(E435, '[2]MASTER LIST'!$A:$N, 4, FALSE))</f>
        <v/>
      </c>
      <c r="K435" s="183" t="str">
        <f>IF(E435="", "", VLOOKUP(E435, '[2]MASTER LIST'!$A:$N, 13, FALSE))</f>
        <v/>
      </c>
      <c r="L435" s="183" t="str">
        <f>IF(E435="", "", VLOOKUP(E435, '[2]MASTER LIST'!$A:$N, 10, FALSE))</f>
        <v/>
      </c>
      <c r="M435" s="185" t="str">
        <f>IF(E435="", "", VLOOKUP(E435, '[2]MASTER LIST'!$A:$N, 11, FALSE))</f>
        <v/>
      </c>
    </row>
    <row r="436" spans="2:13" x14ac:dyDescent="0.25">
      <c r="B436" s="195"/>
      <c r="C436" s="196"/>
      <c r="D436" s="197"/>
      <c r="E436" s="181"/>
      <c r="F436" s="182"/>
      <c r="G436" s="221" t="str">
        <f>IF(E436="", "", VLOOKUP(E436, '[2]MASTER LIST'!$A:$N, 2, FALSE))</f>
        <v/>
      </c>
      <c r="H436" s="222" t="str">
        <f>IF(E436="", "", VLOOKUP(E436, '[2]MASTER LIST'!$A:$N, 3, FALSE))</f>
        <v/>
      </c>
      <c r="I436" s="184" t="str">
        <f>IF(E436="", "", VLOOKUP(E436, '[2]MASTER LIST'!$A:$N, 5, FALSE))</f>
        <v/>
      </c>
      <c r="J436" s="183" t="str">
        <f>IF(E436="", "", VLOOKUP(E436, '[2]MASTER LIST'!$A:$N, 4, FALSE))</f>
        <v/>
      </c>
      <c r="K436" s="183" t="str">
        <f>IF(E436="", "", VLOOKUP(E436, '[2]MASTER LIST'!$A:$N, 13, FALSE))</f>
        <v/>
      </c>
      <c r="L436" s="183" t="str">
        <f>IF(E436="", "", VLOOKUP(E436, '[2]MASTER LIST'!$A:$N, 10, FALSE))</f>
        <v/>
      </c>
      <c r="M436" s="185" t="str">
        <f>IF(E436="", "", VLOOKUP(E436, '[2]MASTER LIST'!$A:$N, 11, FALSE))</f>
        <v/>
      </c>
    </row>
    <row r="437" spans="2:13" x14ac:dyDescent="0.25">
      <c r="B437" s="195"/>
      <c r="C437" s="196"/>
      <c r="D437" s="197"/>
      <c r="E437" s="181"/>
      <c r="F437" s="182"/>
      <c r="G437" s="221" t="str">
        <f>IF(E437="", "", VLOOKUP(E437, '[2]MASTER LIST'!$A:$N, 2, FALSE))</f>
        <v/>
      </c>
      <c r="H437" s="222" t="str">
        <f>IF(E437="", "", VLOOKUP(E437, '[2]MASTER LIST'!$A:$N, 3, FALSE))</f>
        <v/>
      </c>
      <c r="I437" s="184" t="str">
        <f>IF(E437="", "", VLOOKUP(E437, '[2]MASTER LIST'!$A:$N, 5, FALSE))</f>
        <v/>
      </c>
      <c r="J437" s="183" t="str">
        <f>IF(E437="", "", VLOOKUP(E437, '[2]MASTER LIST'!$A:$N, 4, FALSE))</f>
        <v/>
      </c>
      <c r="K437" s="183" t="str">
        <f>IF(E437="", "", VLOOKUP(E437, '[2]MASTER LIST'!$A:$N, 13, FALSE))</f>
        <v/>
      </c>
      <c r="L437" s="183" t="str">
        <f>IF(E437="", "", VLOOKUP(E437, '[2]MASTER LIST'!$A:$N, 10, FALSE))</f>
        <v/>
      </c>
      <c r="M437" s="185" t="str">
        <f>IF(E437="", "", VLOOKUP(E437, '[2]MASTER LIST'!$A:$N, 11, FALSE))</f>
        <v/>
      </c>
    </row>
    <row r="438" spans="2:13" x14ac:dyDescent="0.25">
      <c r="B438" s="195"/>
      <c r="C438" s="196"/>
      <c r="D438" s="197"/>
      <c r="E438" s="181"/>
      <c r="F438" s="182"/>
      <c r="G438" s="221" t="str">
        <f>IF(E438="", "", VLOOKUP(E438, '[2]MASTER LIST'!$A:$N, 2, FALSE))</f>
        <v/>
      </c>
      <c r="H438" s="222" t="str">
        <f>IF(E438="", "", VLOOKUP(E438, '[2]MASTER LIST'!$A:$N, 3, FALSE))</f>
        <v/>
      </c>
      <c r="I438" s="184" t="str">
        <f>IF(E438="", "", VLOOKUP(E438, '[2]MASTER LIST'!$A:$N, 5, FALSE))</f>
        <v/>
      </c>
      <c r="J438" s="183" t="str">
        <f>IF(E438="", "", VLOOKUP(E438, '[2]MASTER LIST'!$A:$N, 4, FALSE))</f>
        <v/>
      </c>
      <c r="K438" s="183" t="str">
        <f>IF(E438="", "", VLOOKUP(E438, '[2]MASTER LIST'!$A:$N, 13, FALSE))</f>
        <v/>
      </c>
      <c r="L438" s="183" t="str">
        <f>IF(E438="", "", VLOOKUP(E438, '[2]MASTER LIST'!$A:$N, 10, FALSE))</f>
        <v/>
      </c>
      <c r="M438" s="185" t="str">
        <f>IF(E438="", "", VLOOKUP(E438, '[2]MASTER LIST'!$A:$N, 11, FALSE))</f>
        <v/>
      </c>
    </row>
    <row r="439" spans="2:13" x14ac:dyDescent="0.25">
      <c r="B439" s="195"/>
      <c r="C439" s="196"/>
      <c r="D439" s="197"/>
      <c r="E439" s="181"/>
      <c r="F439" s="182"/>
      <c r="G439" s="221" t="str">
        <f>IF(E439="", "", VLOOKUP(E439, '[2]MASTER LIST'!$A:$N, 2, FALSE))</f>
        <v/>
      </c>
      <c r="H439" s="222" t="str">
        <f>IF(E439="", "", VLOOKUP(E439, '[2]MASTER LIST'!$A:$N, 3, FALSE))</f>
        <v/>
      </c>
      <c r="I439" s="184" t="str">
        <f>IF(E439="", "", VLOOKUP(E439, '[2]MASTER LIST'!$A:$N, 5, FALSE))</f>
        <v/>
      </c>
      <c r="J439" s="183" t="str">
        <f>IF(E439="", "", VLOOKUP(E439, '[2]MASTER LIST'!$A:$N, 4, FALSE))</f>
        <v/>
      </c>
      <c r="K439" s="183" t="str">
        <f>IF(E439="", "", VLOOKUP(E439, '[2]MASTER LIST'!$A:$N, 13, FALSE))</f>
        <v/>
      </c>
      <c r="L439" s="183" t="str">
        <f>IF(E439="", "", VLOOKUP(E439, '[2]MASTER LIST'!$A:$N, 10, FALSE))</f>
        <v/>
      </c>
      <c r="M439" s="185" t="str">
        <f>IF(E439="", "", VLOOKUP(E439, '[2]MASTER LIST'!$A:$N, 11, FALSE))</f>
        <v/>
      </c>
    </row>
    <row r="440" spans="2:13" x14ac:dyDescent="0.25">
      <c r="B440" s="195"/>
      <c r="C440" s="196"/>
      <c r="D440" s="197"/>
      <c r="E440" s="181"/>
      <c r="F440" s="182"/>
      <c r="G440" s="221" t="str">
        <f>IF(E440="", "", VLOOKUP(E440, '[2]MASTER LIST'!$A:$N, 2, FALSE))</f>
        <v/>
      </c>
      <c r="H440" s="222" t="str">
        <f>IF(E440="", "", VLOOKUP(E440, '[2]MASTER LIST'!$A:$N, 3, FALSE))</f>
        <v/>
      </c>
      <c r="I440" s="184" t="str">
        <f>IF(E440="", "", VLOOKUP(E440, '[2]MASTER LIST'!$A:$N, 5, FALSE))</f>
        <v/>
      </c>
      <c r="J440" s="183" t="str">
        <f>IF(E440="", "", VLOOKUP(E440, '[2]MASTER LIST'!$A:$N, 4, FALSE))</f>
        <v/>
      </c>
      <c r="K440" s="183" t="str">
        <f>IF(E440="", "", VLOOKUP(E440, '[2]MASTER LIST'!$A:$N, 13, FALSE))</f>
        <v/>
      </c>
      <c r="L440" s="183" t="str">
        <f>IF(E440="", "", VLOOKUP(E440, '[2]MASTER LIST'!$A:$N, 10, FALSE))</f>
        <v/>
      </c>
      <c r="M440" s="185" t="str">
        <f>IF(E440="", "", VLOOKUP(E440, '[2]MASTER LIST'!$A:$N, 11, FALSE))</f>
        <v/>
      </c>
    </row>
    <row r="441" spans="2:13" x14ac:dyDescent="0.25">
      <c r="B441" s="195"/>
      <c r="C441" s="196"/>
      <c r="D441" s="197"/>
      <c r="E441" s="181"/>
      <c r="F441" s="182"/>
      <c r="G441" s="221" t="str">
        <f>IF(E441="", "", VLOOKUP(E441, '[2]MASTER LIST'!$A:$N, 2, FALSE))</f>
        <v/>
      </c>
      <c r="H441" s="222" t="str">
        <f>IF(E441="", "", VLOOKUP(E441, '[2]MASTER LIST'!$A:$N, 3, FALSE))</f>
        <v/>
      </c>
      <c r="I441" s="184" t="str">
        <f>IF(E441="", "", VLOOKUP(E441, '[2]MASTER LIST'!$A:$N, 5, FALSE))</f>
        <v/>
      </c>
      <c r="J441" s="183" t="str">
        <f>IF(E441="", "", VLOOKUP(E441, '[2]MASTER LIST'!$A:$N, 4, FALSE))</f>
        <v/>
      </c>
      <c r="K441" s="183" t="str">
        <f>IF(E441="", "", VLOOKUP(E441, '[2]MASTER LIST'!$A:$N, 13, FALSE))</f>
        <v/>
      </c>
      <c r="L441" s="183" t="str">
        <f>IF(E441="", "", VLOOKUP(E441, '[2]MASTER LIST'!$A:$N, 10, FALSE))</f>
        <v/>
      </c>
      <c r="M441" s="185" t="str">
        <f>IF(E441="", "", VLOOKUP(E441, '[2]MASTER LIST'!$A:$N, 11, FALSE))</f>
        <v/>
      </c>
    </row>
    <row r="442" spans="2:13" x14ac:dyDescent="0.25">
      <c r="B442" s="195"/>
      <c r="C442" s="196"/>
      <c r="D442" s="197"/>
      <c r="E442" s="181"/>
      <c r="F442" s="182"/>
      <c r="G442" s="221" t="str">
        <f>IF(E442="", "", VLOOKUP(E442, '[2]MASTER LIST'!$A:$N, 2, FALSE))</f>
        <v/>
      </c>
      <c r="H442" s="222" t="str">
        <f>IF(E442="", "", VLOOKUP(E442, '[2]MASTER LIST'!$A:$N, 3, FALSE))</f>
        <v/>
      </c>
      <c r="I442" s="184" t="str">
        <f>IF(E442="", "", VLOOKUP(E442, '[2]MASTER LIST'!$A:$N, 5, FALSE))</f>
        <v/>
      </c>
      <c r="J442" s="183" t="str">
        <f>IF(E442="", "", VLOOKUP(E442, '[2]MASTER LIST'!$A:$N, 4, FALSE))</f>
        <v/>
      </c>
      <c r="K442" s="183" t="str">
        <f>IF(E442="", "", VLOOKUP(E442, '[2]MASTER LIST'!$A:$N, 13, FALSE))</f>
        <v/>
      </c>
      <c r="L442" s="183" t="str">
        <f>IF(E442="", "", VLOOKUP(E442, '[2]MASTER LIST'!$A:$N, 10, FALSE))</f>
        <v/>
      </c>
      <c r="M442" s="185" t="str">
        <f>IF(E442="", "", VLOOKUP(E442, '[2]MASTER LIST'!$A:$N, 11, FALSE))</f>
        <v/>
      </c>
    </row>
    <row r="443" spans="2:13" x14ac:dyDescent="0.25">
      <c r="B443" s="195"/>
      <c r="C443" s="196"/>
      <c r="D443" s="197"/>
      <c r="E443" s="181"/>
      <c r="F443" s="182"/>
      <c r="G443" s="221" t="str">
        <f>IF(E443="", "", VLOOKUP(E443, '[2]MASTER LIST'!$A:$N, 2, FALSE))</f>
        <v/>
      </c>
      <c r="H443" s="222" t="str">
        <f>IF(E443="", "", VLOOKUP(E443, '[2]MASTER LIST'!$A:$N, 3, FALSE))</f>
        <v/>
      </c>
      <c r="I443" s="184" t="str">
        <f>IF(E443="", "", VLOOKUP(E443, '[2]MASTER LIST'!$A:$N, 5, FALSE))</f>
        <v/>
      </c>
      <c r="J443" s="183" t="str">
        <f>IF(E443="", "", VLOOKUP(E443, '[2]MASTER LIST'!$A:$N, 4, FALSE))</f>
        <v/>
      </c>
      <c r="K443" s="183" t="str">
        <f>IF(E443="", "", VLOOKUP(E443, '[2]MASTER LIST'!$A:$N, 13, FALSE))</f>
        <v/>
      </c>
      <c r="L443" s="183" t="str">
        <f>IF(E443="", "", VLOOKUP(E443, '[2]MASTER LIST'!$A:$N, 10, FALSE))</f>
        <v/>
      </c>
      <c r="M443" s="185" t="str">
        <f>IF(E443="", "", VLOOKUP(E443, '[2]MASTER LIST'!$A:$N, 11, FALSE))</f>
        <v/>
      </c>
    </row>
    <row r="444" spans="2:13" x14ac:dyDescent="0.25">
      <c r="B444" s="195"/>
      <c r="C444" s="196"/>
      <c r="D444" s="197"/>
      <c r="E444" s="181"/>
      <c r="F444" s="182"/>
      <c r="G444" s="221" t="str">
        <f>IF(E444="", "", VLOOKUP(E444, '[2]MASTER LIST'!$A:$N, 2, FALSE))</f>
        <v/>
      </c>
      <c r="H444" s="222" t="str">
        <f>IF(E444="", "", VLOOKUP(E444, '[2]MASTER LIST'!$A:$N, 3, FALSE))</f>
        <v/>
      </c>
      <c r="I444" s="184" t="str">
        <f>IF(E444="", "", VLOOKUP(E444, '[2]MASTER LIST'!$A:$N, 5, FALSE))</f>
        <v/>
      </c>
      <c r="J444" s="183" t="str">
        <f>IF(E444="", "", VLOOKUP(E444, '[2]MASTER LIST'!$A:$N, 4, FALSE))</f>
        <v/>
      </c>
      <c r="K444" s="183" t="str">
        <f>IF(E444="", "", VLOOKUP(E444, '[2]MASTER LIST'!$A:$N, 13, FALSE))</f>
        <v/>
      </c>
      <c r="L444" s="183" t="str">
        <f>IF(E444="", "", VLOOKUP(E444, '[2]MASTER LIST'!$A:$N, 10, FALSE))</f>
        <v/>
      </c>
      <c r="M444" s="185" t="str">
        <f>IF(E444="", "", VLOOKUP(E444, '[2]MASTER LIST'!$A:$N, 11, FALSE))</f>
        <v/>
      </c>
    </row>
    <row r="445" spans="2:13" x14ac:dyDescent="0.25">
      <c r="B445" s="195"/>
      <c r="C445" s="196"/>
      <c r="D445" s="197"/>
      <c r="E445" s="181"/>
      <c r="F445" s="182"/>
      <c r="G445" s="221" t="str">
        <f>IF(E445="", "", VLOOKUP(E445, '[2]MASTER LIST'!$A:$N, 2, FALSE))</f>
        <v/>
      </c>
      <c r="H445" s="222" t="str">
        <f>IF(E445="", "", VLOOKUP(E445, '[2]MASTER LIST'!$A:$N, 3, FALSE))</f>
        <v/>
      </c>
      <c r="I445" s="184" t="str">
        <f>IF(E445="", "", VLOOKUP(E445, '[2]MASTER LIST'!$A:$N, 5, FALSE))</f>
        <v/>
      </c>
      <c r="J445" s="183" t="str">
        <f>IF(E445="", "", VLOOKUP(E445, '[2]MASTER LIST'!$A:$N, 4, FALSE))</f>
        <v/>
      </c>
      <c r="K445" s="183" t="str">
        <f>IF(E445="", "", VLOOKUP(E445, '[2]MASTER LIST'!$A:$N, 13, FALSE))</f>
        <v/>
      </c>
      <c r="L445" s="183" t="str">
        <f>IF(E445="", "", VLOOKUP(E445, '[2]MASTER LIST'!$A:$N, 10, FALSE))</f>
        <v/>
      </c>
      <c r="M445" s="185" t="str">
        <f>IF(E445="", "", VLOOKUP(E445, '[2]MASTER LIST'!$A:$N, 11, FALSE))</f>
        <v/>
      </c>
    </row>
    <row r="446" spans="2:13" x14ac:dyDescent="0.25">
      <c r="B446" s="195"/>
      <c r="C446" s="196"/>
      <c r="D446" s="197"/>
      <c r="E446" s="181"/>
      <c r="F446" s="182"/>
      <c r="G446" s="221" t="str">
        <f>IF(E446="", "", VLOOKUP(E446, '[2]MASTER LIST'!$A:$N, 2, FALSE))</f>
        <v/>
      </c>
      <c r="H446" s="222" t="str">
        <f>IF(E446="", "", VLOOKUP(E446, '[2]MASTER LIST'!$A:$N, 3, FALSE))</f>
        <v/>
      </c>
      <c r="I446" s="184" t="str">
        <f>IF(E446="", "", VLOOKUP(E446, '[2]MASTER LIST'!$A:$N, 5, FALSE))</f>
        <v/>
      </c>
      <c r="J446" s="183" t="str">
        <f>IF(E446="", "", VLOOKUP(E446, '[2]MASTER LIST'!$A:$N, 4, FALSE))</f>
        <v/>
      </c>
      <c r="K446" s="183" t="str">
        <f>IF(E446="", "", VLOOKUP(E446, '[2]MASTER LIST'!$A:$N, 13, FALSE))</f>
        <v/>
      </c>
      <c r="L446" s="183" t="str">
        <f>IF(E446="", "", VLOOKUP(E446, '[2]MASTER LIST'!$A:$N, 10, FALSE))</f>
        <v/>
      </c>
      <c r="M446" s="185" t="str">
        <f>IF(E446="", "", VLOOKUP(E446, '[2]MASTER LIST'!$A:$N, 11, FALSE))</f>
        <v/>
      </c>
    </row>
    <row r="447" spans="2:13" x14ac:dyDescent="0.25">
      <c r="B447" s="195"/>
      <c r="C447" s="196"/>
      <c r="D447" s="197"/>
      <c r="E447" s="181"/>
      <c r="F447" s="182"/>
      <c r="G447" s="221" t="str">
        <f>IF(E447="", "", VLOOKUP(E447, '[2]MASTER LIST'!$A:$N, 2, FALSE))</f>
        <v/>
      </c>
      <c r="H447" s="222" t="str">
        <f>IF(E447="", "", VLOOKUP(E447, '[2]MASTER LIST'!$A:$N, 3, FALSE))</f>
        <v/>
      </c>
      <c r="I447" s="184" t="str">
        <f>IF(E447="", "", VLOOKUP(E447, '[2]MASTER LIST'!$A:$N, 5, FALSE))</f>
        <v/>
      </c>
      <c r="J447" s="183" t="str">
        <f>IF(E447="", "", VLOOKUP(E447, '[2]MASTER LIST'!$A:$N, 4, FALSE))</f>
        <v/>
      </c>
      <c r="K447" s="183" t="str">
        <f>IF(E447="", "", VLOOKUP(E447, '[2]MASTER LIST'!$A:$N, 13, FALSE))</f>
        <v/>
      </c>
      <c r="L447" s="183" t="str">
        <f>IF(E447="", "", VLOOKUP(E447, '[2]MASTER LIST'!$A:$N, 10, FALSE))</f>
        <v/>
      </c>
      <c r="M447" s="185" t="str">
        <f>IF(E447="", "", VLOOKUP(E447, '[2]MASTER LIST'!$A:$N, 11, FALSE))</f>
        <v/>
      </c>
    </row>
    <row r="448" spans="2:13" x14ac:dyDescent="0.25">
      <c r="B448" s="195"/>
      <c r="C448" s="196"/>
      <c r="D448" s="197"/>
      <c r="E448" s="181"/>
      <c r="F448" s="182"/>
      <c r="G448" s="221" t="str">
        <f>IF(E448="", "", VLOOKUP(E448, '[2]MASTER LIST'!$A:$N, 2, FALSE))</f>
        <v/>
      </c>
      <c r="H448" s="222" t="str">
        <f>IF(E448="", "", VLOOKUP(E448, '[2]MASTER LIST'!$A:$N, 3, FALSE))</f>
        <v/>
      </c>
      <c r="I448" s="184" t="str">
        <f>IF(E448="", "", VLOOKUP(E448, '[2]MASTER LIST'!$A:$N, 5, FALSE))</f>
        <v/>
      </c>
      <c r="J448" s="183" t="str">
        <f>IF(E448="", "", VLOOKUP(E448, '[2]MASTER LIST'!$A:$N, 4, FALSE))</f>
        <v/>
      </c>
      <c r="K448" s="183" t="str">
        <f>IF(E448="", "", VLOOKUP(E448, '[2]MASTER LIST'!$A:$N, 13, FALSE))</f>
        <v/>
      </c>
      <c r="L448" s="183" t="str">
        <f>IF(E448="", "", VLOOKUP(E448, '[2]MASTER LIST'!$A:$N, 10, FALSE))</f>
        <v/>
      </c>
      <c r="M448" s="185" t="str">
        <f>IF(E448="", "", VLOOKUP(E448, '[2]MASTER LIST'!$A:$N, 11, FALSE))</f>
        <v/>
      </c>
    </row>
    <row r="449" spans="2:13" x14ac:dyDescent="0.25">
      <c r="B449" s="195"/>
      <c r="C449" s="196"/>
      <c r="D449" s="197"/>
      <c r="E449" s="181"/>
      <c r="F449" s="182"/>
      <c r="G449" s="221" t="str">
        <f>IF(E449="", "", VLOOKUP(E449, '[2]MASTER LIST'!$A:$N, 2, FALSE))</f>
        <v/>
      </c>
      <c r="H449" s="222" t="str">
        <f>IF(E449="", "", VLOOKUP(E449, '[2]MASTER LIST'!$A:$N, 3, FALSE))</f>
        <v/>
      </c>
      <c r="I449" s="184" t="str">
        <f>IF(E449="", "", VLOOKUP(E449, '[2]MASTER LIST'!$A:$N, 5, FALSE))</f>
        <v/>
      </c>
      <c r="J449" s="183" t="str">
        <f>IF(E449="", "", VLOOKUP(E449, '[2]MASTER LIST'!$A:$N, 4, FALSE))</f>
        <v/>
      </c>
      <c r="K449" s="183" t="str">
        <f>IF(E449="", "", VLOOKUP(E449, '[2]MASTER LIST'!$A:$N, 13, FALSE))</f>
        <v/>
      </c>
      <c r="L449" s="183" t="str">
        <f>IF(E449="", "", VLOOKUP(E449, '[2]MASTER LIST'!$A:$N, 10, FALSE))</f>
        <v/>
      </c>
      <c r="M449" s="185" t="str">
        <f>IF(E449="", "", VLOOKUP(E449, '[2]MASTER LIST'!$A:$N, 11, FALSE))</f>
        <v/>
      </c>
    </row>
    <row r="450" spans="2:13" x14ac:dyDescent="0.25">
      <c r="B450" s="195"/>
      <c r="C450" s="196"/>
      <c r="D450" s="197"/>
      <c r="E450" s="181"/>
      <c r="F450" s="182"/>
      <c r="G450" s="221" t="str">
        <f>IF(E450="", "", VLOOKUP(E450, '[2]MASTER LIST'!$A:$N, 2, FALSE))</f>
        <v/>
      </c>
      <c r="H450" s="222" t="str">
        <f>IF(E450="", "", VLOOKUP(E450, '[2]MASTER LIST'!$A:$N, 3, FALSE))</f>
        <v/>
      </c>
      <c r="I450" s="184" t="str">
        <f>IF(E450="", "", VLOOKUP(E450, '[2]MASTER LIST'!$A:$N, 5, FALSE))</f>
        <v/>
      </c>
      <c r="J450" s="183" t="str">
        <f>IF(E450="", "", VLOOKUP(E450, '[2]MASTER LIST'!$A:$N, 4, FALSE))</f>
        <v/>
      </c>
      <c r="K450" s="183" t="str">
        <f>IF(E450="", "", VLOOKUP(E450, '[2]MASTER LIST'!$A:$N, 13, FALSE))</f>
        <v/>
      </c>
      <c r="L450" s="183" t="str">
        <f>IF(E450="", "", VLOOKUP(E450, '[2]MASTER LIST'!$A:$N, 10, FALSE))</f>
        <v/>
      </c>
      <c r="M450" s="185" t="str">
        <f>IF(E450="", "", VLOOKUP(E450, '[2]MASTER LIST'!$A:$N, 11, FALSE))</f>
        <v/>
      </c>
    </row>
    <row r="451" spans="2:13" x14ac:dyDescent="0.25">
      <c r="B451" s="195"/>
      <c r="C451" s="196"/>
      <c r="D451" s="197"/>
      <c r="E451" s="181"/>
      <c r="F451" s="182"/>
      <c r="G451" s="221" t="str">
        <f>IF(E451="", "", VLOOKUP(E451, '[2]MASTER LIST'!$A:$N, 2, FALSE))</f>
        <v/>
      </c>
      <c r="H451" s="222" t="str">
        <f>IF(E451="", "", VLOOKUP(E451, '[2]MASTER LIST'!$A:$N, 3, FALSE))</f>
        <v/>
      </c>
      <c r="I451" s="184" t="str">
        <f>IF(E451="", "", VLOOKUP(E451, '[2]MASTER LIST'!$A:$N, 5, FALSE))</f>
        <v/>
      </c>
      <c r="J451" s="183" t="str">
        <f>IF(E451="", "", VLOOKUP(E451, '[2]MASTER LIST'!$A:$N, 4, FALSE))</f>
        <v/>
      </c>
      <c r="K451" s="183" t="str">
        <f>IF(E451="", "", VLOOKUP(E451, '[2]MASTER LIST'!$A:$N, 13, FALSE))</f>
        <v/>
      </c>
      <c r="L451" s="183" t="str">
        <f>IF(E451="", "", VLOOKUP(E451, '[2]MASTER LIST'!$A:$N, 10, FALSE))</f>
        <v/>
      </c>
      <c r="M451" s="185" t="str">
        <f>IF(E451="", "", VLOOKUP(E451, '[2]MASTER LIST'!$A:$N, 11, FALSE))</f>
        <v/>
      </c>
    </row>
    <row r="452" spans="2:13" x14ac:dyDescent="0.25">
      <c r="B452" s="195"/>
      <c r="C452" s="196"/>
      <c r="D452" s="197"/>
      <c r="E452" s="181"/>
      <c r="F452" s="182"/>
      <c r="G452" s="221" t="str">
        <f>IF(E452="", "", VLOOKUP(E452, '[2]MASTER LIST'!$A:$N, 2, FALSE))</f>
        <v/>
      </c>
      <c r="H452" s="222" t="str">
        <f>IF(E452="", "", VLOOKUP(E452, '[2]MASTER LIST'!$A:$N, 3, FALSE))</f>
        <v/>
      </c>
      <c r="I452" s="184" t="str">
        <f>IF(E452="", "", VLOOKUP(E452, '[2]MASTER LIST'!$A:$N, 5, FALSE))</f>
        <v/>
      </c>
      <c r="J452" s="183" t="str">
        <f>IF(E452="", "", VLOOKUP(E452, '[2]MASTER LIST'!$A:$N, 4, FALSE))</f>
        <v/>
      </c>
      <c r="K452" s="183" t="str">
        <f>IF(E452="", "", VLOOKUP(E452, '[2]MASTER LIST'!$A:$N, 13, FALSE))</f>
        <v/>
      </c>
      <c r="L452" s="183" t="str">
        <f>IF(E452="", "", VLOOKUP(E452, '[2]MASTER LIST'!$A:$N, 10, FALSE))</f>
        <v/>
      </c>
      <c r="M452" s="185" t="str">
        <f>IF(E452="", "", VLOOKUP(E452, '[2]MASTER LIST'!$A:$N, 11, FALSE))</f>
        <v/>
      </c>
    </row>
    <row r="453" spans="2:13" x14ac:dyDescent="0.25">
      <c r="B453" s="195"/>
      <c r="C453" s="196"/>
      <c r="D453" s="197"/>
      <c r="E453" s="181"/>
      <c r="F453" s="182"/>
      <c r="G453" s="221" t="str">
        <f>IF(E453="", "", VLOOKUP(E453, '[2]MASTER LIST'!$A:$N, 2, FALSE))</f>
        <v/>
      </c>
      <c r="H453" s="222" t="str">
        <f>IF(E453="", "", VLOOKUP(E453, '[2]MASTER LIST'!$A:$N, 3, FALSE))</f>
        <v/>
      </c>
      <c r="I453" s="184" t="str">
        <f>IF(E453="", "", VLOOKUP(E453, '[2]MASTER LIST'!$A:$N, 5, FALSE))</f>
        <v/>
      </c>
      <c r="J453" s="183" t="str">
        <f>IF(E453="", "", VLOOKUP(E453, '[2]MASTER LIST'!$A:$N, 4, FALSE))</f>
        <v/>
      </c>
      <c r="K453" s="183" t="str">
        <f>IF(E453="", "", VLOOKUP(E453, '[2]MASTER LIST'!$A:$N, 13, FALSE))</f>
        <v/>
      </c>
      <c r="L453" s="183" t="str">
        <f>IF(E453="", "", VLOOKUP(E453, '[2]MASTER LIST'!$A:$N, 10, FALSE))</f>
        <v/>
      </c>
      <c r="M453" s="185" t="str">
        <f>IF(E453="", "", VLOOKUP(E453, '[2]MASTER LIST'!$A:$N, 11, FALSE))</f>
        <v/>
      </c>
    </row>
    <row r="454" spans="2:13" x14ac:dyDescent="0.25">
      <c r="B454" s="195"/>
      <c r="C454" s="196"/>
      <c r="D454" s="197"/>
      <c r="E454" s="181"/>
      <c r="F454" s="182"/>
      <c r="G454" s="221" t="str">
        <f>IF(E454="", "", VLOOKUP(E454, '[2]MASTER LIST'!$A:$N, 2, FALSE))</f>
        <v/>
      </c>
      <c r="H454" s="222" t="str">
        <f>IF(E454="", "", VLOOKUP(E454, '[2]MASTER LIST'!$A:$N, 3, FALSE))</f>
        <v/>
      </c>
      <c r="I454" s="184" t="str">
        <f>IF(E454="", "", VLOOKUP(E454, '[2]MASTER LIST'!$A:$N, 5, FALSE))</f>
        <v/>
      </c>
      <c r="J454" s="183" t="str">
        <f>IF(E454="", "", VLOOKUP(E454, '[2]MASTER LIST'!$A:$N, 4, FALSE))</f>
        <v/>
      </c>
      <c r="K454" s="183" t="str">
        <f>IF(E454="", "", VLOOKUP(E454, '[2]MASTER LIST'!$A:$N, 13, FALSE))</f>
        <v/>
      </c>
      <c r="L454" s="183" t="str">
        <f>IF(E454="", "", VLOOKUP(E454, '[2]MASTER LIST'!$A:$N, 10, FALSE))</f>
        <v/>
      </c>
      <c r="M454" s="185" t="str">
        <f>IF(E454="", "", VLOOKUP(E454, '[2]MASTER LIST'!$A:$N, 11, FALSE))</f>
        <v/>
      </c>
    </row>
    <row r="455" spans="2:13" x14ac:dyDescent="0.25">
      <c r="B455" s="195"/>
      <c r="C455" s="196"/>
      <c r="D455" s="197"/>
      <c r="E455" s="181"/>
      <c r="F455" s="182"/>
      <c r="G455" s="221" t="str">
        <f>IF(E455="", "", VLOOKUP(E455, '[2]MASTER LIST'!$A:$N, 2, FALSE))</f>
        <v/>
      </c>
      <c r="H455" s="222" t="str">
        <f>IF(E455="", "", VLOOKUP(E455, '[2]MASTER LIST'!$A:$N, 3, FALSE))</f>
        <v/>
      </c>
      <c r="I455" s="184" t="str">
        <f>IF(E455="", "", VLOOKUP(E455, '[2]MASTER LIST'!$A:$N, 5, FALSE))</f>
        <v/>
      </c>
      <c r="J455" s="183" t="str">
        <f>IF(E455="", "", VLOOKUP(E455, '[2]MASTER LIST'!$A:$N, 4, FALSE))</f>
        <v/>
      </c>
      <c r="K455" s="183" t="str">
        <f>IF(E455="", "", VLOOKUP(E455, '[2]MASTER LIST'!$A:$N, 13, FALSE))</f>
        <v/>
      </c>
      <c r="L455" s="183" t="str">
        <f>IF(E455="", "", VLOOKUP(E455, '[2]MASTER LIST'!$A:$N, 10, FALSE))</f>
        <v/>
      </c>
      <c r="M455" s="185" t="str">
        <f>IF(E455="", "", VLOOKUP(E455, '[2]MASTER LIST'!$A:$N, 11, FALSE))</f>
        <v/>
      </c>
    </row>
    <row r="456" spans="2:13" x14ac:dyDescent="0.25">
      <c r="B456" s="195"/>
      <c r="C456" s="196"/>
      <c r="D456" s="197"/>
      <c r="E456" s="181"/>
      <c r="F456" s="182"/>
      <c r="G456" s="221" t="str">
        <f>IF(E456="", "", VLOOKUP(E456, '[2]MASTER LIST'!$A:$N, 2, FALSE))</f>
        <v/>
      </c>
      <c r="H456" s="222" t="str">
        <f>IF(E456="", "", VLOOKUP(E456, '[2]MASTER LIST'!$A:$N, 3, FALSE))</f>
        <v/>
      </c>
      <c r="I456" s="184" t="str">
        <f>IF(E456="", "", VLOOKUP(E456, '[2]MASTER LIST'!$A:$N, 5, FALSE))</f>
        <v/>
      </c>
      <c r="J456" s="183" t="str">
        <f>IF(E456="", "", VLOOKUP(E456, '[2]MASTER LIST'!$A:$N, 4, FALSE))</f>
        <v/>
      </c>
      <c r="K456" s="183" t="str">
        <f>IF(E456="", "", VLOOKUP(E456, '[2]MASTER LIST'!$A:$N, 13, FALSE))</f>
        <v/>
      </c>
      <c r="L456" s="183" t="str">
        <f>IF(E456="", "", VLOOKUP(E456, '[2]MASTER LIST'!$A:$N, 10, FALSE))</f>
        <v/>
      </c>
      <c r="M456" s="185" t="str">
        <f>IF(E456="", "", VLOOKUP(E456, '[2]MASTER LIST'!$A:$N, 11, FALSE))</f>
        <v/>
      </c>
    </row>
    <row r="457" spans="2:13" x14ac:dyDescent="0.25">
      <c r="B457" s="195"/>
      <c r="C457" s="196"/>
      <c r="D457" s="197"/>
      <c r="E457" s="181"/>
      <c r="F457" s="182"/>
      <c r="G457" s="221" t="str">
        <f>IF(E457="", "", VLOOKUP(E457, '[2]MASTER LIST'!$A:$N, 2, FALSE))</f>
        <v/>
      </c>
      <c r="H457" s="222" t="str">
        <f>IF(E457="", "", VLOOKUP(E457, '[2]MASTER LIST'!$A:$N, 3, FALSE))</f>
        <v/>
      </c>
      <c r="I457" s="184" t="str">
        <f>IF(E457="", "", VLOOKUP(E457, '[2]MASTER LIST'!$A:$N, 5, FALSE))</f>
        <v/>
      </c>
      <c r="J457" s="183" t="str">
        <f>IF(E457="", "", VLOOKUP(E457, '[2]MASTER LIST'!$A:$N, 4, FALSE))</f>
        <v/>
      </c>
      <c r="K457" s="183" t="str">
        <f>IF(E457="", "", VLOOKUP(E457, '[2]MASTER LIST'!$A:$N, 13, FALSE))</f>
        <v/>
      </c>
      <c r="L457" s="183" t="str">
        <f>IF(E457="", "", VLOOKUP(E457, '[2]MASTER LIST'!$A:$N, 10, FALSE))</f>
        <v/>
      </c>
      <c r="M457" s="185" t="str">
        <f>IF(E457="", "", VLOOKUP(E457, '[2]MASTER LIST'!$A:$N, 11, FALSE))</f>
        <v/>
      </c>
    </row>
    <row r="458" spans="2:13" x14ac:dyDescent="0.25">
      <c r="B458" s="195"/>
      <c r="C458" s="196"/>
      <c r="D458" s="197"/>
      <c r="E458" s="181"/>
      <c r="F458" s="182"/>
      <c r="G458" s="221" t="str">
        <f>IF(E458="", "", VLOOKUP(E458, '[2]MASTER LIST'!$A:$N, 2, FALSE))</f>
        <v/>
      </c>
      <c r="H458" s="222" t="str">
        <f>IF(E458="", "", VLOOKUP(E458, '[2]MASTER LIST'!$A:$N, 3, FALSE))</f>
        <v/>
      </c>
      <c r="I458" s="184" t="str">
        <f>IF(E458="", "", VLOOKUP(E458, '[2]MASTER LIST'!$A:$N, 5, FALSE))</f>
        <v/>
      </c>
      <c r="J458" s="183" t="str">
        <f>IF(E458="", "", VLOOKUP(E458, '[2]MASTER LIST'!$A:$N, 4, FALSE))</f>
        <v/>
      </c>
      <c r="K458" s="183" t="str">
        <f>IF(E458="", "", VLOOKUP(E458, '[2]MASTER LIST'!$A:$N, 13, FALSE))</f>
        <v/>
      </c>
      <c r="L458" s="183" t="str">
        <f>IF(E458="", "", VLOOKUP(E458, '[2]MASTER LIST'!$A:$N, 10, FALSE))</f>
        <v/>
      </c>
      <c r="M458" s="185" t="str">
        <f>IF(E458="", "", VLOOKUP(E458, '[2]MASTER LIST'!$A:$N, 11, FALSE))</f>
        <v/>
      </c>
    </row>
    <row r="459" spans="2:13" x14ac:dyDescent="0.25">
      <c r="B459" s="195"/>
      <c r="C459" s="196"/>
      <c r="D459" s="197"/>
      <c r="E459" s="181"/>
      <c r="F459" s="182"/>
      <c r="G459" s="221" t="str">
        <f>IF(E459="", "", VLOOKUP(E459, '[2]MASTER LIST'!$A:$N, 2, FALSE))</f>
        <v/>
      </c>
      <c r="H459" s="222" t="str">
        <f>IF(E459="", "", VLOOKUP(E459, '[2]MASTER LIST'!$A:$N, 3, FALSE))</f>
        <v/>
      </c>
      <c r="I459" s="184" t="str">
        <f>IF(E459="", "", VLOOKUP(E459, '[2]MASTER LIST'!$A:$N, 5, FALSE))</f>
        <v/>
      </c>
      <c r="J459" s="183" t="str">
        <f>IF(E459="", "", VLOOKUP(E459, '[2]MASTER LIST'!$A:$N, 4, FALSE))</f>
        <v/>
      </c>
      <c r="K459" s="183" t="str">
        <f>IF(E459="", "", VLOOKUP(E459, '[2]MASTER LIST'!$A:$N, 13, FALSE))</f>
        <v/>
      </c>
      <c r="L459" s="183" t="str">
        <f>IF(E459="", "", VLOOKUP(E459, '[2]MASTER LIST'!$A:$N, 10, FALSE))</f>
        <v/>
      </c>
      <c r="M459" s="185" t="str">
        <f>IF(E459="", "", VLOOKUP(E459, '[2]MASTER LIST'!$A:$N, 11, FALSE))</f>
        <v/>
      </c>
    </row>
    <row r="460" spans="2:13" x14ac:dyDescent="0.25">
      <c r="B460" s="195"/>
      <c r="C460" s="196"/>
      <c r="D460" s="197"/>
      <c r="E460" s="181"/>
      <c r="F460" s="182"/>
      <c r="G460" s="221" t="str">
        <f>IF(E460="", "", VLOOKUP(E460, '[2]MASTER LIST'!$A:$N, 2, FALSE))</f>
        <v/>
      </c>
      <c r="H460" s="222" t="str">
        <f>IF(E460="", "", VLOOKUP(E460, '[2]MASTER LIST'!$A:$N, 3, FALSE))</f>
        <v/>
      </c>
      <c r="I460" s="184" t="str">
        <f>IF(E460="", "", VLOOKUP(E460, '[2]MASTER LIST'!$A:$N, 5, FALSE))</f>
        <v/>
      </c>
      <c r="J460" s="183" t="str">
        <f>IF(E460="", "", VLOOKUP(E460, '[2]MASTER LIST'!$A:$N, 4, FALSE))</f>
        <v/>
      </c>
      <c r="K460" s="183" t="str">
        <f>IF(E460="", "", VLOOKUP(E460, '[2]MASTER LIST'!$A:$N, 13, FALSE))</f>
        <v/>
      </c>
      <c r="L460" s="183" t="str">
        <f>IF(E460="", "", VLOOKUP(E460, '[2]MASTER LIST'!$A:$N, 10, FALSE))</f>
        <v/>
      </c>
      <c r="M460" s="185" t="str">
        <f>IF(E460="", "", VLOOKUP(E460, '[2]MASTER LIST'!$A:$N, 11, FALSE))</f>
        <v/>
      </c>
    </row>
    <row r="461" spans="2:13" x14ac:dyDescent="0.25">
      <c r="B461" s="195"/>
      <c r="C461" s="196"/>
      <c r="D461" s="197"/>
      <c r="E461" s="181"/>
      <c r="F461" s="182"/>
      <c r="G461" s="221" t="str">
        <f>IF(E461="", "", VLOOKUP(E461, '[2]MASTER LIST'!$A:$N, 2, FALSE))</f>
        <v/>
      </c>
      <c r="H461" s="222" t="str">
        <f>IF(E461="", "", VLOOKUP(E461, '[2]MASTER LIST'!$A:$N, 3, FALSE))</f>
        <v/>
      </c>
      <c r="I461" s="184" t="str">
        <f>IF(E461="", "", VLOOKUP(E461, '[2]MASTER LIST'!$A:$N, 5, FALSE))</f>
        <v/>
      </c>
      <c r="J461" s="183" t="str">
        <f>IF(E461="", "", VLOOKUP(E461, '[2]MASTER LIST'!$A:$N, 4, FALSE))</f>
        <v/>
      </c>
      <c r="K461" s="183" t="str">
        <f>IF(E461="", "", VLOOKUP(E461, '[2]MASTER LIST'!$A:$N, 13, FALSE))</f>
        <v/>
      </c>
      <c r="L461" s="183" t="str">
        <f>IF(E461="", "", VLOOKUP(E461, '[2]MASTER LIST'!$A:$N, 10, FALSE))</f>
        <v/>
      </c>
      <c r="M461" s="185" t="str">
        <f>IF(E461="", "", VLOOKUP(E461, '[2]MASTER LIST'!$A:$N, 11, FALSE))</f>
        <v/>
      </c>
    </row>
    <row r="462" spans="2:13" x14ac:dyDescent="0.25">
      <c r="B462" s="195"/>
      <c r="C462" s="196"/>
      <c r="D462" s="197"/>
      <c r="E462" s="181"/>
      <c r="F462" s="182"/>
      <c r="G462" s="221" t="str">
        <f>IF(E462="", "", VLOOKUP(E462, '[2]MASTER LIST'!$A:$N, 2, FALSE))</f>
        <v/>
      </c>
      <c r="H462" s="222" t="str">
        <f>IF(E462="", "", VLOOKUP(E462, '[2]MASTER LIST'!$A:$N, 3, FALSE))</f>
        <v/>
      </c>
      <c r="I462" s="184" t="str">
        <f>IF(E462="", "", VLOOKUP(E462, '[2]MASTER LIST'!$A:$N, 5, FALSE))</f>
        <v/>
      </c>
      <c r="J462" s="183" t="str">
        <f>IF(E462="", "", VLOOKUP(E462, '[2]MASTER LIST'!$A:$N, 4, FALSE))</f>
        <v/>
      </c>
      <c r="K462" s="183" t="str">
        <f>IF(E462="", "", VLOOKUP(E462, '[2]MASTER LIST'!$A:$N, 13, FALSE))</f>
        <v/>
      </c>
      <c r="L462" s="183" t="str">
        <f>IF(E462="", "", VLOOKUP(E462, '[2]MASTER LIST'!$A:$N, 10, FALSE))</f>
        <v/>
      </c>
      <c r="M462" s="185" t="str">
        <f>IF(E462="", "", VLOOKUP(E462, '[2]MASTER LIST'!$A:$N, 11, FALSE))</f>
        <v/>
      </c>
    </row>
    <row r="463" spans="2:13" x14ac:dyDescent="0.25">
      <c r="B463" s="195"/>
      <c r="C463" s="196"/>
      <c r="D463" s="197"/>
      <c r="E463" s="181"/>
      <c r="F463" s="182"/>
      <c r="G463" s="221" t="str">
        <f>IF(E463="", "", VLOOKUP(E463, '[2]MASTER LIST'!$A:$N, 2, FALSE))</f>
        <v/>
      </c>
      <c r="H463" s="222" t="str">
        <f>IF(E463="", "", VLOOKUP(E463, '[2]MASTER LIST'!$A:$N, 3, FALSE))</f>
        <v/>
      </c>
      <c r="I463" s="184" t="str">
        <f>IF(E463="", "", VLOOKUP(E463, '[2]MASTER LIST'!$A:$N, 5, FALSE))</f>
        <v/>
      </c>
      <c r="J463" s="183" t="str">
        <f>IF(E463="", "", VLOOKUP(E463, '[2]MASTER LIST'!$A:$N, 4, FALSE))</f>
        <v/>
      </c>
      <c r="K463" s="183" t="str">
        <f>IF(E463="", "", VLOOKUP(E463, '[2]MASTER LIST'!$A:$N, 13, FALSE))</f>
        <v/>
      </c>
      <c r="L463" s="183" t="str">
        <f>IF(E463="", "", VLOOKUP(E463, '[2]MASTER LIST'!$A:$N, 10, FALSE))</f>
        <v/>
      </c>
      <c r="M463" s="185" t="str">
        <f>IF(E463="", "", VLOOKUP(E463, '[2]MASTER LIST'!$A:$N, 11, FALSE))</f>
        <v/>
      </c>
    </row>
    <row r="464" spans="2:13" x14ac:dyDescent="0.25">
      <c r="B464" s="195"/>
      <c r="C464" s="196"/>
      <c r="D464" s="197"/>
      <c r="E464" s="181"/>
      <c r="F464" s="182"/>
      <c r="G464" s="221" t="str">
        <f>IF(E464="", "", VLOOKUP(E464, '[2]MASTER LIST'!$A:$N, 2, FALSE))</f>
        <v/>
      </c>
      <c r="H464" s="222" t="str">
        <f>IF(E464="", "", VLOOKUP(E464, '[2]MASTER LIST'!$A:$N, 3, FALSE))</f>
        <v/>
      </c>
      <c r="I464" s="184" t="str">
        <f>IF(E464="", "", VLOOKUP(E464, '[2]MASTER LIST'!$A:$N, 5, FALSE))</f>
        <v/>
      </c>
      <c r="J464" s="183" t="str">
        <f>IF(E464="", "", VLOOKUP(E464, '[2]MASTER LIST'!$A:$N, 4, FALSE))</f>
        <v/>
      </c>
      <c r="K464" s="183" t="str">
        <f>IF(E464="", "", VLOOKUP(E464, '[2]MASTER LIST'!$A:$N, 13, FALSE))</f>
        <v/>
      </c>
      <c r="L464" s="183" t="str">
        <f>IF(E464="", "", VLOOKUP(E464, '[2]MASTER LIST'!$A:$N, 10, FALSE))</f>
        <v/>
      </c>
      <c r="M464" s="185" t="str">
        <f>IF(E464="", "", VLOOKUP(E464, '[2]MASTER LIST'!$A:$N, 11, FALSE))</f>
        <v/>
      </c>
    </row>
    <row r="465" spans="2:13" x14ac:dyDescent="0.25">
      <c r="B465" s="195"/>
      <c r="C465" s="196"/>
      <c r="D465" s="197"/>
      <c r="E465" s="181"/>
      <c r="F465" s="182"/>
      <c r="G465" s="221" t="str">
        <f>IF(E465="", "", VLOOKUP(E465, '[2]MASTER LIST'!$A:$N, 2, FALSE))</f>
        <v/>
      </c>
      <c r="H465" s="222" t="str">
        <f>IF(E465="", "", VLOOKUP(E465, '[2]MASTER LIST'!$A:$N, 3, FALSE))</f>
        <v/>
      </c>
      <c r="I465" s="184" t="str">
        <f>IF(E465="", "", VLOOKUP(E465, '[2]MASTER LIST'!$A:$N, 5, FALSE))</f>
        <v/>
      </c>
      <c r="J465" s="183" t="str">
        <f>IF(E465="", "", VLOOKUP(E465, '[2]MASTER LIST'!$A:$N, 4, FALSE))</f>
        <v/>
      </c>
      <c r="K465" s="183" t="str">
        <f>IF(E465="", "", VLOOKUP(E465, '[2]MASTER LIST'!$A:$N, 13, FALSE))</f>
        <v/>
      </c>
      <c r="L465" s="183" t="str">
        <f>IF(E465="", "", VLOOKUP(E465, '[2]MASTER LIST'!$A:$N, 10, FALSE))</f>
        <v/>
      </c>
      <c r="M465" s="185" t="str">
        <f>IF(E465="", "", VLOOKUP(E465, '[2]MASTER LIST'!$A:$N, 11, FALSE))</f>
        <v/>
      </c>
    </row>
    <row r="466" spans="2:13" x14ac:dyDescent="0.25">
      <c r="B466" s="195"/>
      <c r="C466" s="196"/>
      <c r="D466" s="197"/>
      <c r="E466" s="181"/>
      <c r="F466" s="182"/>
      <c r="G466" s="221" t="str">
        <f>IF(E466="", "", VLOOKUP(E466, '[2]MASTER LIST'!$A:$N, 2, FALSE))</f>
        <v/>
      </c>
      <c r="H466" s="222" t="str">
        <f>IF(E466="", "", VLOOKUP(E466, '[2]MASTER LIST'!$A:$N, 3, FALSE))</f>
        <v/>
      </c>
      <c r="I466" s="184" t="str">
        <f>IF(E466="", "", VLOOKUP(E466, '[2]MASTER LIST'!$A:$N, 5, FALSE))</f>
        <v/>
      </c>
      <c r="J466" s="183" t="str">
        <f>IF(E466="", "", VLOOKUP(E466, '[2]MASTER LIST'!$A:$N, 4, FALSE))</f>
        <v/>
      </c>
      <c r="K466" s="183" t="str">
        <f>IF(E466="", "", VLOOKUP(E466, '[2]MASTER LIST'!$A:$N, 13, FALSE))</f>
        <v/>
      </c>
      <c r="L466" s="183" t="str">
        <f>IF(E466="", "", VLOOKUP(E466, '[2]MASTER LIST'!$A:$N, 10, FALSE))</f>
        <v/>
      </c>
      <c r="M466" s="185" t="str">
        <f>IF(E466="", "", VLOOKUP(E466, '[2]MASTER LIST'!$A:$N, 11, FALSE))</f>
        <v/>
      </c>
    </row>
    <row r="467" spans="2:13" x14ac:dyDescent="0.25">
      <c r="B467" s="195"/>
      <c r="C467" s="196"/>
      <c r="D467" s="197"/>
      <c r="E467" s="181"/>
      <c r="F467" s="182"/>
      <c r="G467" s="221" t="str">
        <f>IF(E467="", "", VLOOKUP(E467, '[2]MASTER LIST'!$A:$N, 2, FALSE))</f>
        <v/>
      </c>
      <c r="H467" s="222" t="str">
        <f>IF(E467="", "", VLOOKUP(E467, '[2]MASTER LIST'!$A:$N, 3, FALSE))</f>
        <v/>
      </c>
      <c r="I467" s="184" t="str">
        <f>IF(E467="", "", VLOOKUP(E467, '[2]MASTER LIST'!$A:$N, 5, FALSE))</f>
        <v/>
      </c>
      <c r="J467" s="183" t="str">
        <f>IF(E467="", "", VLOOKUP(E467, '[2]MASTER LIST'!$A:$N, 4, FALSE))</f>
        <v/>
      </c>
      <c r="K467" s="183" t="str">
        <f>IF(E467="", "", VLOOKUP(E467, '[2]MASTER LIST'!$A:$N, 13, FALSE))</f>
        <v/>
      </c>
      <c r="L467" s="183" t="str">
        <f>IF(E467="", "", VLOOKUP(E467, '[2]MASTER LIST'!$A:$N, 10, FALSE))</f>
        <v/>
      </c>
      <c r="M467" s="185" t="str">
        <f>IF(E467="", "", VLOOKUP(E467, '[2]MASTER LIST'!$A:$N, 11, FALSE))</f>
        <v/>
      </c>
    </row>
    <row r="468" spans="2:13" x14ac:dyDescent="0.25">
      <c r="B468" s="195"/>
      <c r="C468" s="196"/>
      <c r="D468" s="197"/>
      <c r="E468" s="181"/>
      <c r="F468" s="182"/>
      <c r="G468" s="221" t="str">
        <f>IF(E468="", "", VLOOKUP(E468, '[2]MASTER LIST'!$A:$N, 2, FALSE))</f>
        <v/>
      </c>
      <c r="H468" s="222" t="str">
        <f>IF(E468="", "", VLOOKUP(E468, '[2]MASTER LIST'!$A:$N, 3, FALSE))</f>
        <v/>
      </c>
      <c r="I468" s="184" t="str">
        <f>IF(E468="", "", VLOOKUP(E468, '[2]MASTER LIST'!$A:$N, 5, FALSE))</f>
        <v/>
      </c>
      <c r="J468" s="183" t="str">
        <f>IF(E468="", "", VLOOKUP(E468, '[2]MASTER LIST'!$A:$N, 4, FALSE))</f>
        <v/>
      </c>
      <c r="K468" s="183" t="str">
        <f>IF(E468="", "", VLOOKUP(E468, '[2]MASTER LIST'!$A:$N, 13, FALSE))</f>
        <v/>
      </c>
      <c r="L468" s="183" t="str">
        <f>IF(E468="", "", VLOOKUP(E468, '[2]MASTER LIST'!$A:$N, 10, FALSE))</f>
        <v/>
      </c>
      <c r="M468" s="185" t="str">
        <f>IF(E468="", "", VLOOKUP(E468, '[2]MASTER LIST'!$A:$N, 11, FALSE))</f>
        <v/>
      </c>
    </row>
    <row r="469" spans="2:13" x14ac:dyDescent="0.25">
      <c r="B469" s="195"/>
      <c r="C469" s="196"/>
      <c r="D469" s="197"/>
      <c r="E469" s="181"/>
      <c r="F469" s="182"/>
      <c r="G469" s="221" t="str">
        <f>IF(E469="", "", VLOOKUP(E469, '[2]MASTER LIST'!$A:$N, 2, FALSE))</f>
        <v/>
      </c>
      <c r="H469" s="222" t="str">
        <f>IF(E469="", "", VLOOKUP(E469, '[2]MASTER LIST'!$A:$N, 3, FALSE))</f>
        <v/>
      </c>
      <c r="I469" s="184" t="str">
        <f>IF(E469="", "", VLOOKUP(E469, '[2]MASTER LIST'!$A:$N, 5, FALSE))</f>
        <v/>
      </c>
      <c r="J469" s="183" t="str">
        <f>IF(E469="", "", VLOOKUP(E469, '[2]MASTER LIST'!$A:$N, 4, FALSE))</f>
        <v/>
      </c>
      <c r="K469" s="183" t="str">
        <f>IF(E469="", "", VLOOKUP(E469, '[2]MASTER LIST'!$A:$N, 13, FALSE))</f>
        <v/>
      </c>
      <c r="L469" s="183" t="str">
        <f>IF(E469="", "", VLOOKUP(E469, '[2]MASTER LIST'!$A:$N, 10, FALSE))</f>
        <v/>
      </c>
      <c r="M469" s="185" t="str">
        <f>IF(E469="", "", VLOOKUP(E469, '[2]MASTER LIST'!$A:$N, 11, FALSE))</f>
        <v/>
      </c>
    </row>
    <row r="470" spans="2:13" x14ac:dyDescent="0.25">
      <c r="B470" s="195"/>
      <c r="C470" s="196"/>
      <c r="D470" s="197"/>
      <c r="E470" s="181"/>
      <c r="F470" s="182"/>
      <c r="G470" s="221" t="str">
        <f>IF(E470="", "", VLOOKUP(E470, '[2]MASTER LIST'!$A:$N, 2, FALSE))</f>
        <v/>
      </c>
      <c r="H470" s="222" t="str">
        <f>IF(E470="", "", VLOOKUP(E470, '[2]MASTER LIST'!$A:$N, 3, FALSE))</f>
        <v/>
      </c>
      <c r="I470" s="184" t="str">
        <f>IF(E470="", "", VLOOKUP(E470, '[2]MASTER LIST'!$A:$N, 5, FALSE))</f>
        <v/>
      </c>
      <c r="J470" s="183" t="str">
        <f>IF(E470="", "", VLOOKUP(E470, '[2]MASTER LIST'!$A:$N, 4, FALSE))</f>
        <v/>
      </c>
      <c r="K470" s="183" t="str">
        <f>IF(E470="", "", VLOOKUP(E470, '[2]MASTER LIST'!$A:$N, 13, FALSE))</f>
        <v/>
      </c>
      <c r="L470" s="183" t="str">
        <f>IF(E470="", "", VLOOKUP(E470, '[2]MASTER LIST'!$A:$N, 10, FALSE))</f>
        <v/>
      </c>
      <c r="M470" s="185" t="str">
        <f>IF(E470="", "", VLOOKUP(E470, '[2]MASTER LIST'!$A:$N, 11, FALSE))</f>
        <v/>
      </c>
    </row>
    <row r="471" spans="2:13" x14ac:dyDescent="0.25">
      <c r="B471" s="195"/>
      <c r="C471" s="196"/>
      <c r="D471" s="197"/>
      <c r="E471" s="181"/>
      <c r="F471" s="182"/>
      <c r="G471" s="221" t="str">
        <f>IF(E471="", "", VLOOKUP(E471, '[2]MASTER LIST'!$A:$N, 2, FALSE))</f>
        <v/>
      </c>
      <c r="H471" s="222" t="str">
        <f>IF(E471="", "", VLOOKUP(E471, '[2]MASTER LIST'!$A:$N, 3, FALSE))</f>
        <v/>
      </c>
      <c r="I471" s="184" t="str">
        <f>IF(E471="", "", VLOOKUP(E471, '[2]MASTER LIST'!$A:$N, 5, FALSE))</f>
        <v/>
      </c>
      <c r="J471" s="183" t="str">
        <f>IF(E471="", "", VLOOKUP(E471, '[2]MASTER LIST'!$A:$N, 4, FALSE))</f>
        <v/>
      </c>
      <c r="K471" s="183" t="str">
        <f>IF(E471="", "", VLOOKUP(E471, '[2]MASTER LIST'!$A:$N, 13, FALSE))</f>
        <v/>
      </c>
      <c r="L471" s="183" t="str">
        <f>IF(E471="", "", VLOOKUP(E471, '[2]MASTER LIST'!$A:$N, 10, FALSE))</f>
        <v/>
      </c>
      <c r="M471" s="185" t="str">
        <f>IF(E471="", "", VLOOKUP(E471, '[2]MASTER LIST'!$A:$N, 11, FALSE))</f>
        <v/>
      </c>
    </row>
    <row r="472" spans="2:13" x14ac:dyDescent="0.25">
      <c r="B472" s="195"/>
      <c r="C472" s="196"/>
      <c r="D472" s="197"/>
      <c r="E472" s="181"/>
      <c r="F472" s="182"/>
      <c r="G472" s="221" t="str">
        <f>IF(E472="", "", VLOOKUP(E472, '[2]MASTER LIST'!$A:$N, 2, FALSE))</f>
        <v/>
      </c>
      <c r="H472" s="222" t="str">
        <f>IF(E472="", "", VLOOKUP(E472, '[2]MASTER LIST'!$A:$N, 3, FALSE))</f>
        <v/>
      </c>
      <c r="I472" s="184" t="str">
        <f>IF(E472="", "", VLOOKUP(E472, '[2]MASTER LIST'!$A:$N, 5, FALSE))</f>
        <v/>
      </c>
      <c r="J472" s="183" t="str">
        <f>IF(E472="", "", VLOOKUP(E472, '[2]MASTER LIST'!$A:$N, 4, FALSE))</f>
        <v/>
      </c>
      <c r="K472" s="183" t="str">
        <f>IF(E472="", "", VLOOKUP(E472, '[2]MASTER LIST'!$A:$N, 13, FALSE))</f>
        <v/>
      </c>
      <c r="L472" s="183" t="str">
        <f>IF(E472="", "", VLOOKUP(E472, '[2]MASTER LIST'!$A:$N, 10, FALSE))</f>
        <v/>
      </c>
      <c r="M472" s="185" t="str">
        <f>IF(E472="", "", VLOOKUP(E472, '[2]MASTER LIST'!$A:$N, 11, FALSE))</f>
        <v/>
      </c>
    </row>
    <row r="473" spans="2:13" x14ac:dyDescent="0.25">
      <c r="B473" s="195"/>
      <c r="C473" s="196"/>
      <c r="D473" s="197"/>
      <c r="E473" s="181"/>
      <c r="F473" s="182"/>
      <c r="G473" s="221" t="str">
        <f>IF(E473="", "", VLOOKUP(E473, '[2]MASTER LIST'!$A:$N, 2, FALSE))</f>
        <v/>
      </c>
      <c r="H473" s="222" t="str">
        <f>IF(E473="", "", VLOOKUP(E473, '[2]MASTER LIST'!$A:$N, 3, FALSE))</f>
        <v/>
      </c>
      <c r="I473" s="184" t="str">
        <f>IF(E473="", "", VLOOKUP(E473, '[2]MASTER LIST'!$A:$N, 5, FALSE))</f>
        <v/>
      </c>
      <c r="J473" s="183" t="str">
        <f>IF(E473="", "", VLOOKUP(E473, '[2]MASTER LIST'!$A:$N, 4, FALSE))</f>
        <v/>
      </c>
      <c r="K473" s="183" t="str">
        <f>IF(E473="", "", VLOOKUP(E473, '[2]MASTER LIST'!$A:$N, 13, FALSE))</f>
        <v/>
      </c>
      <c r="L473" s="183" t="str">
        <f>IF(E473="", "", VLOOKUP(E473, '[2]MASTER LIST'!$A:$N, 10, FALSE))</f>
        <v/>
      </c>
      <c r="M473" s="185" t="str">
        <f>IF(E473="", "", VLOOKUP(E473, '[2]MASTER LIST'!$A:$N, 11, FALSE))</f>
        <v/>
      </c>
    </row>
    <row r="474" spans="2:13" x14ac:dyDescent="0.25">
      <c r="B474" s="195"/>
      <c r="C474" s="196"/>
      <c r="D474" s="197"/>
      <c r="E474" s="181"/>
      <c r="F474" s="182"/>
      <c r="G474" s="221" t="str">
        <f>IF(E474="", "", VLOOKUP(E474, '[2]MASTER LIST'!$A:$N, 2, FALSE))</f>
        <v/>
      </c>
      <c r="H474" s="222" t="str">
        <f>IF(E474="", "", VLOOKUP(E474, '[2]MASTER LIST'!$A:$N, 3, FALSE))</f>
        <v/>
      </c>
      <c r="I474" s="184" t="str">
        <f>IF(E474="", "", VLOOKUP(E474, '[2]MASTER LIST'!$A:$N, 5, FALSE))</f>
        <v/>
      </c>
      <c r="J474" s="183" t="str">
        <f>IF(E474="", "", VLOOKUP(E474, '[2]MASTER LIST'!$A:$N, 4, FALSE))</f>
        <v/>
      </c>
      <c r="K474" s="183" t="str">
        <f>IF(E474="", "", VLOOKUP(E474, '[2]MASTER LIST'!$A:$N, 13, FALSE))</f>
        <v/>
      </c>
      <c r="L474" s="183" t="str">
        <f>IF(E474="", "", VLOOKUP(E474, '[2]MASTER LIST'!$A:$N, 10, FALSE))</f>
        <v/>
      </c>
      <c r="M474" s="185" t="str">
        <f>IF(E474="", "", VLOOKUP(E474, '[2]MASTER LIST'!$A:$N, 11, FALSE))</f>
        <v/>
      </c>
    </row>
    <row r="475" spans="2:13" x14ac:dyDescent="0.25">
      <c r="B475" s="195"/>
      <c r="C475" s="196"/>
      <c r="D475" s="197"/>
      <c r="E475" s="181"/>
      <c r="F475" s="182"/>
      <c r="G475" s="221" t="str">
        <f>IF(E475="", "", VLOOKUP(E475, '[2]MASTER LIST'!$A:$N, 2, FALSE))</f>
        <v/>
      </c>
      <c r="H475" s="222" t="str">
        <f>IF(E475="", "", VLOOKUP(E475, '[2]MASTER LIST'!$A:$N, 3, FALSE))</f>
        <v/>
      </c>
      <c r="I475" s="184" t="str">
        <f>IF(E475="", "", VLOOKUP(E475, '[2]MASTER LIST'!$A:$N, 5, FALSE))</f>
        <v/>
      </c>
      <c r="J475" s="183" t="str">
        <f>IF(E475="", "", VLOOKUP(E475, '[2]MASTER LIST'!$A:$N, 4, FALSE))</f>
        <v/>
      </c>
      <c r="K475" s="183" t="str">
        <f>IF(E475="", "", VLOOKUP(E475, '[2]MASTER LIST'!$A:$N, 13, FALSE))</f>
        <v/>
      </c>
      <c r="L475" s="183" t="str">
        <f>IF(E475="", "", VLOOKUP(E475, '[2]MASTER LIST'!$A:$N, 10, FALSE))</f>
        <v/>
      </c>
      <c r="M475" s="185" t="str">
        <f>IF(E475="", "", VLOOKUP(E475, '[2]MASTER LIST'!$A:$N, 11, FALSE))</f>
        <v/>
      </c>
    </row>
    <row r="476" spans="2:13" x14ac:dyDescent="0.25">
      <c r="B476" s="195"/>
      <c r="C476" s="196"/>
      <c r="D476" s="197"/>
      <c r="E476" s="181"/>
      <c r="F476" s="182"/>
      <c r="G476" s="221" t="str">
        <f>IF(E476="", "", VLOOKUP(E476, '[2]MASTER LIST'!$A:$N, 2, FALSE))</f>
        <v/>
      </c>
      <c r="H476" s="222" t="str">
        <f>IF(E476="", "", VLOOKUP(E476, '[2]MASTER LIST'!$A:$N, 3, FALSE))</f>
        <v/>
      </c>
      <c r="I476" s="184" t="str">
        <f>IF(E476="", "", VLOOKUP(E476, '[2]MASTER LIST'!$A:$N, 5, FALSE))</f>
        <v/>
      </c>
      <c r="J476" s="183" t="str">
        <f>IF(E476="", "", VLOOKUP(E476, '[2]MASTER LIST'!$A:$N, 4, FALSE))</f>
        <v/>
      </c>
      <c r="K476" s="183" t="str">
        <f>IF(E476="", "", VLOOKUP(E476, '[2]MASTER LIST'!$A:$N, 13, FALSE))</f>
        <v/>
      </c>
      <c r="L476" s="183" t="str">
        <f>IF(E476="", "", VLOOKUP(E476, '[2]MASTER LIST'!$A:$N, 10, FALSE))</f>
        <v/>
      </c>
      <c r="M476" s="185" t="str">
        <f>IF(E476="", "", VLOOKUP(E476, '[2]MASTER LIST'!$A:$N, 11, FALSE))</f>
        <v/>
      </c>
    </row>
    <row r="477" spans="2:13" x14ac:dyDescent="0.25">
      <c r="B477" s="195"/>
      <c r="C477" s="196"/>
      <c r="D477" s="197"/>
      <c r="E477" s="181"/>
      <c r="F477" s="182"/>
      <c r="G477" s="221" t="str">
        <f>IF(E477="", "", VLOOKUP(E477, '[2]MASTER LIST'!$A:$N, 2, FALSE))</f>
        <v/>
      </c>
      <c r="H477" s="222" t="str">
        <f>IF(E477="", "", VLOOKUP(E477, '[2]MASTER LIST'!$A:$N, 3, FALSE))</f>
        <v/>
      </c>
      <c r="I477" s="184" t="str">
        <f>IF(E477="", "", VLOOKUP(E477, '[2]MASTER LIST'!$A:$N, 5, FALSE))</f>
        <v/>
      </c>
      <c r="J477" s="183" t="str">
        <f>IF(E477="", "", VLOOKUP(E477, '[2]MASTER LIST'!$A:$N, 4, FALSE))</f>
        <v/>
      </c>
      <c r="K477" s="183" t="str">
        <f>IF(E477="", "", VLOOKUP(E477, '[2]MASTER LIST'!$A:$N, 13, FALSE))</f>
        <v/>
      </c>
      <c r="L477" s="183" t="str">
        <f>IF(E477="", "", VLOOKUP(E477, '[2]MASTER LIST'!$A:$N, 10, FALSE))</f>
        <v/>
      </c>
      <c r="M477" s="185" t="str">
        <f>IF(E477="", "", VLOOKUP(E477, '[2]MASTER LIST'!$A:$N, 11, FALSE))</f>
        <v/>
      </c>
    </row>
    <row r="478" spans="2:13" x14ac:dyDescent="0.25">
      <c r="B478" s="195"/>
      <c r="C478" s="196"/>
      <c r="D478" s="197"/>
      <c r="E478" s="181"/>
      <c r="F478" s="182"/>
      <c r="G478" s="221" t="str">
        <f>IF(E478="", "", VLOOKUP(E478, '[2]MASTER LIST'!$A:$N, 2, FALSE))</f>
        <v/>
      </c>
      <c r="H478" s="222" t="str">
        <f>IF(E478="", "", VLOOKUP(E478, '[2]MASTER LIST'!$A:$N, 3, FALSE))</f>
        <v/>
      </c>
      <c r="I478" s="184" t="str">
        <f>IF(E478="", "", VLOOKUP(E478, '[2]MASTER LIST'!$A:$N, 5, FALSE))</f>
        <v/>
      </c>
      <c r="J478" s="183" t="str">
        <f>IF(E478="", "", VLOOKUP(E478, '[2]MASTER LIST'!$A:$N, 4, FALSE))</f>
        <v/>
      </c>
      <c r="K478" s="183" t="str">
        <f>IF(E478="", "", VLOOKUP(E478, '[2]MASTER LIST'!$A:$N, 13, FALSE))</f>
        <v/>
      </c>
      <c r="L478" s="183" t="str">
        <f>IF(E478="", "", VLOOKUP(E478, '[2]MASTER LIST'!$A:$N, 10, FALSE))</f>
        <v/>
      </c>
      <c r="M478" s="185" t="str">
        <f>IF(E478="", "", VLOOKUP(E478, '[2]MASTER LIST'!$A:$N, 11, FALSE))</f>
        <v/>
      </c>
    </row>
    <row r="479" spans="2:13" x14ac:dyDescent="0.25">
      <c r="B479" s="195"/>
      <c r="C479" s="196"/>
      <c r="D479" s="197"/>
      <c r="E479" s="181"/>
      <c r="F479" s="182"/>
      <c r="G479" s="221" t="str">
        <f>IF(E479="", "", VLOOKUP(E479, '[2]MASTER LIST'!$A:$N, 2, FALSE))</f>
        <v/>
      </c>
      <c r="H479" s="222" t="str">
        <f>IF(E479="", "", VLOOKUP(E479, '[2]MASTER LIST'!$A:$N, 3, FALSE))</f>
        <v/>
      </c>
      <c r="I479" s="184" t="str">
        <f>IF(E479="", "", VLOOKUP(E479, '[2]MASTER LIST'!$A:$N, 5, FALSE))</f>
        <v/>
      </c>
      <c r="J479" s="183" t="str">
        <f>IF(E479="", "", VLOOKUP(E479, '[2]MASTER LIST'!$A:$N, 4, FALSE))</f>
        <v/>
      </c>
      <c r="K479" s="183" t="str">
        <f>IF(E479="", "", VLOOKUP(E479, '[2]MASTER LIST'!$A:$N, 13, FALSE))</f>
        <v/>
      </c>
      <c r="L479" s="183" t="str">
        <f>IF(E479="", "", VLOOKUP(E479, '[2]MASTER LIST'!$A:$N, 10, FALSE))</f>
        <v/>
      </c>
      <c r="M479" s="185" t="str">
        <f>IF(E479="", "", VLOOKUP(E479, '[2]MASTER LIST'!$A:$N, 11, FALSE))</f>
        <v/>
      </c>
    </row>
    <row r="480" spans="2:13" x14ac:dyDescent="0.25">
      <c r="B480" s="195"/>
      <c r="C480" s="196"/>
      <c r="D480" s="197"/>
      <c r="E480" s="181"/>
      <c r="F480" s="182"/>
      <c r="G480" s="221" t="str">
        <f>IF(E480="", "", VLOOKUP(E480, '[2]MASTER LIST'!$A:$N, 2, FALSE))</f>
        <v/>
      </c>
      <c r="H480" s="222" t="str">
        <f>IF(E480="", "", VLOOKUP(E480, '[2]MASTER LIST'!$A:$N, 3, FALSE))</f>
        <v/>
      </c>
      <c r="I480" s="184" t="str">
        <f>IF(E480="", "", VLOOKUP(E480, '[2]MASTER LIST'!$A:$N, 5, FALSE))</f>
        <v/>
      </c>
      <c r="J480" s="183" t="str">
        <f>IF(E480="", "", VLOOKUP(E480, '[2]MASTER LIST'!$A:$N, 4, FALSE))</f>
        <v/>
      </c>
      <c r="K480" s="183" t="str">
        <f>IF(E480="", "", VLOOKUP(E480, '[2]MASTER LIST'!$A:$N, 13, FALSE))</f>
        <v/>
      </c>
      <c r="L480" s="183" t="str">
        <f>IF(E480="", "", VLOOKUP(E480, '[2]MASTER LIST'!$A:$N, 10, FALSE))</f>
        <v/>
      </c>
      <c r="M480" s="185" t="str">
        <f>IF(E480="", "", VLOOKUP(E480, '[2]MASTER LIST'!$A:$N, 11, FALSE))</f>
        <v/>
      </c>
    </row>
    <row r="481" spans="2:13" x14ac:dyDescent="0.25">
      <c r="B481" s="195"/>
      <c r="C481" s="196"/>
      <c r="D481" s="197"/>
      <c r="E481" s="181"/>
      <c r="F481" s="182"/>
      <c r="G481" s="221" t="str">
        <f>IF(E481="", "", VLOOKUP(E481, '[2]MASTER LIST'!$A:$N, 2, FALSE))</f>
        <v/>
      </c>
      <c r="H481" s="222" t="str">
        <f>IF(E481="", "", VLOOKUP(E481, '[2]MASTER LIST'!$A:$N, 3, FALSE))</f>
        <v/>
      </c>
      <c r="I481" s="184" t="str">
        <f>IF(E481="", "", VLOOKUP(E481, '[2]MASTER LIST'!$A:$N, 5, FALSE))</f>
        <v/>
      </c>
      <c r="J481" s="183" t="str">
        <f>IF(E481="", "", VLOOKUP(E481, '[2]MASTER LIST'!$A:$N, 4, FALSE))</f>
        <v/>
      </c>
      <c r="K481" s="183" t="str">
        <f>IF(E481="", "", VLOOKUP(E481, '[2]MASTER LIST'!$A:$N, 13, FALSE))</f>
        <v/>
      </c>
      <c r="L481" s="183" t="str">
        <f>IF(E481="", "", VLOOKUP(E481, '[2]MASTER LIST'!$A:$N, 10, FALSE))</f>
        <v/>
      </c>
      <c r="M481" s="185" t="str">
        <f>IF(E481="", "", VLOOKUP(E481, '[2]MASTER LIST'!$A:$N, 11, FALSE))</f>
        <v/>
      </c>
    </row>
    <row r="482" spans="2:13" x14ac:dyDescent="0.25">
      <c r="B482" s="195"/>
      <c r="C482" s="196"/>
      <c r="D482" s="197"/>
      <c r="E482" s="181"/>
      <c r="F482" s="182"/>
      <c r="G482" s="221" t="str">
        <f>IF(E482="", "", VLOOKUP(E482, '[2]MASTER LIST'!$A:$N, 2, FALSE))</f>
        <v/>
      </c>
      <c r="H482" s="222" t="str">
        <f>IF(E482="", "", VLOOKUP(E482, '[2]MASTER LIST'!$A:$N, 3, FALSE))</f>
        <v/>
      </c>
      <c r="I482" s="184" t="str">
        <f>IF(E482="", "", VLOOKUP(E482, '[2]MASTER LIST'!$A:$N, 5, FALSE))</f>
        <v/>
      </c>
      <c r="J482" s="183" t="str">
        <f>IF(E482="", "", VLOOKUP(E482, '[2]MASTER LIST'!$A:$N, 4, FALSE))</f>
        <v/>
      </c>
      <c r="K482" s="183" t="str">
        <f>IF(E482="", "", VLOOKUP(E482, '[2]MASTER LIST'!$A:$N, 13, FALSE))</f>
        <v/>
      </c>
      <c r="L482" s="183" t="str">
        <f>IF(E482="", "", VLOOKUP(E482, '[2]MASTER LIST'!$A:$N, 10, FALSE))</f>
        <v/>
      </c>
      <c r="M482" s="185" t="str">
        <f>IF(E482="", "", VLOOKUP(E482, '[2]MASTER LIST'!$A:$N, 11, FALSE))</f>
        <v/>
      </c>
    </row>
    <row r="483" spans="2:13" x14ac:dyDescent="0.25">
      <c r="B483" s="195"/>
      <c r="C483" s="196"/>
      <c r="D483" s="197"/>
      <c r="E483" s="181"/>
      <c r="F483" s="182"/>
      <c r="G483" s="221" t="str">
        <f>IF(E483="", "", VLOOKUP(E483, '[2]MASTER LIST'!$A:$N, 2, FALSE))</f>
        <v/>
      </c>
      <c r="H483" s="222" t="str">
        <f>IF(E483="", "", VLOOKUP(E483, '[2]MASTER LIST'!$A:$N, 3, FALSE))</f>
        <v/>
      </c>
      <c r="I483" s="184" t="str">
        <f>IF(E483="", "", VLOOKUP(E483, '[2]MASTER LIST'!$A:$N, 5, FALSE))</f>
        <v/>
      </c>
      <c r="J483" s="183" t="str">
        <f>IF(E483="", "", VLOOKUP(E483, '[2]MASTER LIST'!$A:$N, 4, FALSE))</f>
        <v/>
      </c>
      <c r="K483" s="183" t="str">
        <f>IF(E483="", "", VLOOKUP(E483, '[2]MASTER LIST'!$A:$N, 13, FALSE))</f>
        <v/>
      </c>
      <c r="L483" s="183" t="str">
        <f>IF(E483="", "", VLOOKUP(E483, '[2]MASTER LIST'!$A:$N, 10, FALSE))</f>
        <v/>
      </c>
      <c r="M483" s="185" t="str">
        <f>IF(E483="", "", VLOOKUP(E483, '[2]MASTER LIST'!$A:$N, 11, FALSE))</f>
        <v/>
      </c>
    </row>
    <row r="484" spans="2:13" x14ac:dyDescent="0.25">
      <c r="B484" s="195"/>
      <c r="C484" s="196"/>
      <c r="D484" s="197"/>
      <c r="E484" s="181"/>
      <c r="F484" s="182"/>
      <c r="G484" s="221" t="str">
        <f>IF(E484="", "", VLOOKUP(E484, '[2]MASTER LIST'!$A:$N, 2, FALSE))</f>
        <v/>
      </c>
      <c r="H484" s="222" t="str">
        <f>IF(E484="", "", VLOOKUP(E484, '[2]MASTER LIST'!$A:$N, 3, FALSE))</f>
        <v/>
      </c>
      <c r="I484" s="184" t="str">
        <f>IF(E484="", "", VLOOKUP(E484, '[2]MASTER LIST'!$A:$N, 5, FALSE))</f>
        <v/>
      </c>
      <c r="J484" s="183" t="str">
        <f>IF(E484="", "", VLOOKUP(E484, '[2]MASTER LIST'!$A:$N, 4, FALSE))</f>
        <v/>
      </c>
      <c r="K484" s="183" t="str">
        <f>IF(E484="", "", VLOOKUP(E484, '[2]MASTER LIST'!$A:$N, 13, FALSE))</f>
        <v/>
      </c>
      <c r="L484" s="183" t="str">
        <f>IF(E484="", "", VLOOKUP(E484, '[2]MASTER LIST'!$A:$N, 10, FALSE))</f>
        <v/>
      </c>
      <c r="M484" s="185" t="str">
        <f>IF(E484="", "", VLOOKUP(E484, '[2]MASTER LIST'!$A:$N, 11, FALSE))</f>
        <v/>
      </c>
    </row>
    <row r="485" spans="2:13" x14ac:dyDescent="0.25">
      <c r="B485" s="195"/>
      <c r="C485" s="196"/>
      <c r="D485" s="197"/>
      <c r="E485" s="181"/>
      <c r="F485" s="182"/>
      <c r="G485" s="221" t="str">
        <f>IF(E485="", "", VLOOKUP(E485, '[2]MASTER LIST'!$A:$N, 2, FALSE))</f>
        <v/>
      </c>
      <c r="H485" s="222" t="str">
        <f>IF(E485="", "", VLOOKUP(E485, '[2]MASTER LIST'!$A:$N, 3, FALSE))</f>
        <v/>
      </c>
      <c r="I485" s="184" t="str">
        <f>IF(E485="", "", VLOOKUP(E485, '[2]MASTER LIST'!$A:$N, 5, FALSE))</f>
        <v/>
      </c>
      <c r="J485" s="183" t="str">
        <f>IF(E485="", "", VLOOKUP(E485, '[2]MASTER LIST'!$A:$N, 4, FALSE))</f>
        <v/>
      </c>
      <c r="K485" s="183" t="str">
        <f>IF(E485="", "", VLOOKUP(E485, '[2]MASTER LIST'!$A:$N, 13, FALSE))</f>
        <v/>
      </c>
      <c r="L485" s="183" t="str">
        <f>IF(E485="", "", VLOOKUP(E485, '[2]MASTER LIST'!$A:$N, 10, FALSE))</f>
        <v/>
      </c>
      <c r="M485" s="185" t="str">
        <f>IF(E485="", "", VLOOKUP(E485, '[2]MASTER LIST'!$A:$N, 11, FALSE))</f>
        <v/>
      </c>
    </row>
    <row r="486" spans="2:13" x14ac:dyDescent="0.25">
      <c r="B486" s="195"/>
      <c r="C486" s="196"/>
      <c r="D486" s="197"/>
      <c r="E486" s="181"/>
      <c r="F486" s="182"/>
      <c r="G486" s="221" t="str">
        <f>IF(E486="", "", VLOOKUP(E486, '[2]MASTER LIST'!$A:$N, 2, FALSE))</f>
        <v/>
      </c>
      <c r="H486" s="222" t="str">
        <f>IF(E486="", "", VLOOKUP(E486, '[2]MASTER LIST'!$A:$N, 3, FALSE))</f>
        <v/>
      </c>
      <c r="I486" s="184" t="str">
        <f>IF(E486="", "", VLOOKUP(E486, '[2]MASTER LIST'!$A:$N, 5, FALSE))</f>
        <v/>
      </c>
      <c r="J486" s="183" t="str">
        <f>IF(E486="", "", VLOOKUP(E486, '[2]MASTER LIST'!$A:$N, 4, FALSE))</f>
        <v/>
      </c>
      <c r="K486" s="183" t="str">
        <f>IF(E486="", "", VLOOKUP(E486, '[2]MASTER LIST'!$A:$N, 13, FALSE))</f>
        <v/>
      </c>
      <c r="L486" s="183" t="str">
        <f>IF(E486="", "", VLOOKUP(E486, '[2]MASTER LIST'!$A:$N, 10, FALSE))</f>
        <v/>
      </c>
      <c r="M486" s="185" t="str">
        <f>IF(E486="", "", VLOOKUP(E486, '[2]MASTER LIST'!$A:$N, 11, FALSE))</f>
        <v/>
      </c>
    </row>
    <row r="487" spans="2:13" x14ac:dyDescent="0.25">
      <c r="B487" s="195"/>
      <c r="C487" s="196"/>
      <c r="D487" s="197"/>
      <c r="E487" s="181"/>
      <c r="F487" s="182"/>
      <c r="G487" s="221" t="str">
        <f>IF(E487="", "", VLOOKUP(E487, '[2]MASTER LIST'!$A:$N, 2, FALSE))</f>
        <v/>
      </c>
      <c r="H487" s="222" t="str">
        <f>IF(E487="", "", VLOOKUP(E487, '[2]MASTER LIST'!$A:$N, 3, FALSE))</f>
        <v/>
      </c>
      <c r="I487" s="184" t="str">
        <f>IF(E487="", "", VLOOKUP(E487, '[2]MASTER LIST'!$A:$N, 5, FALSE))</f>
        <v/>
      </c>
      <c r="J487" s="183" t="str">
        <f>IF(E487="", "", VLOOKUP(E487, '[2]MASTER LIST'!$A:$N, 4, FALSE))</f>
        <v/>
      </c>
      <c r="K487" s="183" t="str">
        <f>IF(E487="", "", VLOOKUP(E487, '[2]MASTER LIST'!$A:$N, 13, FALSE))</f>
        <v/>
      </c>
      <c r="L487" s="183" t="str">
        <f>IF(E487="", "", VLOOKUP(E487, '[2]MASTER LIST'!$A:$N, 10, FALSE))</f>
        <v/>
      </c>
      <c r="M487" s="185" t="str">
        <f>IF(E487="", "", VLOOKUP(E487, '[2]MASTER LIST'!$A:$N, 11, FALSE))</f>
        <v/>
      </c>
    </row>
    <row r="488" spans="2:13" x14ac:dyDescent="0.25">
      <c r="B488" s="195"/>
      <c r="C488" s="196"/>
      <c r="D488" s="197"/>
      <c r="E488" s="181"/>
      <c r="F488" s="182"/>
      <c r="G488" s="221" t="str">
        <f>IF(E488="", "", VLOOKUP(E488, '[2]MASTER LIST'!$A:$N, 2, FALSE))</f>
        <v/>
      </c>
      <c r="H488" s="222" t="str">
        <f>IF(E488="", "", VLOOKUP(E488, '[2]MASTER LIST'!$A:$N, 3, FALSE))</f>
        <v/>
      </c>
      <c r="I488" s="184" t="str">
        <f>IF(E488="", "", VLOOKUP(E488, '[2]MASTER LIST'!$A:$N, 5, FALSE))</f>
        <v/>
      </c>
      <c r="J488" s="183" t="str">
        <f>IF(E488="", "", VLOOKUP(E488, '[2]MASTER LIST'!$A:$N, 4, FALSE))</f>
        <v/>
      </c>
      <c r="K488" s="183" t="str">
        <f>IF(E488="", "", VLOOKUP(E488, '[2]MASTER LIST'!$A:$N, 13, FALSE))</f>
        <v/>
      </c>
      <c r="L488" s="183" t="str">
        <f>IF(E488="", "", VLOOKUP(E488, '[2]MASTER LIST'!$A:$N, 10, FALSE))</f>
        <v/>
      </c>
      <c r="M488" s="185" t="str">
        <f>IF(E488="", "", VLOOKUP(E488, '[2]MASTER LIST'!$A:$N, 11, FALSE))</f>
        <v/>
      </c>
    </row>
    <row r="489" spans="2:13" x14ac:dyDescent="0.25">
      <c r="B489" s="195"/>
      <c r="C489" s="196"/>
      <c r="D489" s="197"/>
      <c r="E489" s="181"/>
      <c r="F489" s="182"/>
      <c r="G489" s="221" t="str">
        <f>IF(E489="", "", VLOOKUP(E489, '[2]MASTER LIST'!$A:$N, 2, FALSE))</f>
        <v/>
      </c>
      <c r="H489" s="222" t="str">
        <f>IF(E489="", "", VLOOKUP(E489, '[2]MASTER LIST'!$A:$N, 3, FALSE))</f>
        <v/>
      </c>
      <c r="I489" s="184" t="str">
        <f>IF(E489="", "", VLOOKUP(E489, '[2]MASTER LIST'!$A:$N, 5, FALSE))</f>
        <v/>
      </c>
      <c r="J489" s="183" t="str">
        <f>IF(E489="", "", VLOOKUP(E489, '[2]MASTER LIST'!$A:$N, 4, FALSE))</f>
        <v/>
      </c>
      <c r="K489" s="183" t="str">
        <f>IF(E489="", "", VLOOKUP(E489, '[2]MASTER LIST'!$A:$N, 13, FALSE))</f>
        <v/>
      </c>
      <c r="L489" s="183" t="str">
        <f>IF(E489="", "", VLOOKUP(E489, '[2]MASTER LIST'!$A:$N, 10, FALSE))</f>
        <v/>
      </c>
      <c r="M489" s="185" t="str">
        <f>IF(E489="", "", VLOOKUP(E489, '[2]MASTER LIST'!$A:$N, 11, FALSE))</f>
        <v/>
      </c>
    </row>
    <row r="490" spans="2:13" x14ac:dyDescent="0.25">
      <c r="B490" s="195"/>
      <c r="C490" s="196"/>
      <c r="D490" s="197"/>
      <c r="E490" s="181"/>
      <c r="F490" s="182"/>
      <c r="G490" s="221" t="str">
        <f>IF(E490="", "", VLOOKUP(E490, '[2]MASTER LIST'!$A:$N, 2, FALSE))</f>
        <v/>
      </c>
      <c r="H490" s="222" t="str">
        <f>IF(E490="", "", VLOOKUP(E490, '[2]MASTER LIST'!$A:$N, 3, FALSE))</f>
        <v/>
      </c>
      <c r="I490" s="184" t="str">
        <f>IF(E490="", "", VLOOKUP(E490, '[2]MASTER LIST'!$A:$N, 5, FALSE))</f>
        <v/>
      </c>
      <c r="J490" s="183" t="str">
        <f>IF(E490="", "", VLOOKUP(E490, '[2]MASTER LIST'!$A:$N, 4, FALSE))</f>
        <v/>
      </c>
      <c r="K490" s="183" t="str">
        <f>IF(E490="", "", VLOOKUP(E490, '[2]MASTER LIST'!$A:$N, 13, FALSE))</f>
        <v/>
      </c>
      <c r="L490" s="183" t="str">
        <f>IF(E490="", "", VLOOKUP(E490, '[2]MASTER LIST'!$A:$N, 10, FALSE))</f>
        <v/>
      </c>
      <c r="M490" s="185" t="str">
        <f>IF(E490="", "", VLOOKUP(E490, '[2]MASTER LIST'!$A:$N, 11, FALSE))</f>
        <v/>
      </c>
    </row>
    <row r="491" spans="2:13" x14ac:dyDescent="0.25">
      <c r="B491" s="195"/>
      <c r="C491" s="196"/>
      <c r="D491" s="197"/>
      <c r="E491" s="181"/>
      <c r="F491" s="182"/>
      <c r="G491" s="221" t="str">
        <f>IF(E491="", "", VLOOKUP(E491, '[2]MASTER LIST'!$A:$N, 2, FALSE))</f>
        <v/>
      </c>
      <c r="H491" s="222" t="str">
        <f>IF(E491="", "", VLOOKUP(E491, '[2]MASTER LIST'!$A:$N, 3, FALSE))</f>
        <v/>
      </c>
      <c r="I491" s="184" t="str">
        <f>IF(E491="", "", VLOOKUP(E491, '[2]MASTER LIST'!$A:$N, 5, FALSE))</f>
        <v/>
      </c>
      <c r="J491" s="183" t="str">
        <f>IF(E491="", "", VLOOKUP(E491, '[2]MASTER LIST'!$A:$N, 4, FALSE))</f>
        <v/>
      </c>
      <c r="K491" s="183" t="str">
        <f>IF(E491="", "", VLOOKUP(E491, '[2]MASTER LIST'!$A:$N, 13, FALSE))</f>
        <v/>
      </c>
      <c r="L491" s="183" t="str">
        <f>IF(E491="", "", VLOOKUP(E491, '[2]MASTER LIST'!$A:$N, 10, FALSE))</f>
        <v/>
      </c>
      <c r="M491" s="185" t="str">
        <f>IF(E491="", "", VLOOKUP(E491, '[2]MASTER LIST'!$A:$N, 11, FALSE))</f>
        <v/>
      </c>
    </row>
    <row r="492" spans="2:13" x14ac:dyDescent="0.25">
      <c r="B492" s="195"/>
      <c r="C492" s="196"/>
      <c r="D492" s="197"/>
      <c r="E492" s="181"/>
      <c r="F492" s="182"/>
      <c r="G492" s="221" t="str">
        <f>IF(E492="", "", VLOOKUP(E492, '[2]MASTER LIST'!$A:$N, 2, FALSE))</f>
        <v/>
      </c>
      <c r="H492" s="222" t="str">
        <f>IF(E492="", "", VLOOKUP(E492, '[2]MASTER LIST'!$A:$N, 3, FALSE))</f>
        <v/>
      </c>
      <c r="I492" s="184" t="str">
        <f>IF(E492="", "", VLOOKUP(E492, '[2]MASTER LIST'!$A:$N, 5, FALSE))</f>
        <v/>
      </c>
      <c r="J492" s="183" t="str">
        <f>IF(E492="", "", VLOOKUP(E492, '[2]MASTER LIST'!$A:$N, 4, FALSE))</f>
        <v/>
      </c>
      <c r="K492" s="183" t="str">
        <f>IF(E492="", "", VLOOKUP(E492, '[2]MASTER LIST'!$A:$N, 13, FALSE))</f>
        <v/>
      </c>
      <c r="L492" s="183" t="str">
        <f>IF(E492="", "", VLOOKUP(E492, '[2]MASTER LIST'!$A:$N, 10, FALSE))</f>
        <v/>
      </c>
      <c r="M492" s="185" t="str">
        <f>IF(E492="", "", VLOOKUP(E492, '[2]MASTER LIST'!$A:$N, 11, FALSE))</f>
        <v/>
      </c>
    </row>
    <row r="493" spans="2:13" x14ac:dyDescent="0.25">
      <c r="B493" s="195"/>
      <c r="C493" s="196"/>
      <c r="D493" s="197"/>
      <c r="E493" s="181"/>
      <c r="F493" s="182"/>
      <c r="G493" s="221" t="str">
        <f>IF(E493="", "", VLOOKUP(E493, '[2]MASTER LIST'!$A:$N, 2, FALSE))</f>
        <v/>
      </c>
      <c r="H493" s="222" t="str">
        <f>IF(E493="", "", VLOOKUP(E493, '[2]MASTER LIST'!$A:$N, 3, FALSE))</f>
        <v/>
      </c>
      <c r="I493" s="184" t="str">
        <f>IF(E493="", "", VLOOKUP(E493, '[2]MASTER LIST'!$A:$N, 5, FALSE))</f>
        <v/>
      </c>
      <c r="J493" s="183" t="str">
        <f>IF(E493="", "", VLOOKUP(E493, '[2]MASTER LIST'!$A:$N, 4, FALSE))</f>
        <v/>
      </c>
      <c r="K493" s="183" t="str">
        <f>IF(E493="", "", VLOOKUP(E493, '[2]MASTER LIST'!$A:$N, 13, FALSE))</f>
        <v/>
      </c>
      <c r="L493" s="183" t="str">
        <f>IF(E493="", "", VLOOKUP(E493, '[2]MASTER LIST'!$A:$N, 10, FALSE))</f>
        <v/>
      </c>
      <c r="M493" s="185" t="str">
        <f>IF(E493="", "", VLOOKUP(E493, '[2]MASTER LIST'!$A:$N, 11, FALSE))</f>
        <v/>
      </c>
    </row>
    <row r="494" spans="2:13" x14ac:dyDescent="0.25">
      <c r="B494" s="195"/>
      <c r="C494" s="196"/>
      <c r="D494" s="197"/>
      <c r="E494" s="181"/>
      <c r="F494" s="182"/>
      <c r="G494" s="221" t="str">
        <f>IF(E494="", "", VLOOKUP(E494, '[2]MASTER LIST'!$A:$N, 2, FALSE))</f>
        <v/>
      </c>
      <c r="H494" s="222" t="str">
        <f>IF(E494="", "", VLOOKUP(E494, '[2]MASTER LIST'!$A:$N, 3, FALSE))</f>
        <v/>
      </c>
      <c r="I494" s="184" t="str">
        <f>IF(E494="", "", VLOOKUP(E494, '[2]MASTER LIST'!$A:$N, 5, FALSE))</f>
        <v/>
      </c>
      <c r="J494" s="183" t="str">
        <f>IF(E494="", "", VLOOKUP(E494, '[2]MASTER LIST'!$A:$N, 4, FALSE))</f>
        <v/>
      </c>
      <c r="K494" s="183" t="str">
        <f>IF(E494="", "", VLOOKUP(E494, '[2]MASTER LIST'!$A:$N, 13, FALSE))</f>
        <v/>
      </c>
      <c r="L494" s="183" t="str">
        <f>IF(E494="", "", VLOOKUP(E494, '[2]MASTER LIST'!$A:$N, 10, FALSE))</f>
        <v/>
      </c>
      <c r="M494" s="185" t="str">
        <f>IF(E494="", "", VLOOKUP(E494, '[2]MASTER LIST'!$A:$N, 11, FALSE))</f>
        <v/>
      </c>
    </row>
    <row r="495" spans="2:13" x14ac:dyDescent="0.25">
      <c r="B495" s="195"/>
      <c r="C495" s="196"/>
      <c r="D495" s="197"/>
      <c r="E495" s="181"/>
      <c r="F495" s="182"/>
      <c r="G495" s="221" t="str">
        <f>IF(E495="", "", VLOOKUP(E495, '[2]MASTER LIST'!$A:$N, 2, FALSE))</f>
        <v/>
      </c>
      <c r="H495" s="222" t="str">
        <f>IF(E495="", "", VLOOKUP(E495, '[2]MASTER LIST'!$A:$N, 3, FALSE))</f>
        <v/>
      </c>
      <c r="I495" s="184" t="str">
        <f>IF(E495="", "", VLOOKUP(E495, '[2]MASTER LIST'!$A:$N, 5, FALSE))</f>
        <v/>
      </c>
      <c r="J495" s="183" t="str">
        <f>IF(E495="", "", VLOOKUP(E495, '[2]MASTER LIST'!$A:$N, 4, FALSE))</f>
        <v/>
      </c>
      <c r="K495" s="183" t="str">
        <f>IF(E495="", "", VLOOKUP(E495, '[2]MASTER LIST'!$A:$N, 13, FALSE))</f>
        <v/>
      </c>
      <c r="L495" s="183" t="str">
        <f>IF(E495="", "", VLOOKUP(E495, '[2]MASTER LIST'!$A:$N, 10, FALSE))</f>
        <v/>
      </c>
      <c r="M495" s="185" t="str">
        <f>IF(E495="", "", VLOOKUP(E495, '[2]MASTER LIST'!$A:$N, 11, FALSE))</f>
        <v/>
      </c>
    </row>
    <row r="496" spans="2:13" x14ac:dyDescent="0.25">
      <c r="B496" s="195"/>
      <c r="C496" s="196"/>
      <c r="D496" s="197"/>
      <c r="E496" s="200"/>
      <c r="F496" s="201"/>
      <c r="G496" s="221" t="str">
        <f>IF(E496="", "", VLOOKUP(E496, '[2]MASTER LIST'!$A:$N, 2, FALSE))</f>
        <v/>
      </c>
      <c r="H496" s="222" t="str">
        <f>IF(E496="", "", VLOOKUP(E496, '[2]MASTER LIST'!$A:$N, 3, FALSE))</f>
        <v/>
      </c>
      <c r="I496" s="184" t="str">
        <f>IF(E496="", "", VLOOKUP(E496, '[2]MASTER LIST'!$A:$N, 5, FALSE))</f>
        <v/>
      </c>
      <c r="J496" s="183" t="str">
        <f>IF(E496="", "", VLOOKUP(E496, '[2]MASTER LIST'!$A:$N, 4, FALSE))</f>
        <v/>
      </c>
      <c r="K496" s="183" t="str">
        <f>IF(E496="", "", VLOOKUP(E496, '[2]MASTER LIST'!$A:$N, 13, FALSE))</f>
        <v/>
      </c>
      <c r="L496" s="183" t="str">
        <f>IF(E496="", "", VLOOKUP(E496, '[2]MASTER LIST'!$A:$N, 10, FALSE))</f>
        <v/>
      </c>
      <c r="M496" s="185" t="str">
        <f>IF(E496="", "", VLOOKUP(E496, '[2]MASTER LIST'!$A:$N, 11, FALSE))</f>
        <v/>
      </c>
    </row>
    <row r="497" spans="2:13" ht="15.75" thickBot="1" x14ac:dyDescent="0.3">
      <c r="B497" s="210"/>
      <c r="C497" s="211"/>
      <c r="D497" s="212"/>
      <c r="E497" s="213"/>
      <c r="F497" s="214"/>
      <c r="G497" s="225" t="str">
        <f>IF(E497="", "", VLOOKUP(E497, '[2]MASTER LIST'!$A:$N, 2, FALSE))</f>
        <v/>
      </c>
      <c r="H497" s="226" t="str">
        <f>IF(E497="", "", VLOOKUP(E497, '[2]MASTER LIST'!$A:$N, 3, FALSE))</f>
        <v/>
      </c>
      <c r="I497" s="216" t="str">
        <f>IF(E497="", "", VLOOKUP(E497, '[2]MASTER LIST'!$A:$N, 5, FALSE))</f>
        <v/>
      </c>
      <c r="J497" s="215" t="str">
        <f>IF(E497="", "", VLOOKUP(E497, '[2]MASTER LIST'!$A:$N, 4, FALSE))</f>
        <v/>
      </c>
      <c r="K497" s="215" t="str">
        <f>IF(E497="", "", VLOOKUP(E497, '[2]MASTER LIST'!$A:$N, 13, FALSE))</f>
        <v/>
      </c>
      <c r="L497" s="215" t="str">
        <f>IF(E497="", "", VLOOKUP(E497, '[2]MASTER LIST'!$A:$N, 10, FALSE))</f>
        <v/>
      </c>
      <c r="M497" s="217" t="str">
        <f>IF(E497="", "", VLOOKUP(E497, '[2]MASTER LIST'!$A:$N, 11, FALSE))</f>
        <v/>
      </c>
    </row>
  </sheetData>
  <sortState xmlns:xlrd2="http://schemas.microsoft.com/office/spreadsheetml/2017/richdata2" ref="B121:M123">
    <sortCondition ref="G121:G123"/>
  </sortState>
  <mergeCells count="2">
    <mergeCell ref="B2:M3"/>
    <mergeCell ref="B4:H4"/>
  </mergeCells>
  <pageMargins left="0.23622047244094491" right="0.23622047244094491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3117"/>
  <sheetViews>
    <sheetView topLeftCell="G1" zoomScale="145" zoomScaleNormal="145" workbookViewId="0">
      <selection activeCell="M1227" sqref="M1227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7" width="12.7109375" style="66" bestFit="1" customWidth="1"/>
    <col min="8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hidden="1" customHeight="1" x14ac:dyDescent="0.25">
      <c r="A2" s="64">
        <v>1004</v>
      </c>
      <c r="B2" s="64" t="s">
        <v>261</v>
      </c>
      <c r="C2" s="64" t="s">
        <v>262</v>
      </c>
      <c r="D2" s="64" t="s">
        <v>201</v>
      </c>
      <c r="E2" s="65">
        <v>40232</v>
      </c>
      <c r="F2" s="66" t="s">
        <v>263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hidden="1" customHeight="1" x14ac:dyDescent="0.25">
      <c r="A3" s="64">
        <v>1005</v>
      </c>
      <c r="B3" s="64" t="s">
        <v>264</v>
      </c>
      <c r="C3" s="64" t="s">
        <v>265</v>
      </c>
      <c r="D3" s="64" t="s">
        <v>201</v>
      </c>
      <c r="E3" s="65">
        <v>41061</v>
      </c>
      <c r="F3" s="66" t="s">
        <v>266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hidden="1" customHeight="1" x14ac:dyDescent="0.25">
      <c r="A4" s="64">
        <v>1009</v>
      </c>
      <c r="B4" s="64" t="s">
        <v>267</v>
      </c>
      <c r="C4" s="64" t="s">
        <v>268</v>
      </c>
      <c r="D4" s="64" t="s">
        <v>203</v>
      </c>
      <c r="E4" s="65">
        <v>34523</v>
      </c>
      <c r="F4" s="66" t="s">
        <v>269</v>
      </c>
      <c r="G4" s="66">
        <v>59829085</v>
      </c>
      <c r="H4" s="66" t="s">
        <v>270</v>
      </c>
      <c r="I4" s="66" t="s">
        <v>271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hidden="1" customHeight="1" x14ac:dyDescent="0.25">
      <c r="A5" s="64">
        <v>1010</v>
      </c>
      <c r="B5" s="64" t="s">
        <v>272</v>
      </c>
      <c r="C5" s="64" t="s">
        <v>273</v>
      </c>
      <c r="D5" s="64" t="s">
        <v>201</v>
      </c>
      <c r="E5" s="65">
        <v>43014</v>
      </c>
      <c r="F5" s="66" t="s">
        <v>274</v>
      </c>
      <c r="G5" s="66">
        <v>58017374</v>
      </c>
      <c r="H5" s="66">
        <v>0</v>
      </c>
      <c r="I5" s="66" t="s">
        <v>275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hidden="1" customHeight="1" x14ac:dyDescent="0.25">
      <c r="A6" s="64">
        <v>1013</v>
      </c>
      <c r="B6" s="64" t="s">
        <v>276</v>
      </c>
      <c r="C6" s="64" t="s">
        <v>277</v>
      </c>
      <c r="D6" s="64" t="s">
        <v>203</v>
      </c>
      <c r="E6" s="65">
        <v>40385</v>
      </c>
      <c r="F6" s="66" t="s">
        <v>278</v>
      </c>
      <c r="G6" s="66">
        <v>58157396</v>
      </c>
      <c r="H6" s="66">
        <v>0</v>
      </c>
      <c r="I6" s="66" t="s">
        <v>275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hidden="1" customHeight="1" x14ac:dyDescent="0.25">
      <c r="A7" s="64">
        <v>1014</v>
      </c>
      <c r="B7" s="64" t="s">
        <v>279</v>
      </c>
      <c r="C7" s="64" t="s">
        <v>280</v>
      </c>
      <c r="D7" s="64" t="s">
        <v>203</v>
      </c>
      <c r="E7" s="65">
        <v>41680</v>
      </c>
      <c r="F7" s="66" t="s">
        <v>281</v>
      </c>
      <c r="G7" s="66">
        <v>59383699</v>
      </c>
      <c r="H7" s="66">
        <v>0</v>
      </c>
      <c r="I7" s="66" t="s">
        <v>275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hidden="1" customHeight="1" x14ac:dyDescent="0.25">
      <c r="A8" s="64">
        <v>1017</v>
      </c>
      <c r="B8" s="64" t="s">
        <v>282</v>
      </c>
      <c r="C8" s="64" t="s">
        <v>283</v>
      </c>
      <c r="D8" s="64" t="s">
        <v>203</v>
      </c>
      <c r="E8" s="65">
        <v>40893</v>
      </c>
      <c r="F8" s="66" t="s">
        <v>284</v>
      </c>
      <c r="G8" s="66">
        <v>54514502</v>
      </c>
      <c r="H8" s="66">
        <v>0</v>
      </c>
      <c r="I8" s="66" t="s">
        <v>275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hidden="1" customHeight="1" x14ac:dyDescent="0.25">
      <c r="A9" s="64">
        <v>1019</v>
      </c>
      <c r="B9" s="64" t="s">
        <v>285</v>
      </c>
      <c r="C9" s="64" t="s">
        <v>286</v>
      </c>
      <c r="D9" s="64" t="s">
        <v>203</v>
      </c>
      <c r="E9" s="65">
        <v>28879</v>
      </c>
      <c r="F9" s="66" t="s">
        <v>287</v>
      </c>
      <c r="G9" s="66">
        <v>59391222</v>
      </c>
      <c r="H9" s="66" t="s">
        <v>288</v>
      </c>
      <c r="I9" s="66" t="s">
        <v>275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hidden="1" customHeight="1" x14ac:dyDescent="0.25">
      <c r="A10" s="64">
        <v>1020</v>
      </c>
      <c r="B10" s="64" t="s">
        <v>285</v>
      </c>
      <c r="C10" s="64" t="s">
        <v>289</v>
      </c>
      <c r="D10" s="64" t="s">
        <v>203</v>
      </c>
      <c r="E10" s="65">
        <v>41979</v>
      </c>
      <c r="F10" s="66" t="s">
        <v>287</v>
      </c>
      <c r="G10" s="66">
        <v>59391222</v>
      </c>
      <c r="H10" s="66">
        <v>0</v>
      </c>
      <c r="I10" s="66" t="s">
        <v>275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hidden="1" customHeight="1" x14ac:dyDescent="0.25">
      <c r="A11" s="64">
        <v>1021</v>
      </c>
      <c r="B11" s="64" t="s">
        <v>290</v>
      </c>
      <c r="C11" s="64" t="s">
        <v>291</v>
      </c>
      <c r="D11" s="64" t="s">
        <v>201</v>
      </c>
      <c r="E11" s="65">
        <v>41946</v>
      </c>
      <c r="F11" s="66" t="s">
        <v>292</v>
      </c>
      <c r="G11" s="66">
        <v>59391222</v>
      </c>
      <c r="H11" s="66">
        <v>0</v>
      </c>
      <c r="I11" s="66" t="s">
        <v>275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hidden="1" customHeight="1" x14ac:dyDescent="0.25">
      <c r="A12" s="64">
        <v>1026</v>
      </c>
      <c r="B12" s="64" t="s">
        <v>293</v>
      </c>
      <c r="C12" s="64" t="s">
        <v>294</v>
      </c>
      <c r="D12" s="64" t="s">
        <v>203</v>
      </c>
      <c r="E12" s="65">
        <v>41876</v>
      </c>
      <c r="F12" s="66" t="s">
        <v>295</v>
      </c>
      <c r="G12" s="66">
        <v>57959652</v>
      </c>
      <c r="H12" s="66">
        <v>0</v>
      </c>
      <c r="I12" s="66" t="s">
        <v>275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hidden="1" customHeight="1" x14ac:dyDescent="0.25">
      <c r="A13" s="64">
        <v>1036</v>
      </c>
      <c r="B13" s="64" t="s">
        <v>296</v>
      </c>
      <c r="C13" s="64" t="s">
        <v>297</v>
      </c>
      <c r="D13" s="64" t="s">
        <v>201</v>
      </c>
      <c r="E13" s="65">
        <v>39622</v>
      </c>
      <c r="F13" s="66" t="s">
        <v>298</v>
      </c>
      <c r="G13" s="66">
        <v>55139668</v>
      </c>
      <c r="H13" s="66">
        <v>0</v>
      </c>
      <c r="I13" s="66" t="s">
        <v>275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hidden="1" customHeight="1" x14ac:dyDescent="0.25">
      <c r="A14" s="64">
        <v>1065</v>
      </c>
      <c r="B14" s="64" t="s">
        <v>299</v>
      </c>
      <c r="C14" s="64" t="s">
        <v>300</v>
      </c>
      <c r="D14" s="64" t="s">
        <v>203</v>
      </c>
      <c r="E14" s="65">
        <v>41190</v>
      </c>
      <c r="F14" s="66" t="s">
        <v>301</v>
      </c>
      <c r="G14" s="66" t="s">
        <v>302</v>
      </c>
      <c r="H14" s="66" t="s">
        <v>303</v>
      </c>
      <c r="I14" s="66" t="s">
        <v>304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hidden="1" customHeight="1" x14ac:dyDescent="0.25">
      <c r="A15" s="64">
        <v>1066</v>
      </c>
      <c r="B15" s="64" t="s">
        <v>305</v>
      </c>
      <c r="C15" s="64" t="s">
        <v>306</v>
      </c>
      <c r="D15" s="64" t="s">
        <v>203</v>
      </c>
      <c r="E15" s="65">
        <v>41168</v>
      </c>
      <c r="F15" s="66" t="s">
        <v>307</v>
      </c>
      <c r="G15" s="66" t="s">
        <v>302</v>
      </c>
      <c r="H15" s="66" t="s">
        <v>308</v>
      </c>
      <c r="I15" s="66" t="s">
        <v>304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hidden="1" customHeight="1" x14ac:dyDescent="0.25">
      <c r="A16" s="64">
        <v>1067</v>
      </c>
      <c r="B16" s="64" t="s">
        <v>309</v>
      </c>
      <c r="C16" s="64" t="s">
        <v>310</v>
      </c>
      <c r="D16" s="64" t="s">
        <v>201</v>
      </c>
      <c r="E16" s="65">
        <v>40994</v>
      </c>
      <c r="F16" s="66" t="s">
        <v>311</v>
      </c>
      <c r="G16" s="66" t="s">
        <v>302</v>
      </c>
      <c r="H16" s="66" t="s">
        <v>312</v>
      </c>
      <c r="I16" s="66" t="s">
        <v>304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hidden="1" customHeight="1" x14ac:dyDescent="0.25">
      <c r="A17" s="64">
        <v>1068</v>
      </c>
      <c r="B17" s="64" t="s">
        <v>313</v>
      </c>
      <c r="C17" s="64" t="s">
        <v>314</v>
      </c>
      <c r="D17" s="64" t="s">
        <v>201</v>
      </c>
      <c r="E17" s="65">
        <v>40944</v>
      </c>
      <c r="F17" s="66" t="s">
        <v>315</v>
      </c>
      <c r="G17" s="66" t="s">
        <v>302</v>
      </c>
      <c r="H17" s="66" t="s">
        <v>316</v>
      </c>
      <c r="I17" s="66" t="s">
        <v>304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hidden="1" customHeight="1" x14ac:dyDescent="0.25">
      <c r="A18" s="64">
        <v>1069</v>
      </c>
      <c r="B18" s="64" t="s">
        <v>317</v>
      </c>
      <c r="C18" s="64" t="s">
        <v>318</v>
      </c>
      <c r="D18" s="64" t="s">
        <v>201</v>
      </c>
      <c r="E18" s="65">
        <v>41009</v>
      </c>
      <c r="F18" s="66" t="s">
        <v>319</v>
      </c>
      <c r="G18" s="66" t="s">
        <v>320</v>
      </c>
      <c r="H18" s="66">
        <v>0</v>
      </c>
      <c r="I18" s="66" t="s">
        <v>321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hidden="1" customHeight="1" x14ac:dyDescent="0.25">
      <c r="A19" s="64">
        <v>1070</v>
      </c>
      <c r="B19" s="64" t="s">
        <v>322</v>
      </c>
      <c r="C19" s="64" t="s">
        <v>323</v>
      </c>
      <c r="D19" s="64" t="s">
        <v>201</v>
      </c>
      <c r="E19" s="65">
        <v>40643</v>
      </c>
      <c r="F19" s="66" t="s">
        <v>324</v>
      </c>
      <c r="G19" s="66" t="s">
        <v>302</v>
      </c>
      <c r="H19" s="66" t="s">
        <v>325</v>
      </c>
      <c r="I19" s="66" t="s">
        <v>304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hidden="1" customHeight="1" x14ac:dyDescent="0.25">
      <c r="A20" s="64">
        <v>1071</v>
      </c>
      <c r="B20" s="64" t="s">
        <v>326</v>
      </c>
      <c r="C20" s="64" t="s">
        <v>327</v>
      </c>
      <c r="D20" s="64" t="s">
        <v>201</v>
      </c>
      <c r="E20" s="65">
        <v>40211</v>
      </c>
      <c r="F20" s="66" t="s">
        <v>328</v>
      </c>
      <c r="G20" s="66" t="s">
        <v>302</v>
      </c>
      <c r="H20" s="66" t="s">
        <v>329</v>
      </c>
      <c r="I20" s="66" t="s">
        <v>304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hidden="1" customHeight="1" x14ac:dyDescent="0.25">
      <c r="A21" s="64">
        <v>1073</v>
      </c>
      <c r="B21" s="64" t="s">
        <v>330</v>
      </c>
      <c r="C21" s="64" t="s">
        <v>331</v>
      </c>
      <c r="D21" s="64" t="s">
        <v>201</v>
      </c>
      <c r="E21" s="65">
        <v>40248</v>
      </c>
      <c r="F21" s="66" t="s">
        <v>332</v>
      </c>
      <c r="G21" s="66" t="s">
        <v>302</v>
      </c>
      <c r="H21" s="66">
        <v>0</v>
      </c>
      <c r="I21" s="66" t="s">
        <v>304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hidden="1" customHeight="1" x14ac:dyDescent="0.25">
      <c r="A22" s="64">
        <v>1074</v>
      </c>
      <c r="B22" s="64" t="s">
        <v>333</v>
      </c>
      <c r="C22" s="64" t="s">
        <v>334</v>
      </c>
      <c r="D22" s="64" t="s">
        <v>201</v>
      </c>
      <c r="E22" s="65">
        <v>40538</v>
      </c>
      <c r="F22" s="66" t="s">
        <v>335</v>
      </c>
      <c r="G22" s="66" t="s">
        <v>302</v>
      </c>
      <c r="H22" s="66" t="s">
        <v>336</v>
      </c>
      <c r="I22" s="66" t="s">
        <v>304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hidden="1" customHeight="1" x14ac:dyDescent="0.25">
      <c r="A23" s="64">
        <v>1075</v>
      </c>
      <c r="B23" s="64" t="s">
        <v>337</v>
      </c>
      <c r="C23" s="64" t="s">
        <v>338</v>
      </c>
      <c r="D23" s="64" t="s">
        <v>201</v>
      </c>
      <c r="E23" s="65">
        <v>40168</v>
      </c>
      <c r="F23" s="66" t="s">
        <v>339</v>
      </c>
      <c r="G23" s="66" t="s">
        <v>302</v>
      </c>
      <c r="H23" s="66" t="s">
        <v>340</v>
      </c>
      <c r="I23" s="66" t="s">
        <v>304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hidden="1" customHeight="1" x14ac:dyDescent="0.25">
      <c r="A24" s="64">
        <v>1076</v>
      </c>
      <c r="B24" s="64" t="s">
        <v>341</v>
      </c>
      <c r="C24" s="64" t="s">
        <v>342</v>
      </c>
      <c r="D24" s="64" t="s">
        <v>203</v>
      </c>
      <c r="E24" s="65">
        <v>39880</v>
      </c>
      <c r="F24" s="66" t="s">
        <v>343</v>
      </c>
      <c r="G24" s="66" t="s">
        <v>302</v>
      </c>
      <c r="H24" s="66" t="s">
        <v>344</v>
      </c>
      <c r="I24" s="66" t="s">
        <v>304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hidden="1" customHeight="1" x14ac:dyDescent="0.25">
      <c r="A25" s="64">
        <v>1077</v>
      </c>
      <c r="B25" s="64" t="s">
        <v>345</v>
      </c>
      <c r="C25" s="64" t="s">
        <v>346</v>
      </c>
      <c r="D25" s="64" t="s">
        <v>203</v>
      </c>
      <c r="E25" s="65">
        <v>39895</v>
      </c>
      <c r="F25" s="66" t="s">
        <v>347</v>
      </c>
      <c r="G25" s="66" t="s">
        <v>302</v>
      </c>
      <c r="H25" s="66" t="s">
        <v>348</v>
      </c>
      <c r="I25" s="66" t="s">
        <v>304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hidden="1" customHeight="1" x14ac:dyDescent="0.25">
      <c r="A26" s="64">
        <v>1078</v>
      </c>
      <c r="B26" s="64" t="s">
        <v>349</v>
      </c>
      <c r="C26" s="64" t="s">
        <v>350</v>
      </c>
      <c r="D26" s="64" t="s">
        <v>203</v>
      </c>
      <c r="E26" s="65">
        <v>40105</v>
      </c>
      <c r="F26" s="66" t="s">
        <v>351</v>
      </c>
      <c r="G26" s="66" t="s">
        <v>302</v>
      </c>
      <c r="H26" s="66" t="s">
        <v>352</v>
      </c>
      <c r="I26" s="66" t="s">
        <v>304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hidden="1" customHeight="1" x14ac:dyDescent="0.25">
      <c r="A27" s="64">
        <v>1079</v>
      </c>
      <c r="B27" s="64" t="s">
        <v>333</v>
      </c>
      <c r="C27" s="64" t="s">
        <v>300</v>
      </c>
      <c r="D27" s="64" t="s">
        <v>203</v>
      </c>
      <c r="E27" s="65">
        <v>39739</v>
      </c>
      <c r="F27" s="66" t="s">
        <v>353</v>
      </c>
      <c r="G27" s="66" t="s">
        <v>302</v>
      </c>
      <c r="H27" s="66" t="s">
        <v>354</v>
      </c>
      <c r="I27" s="66" t="s">
        <v>304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hidden="1" customHeight="1" x14ac:dyDescent="0.25">
      <c r="A28" s="64">
        <v>1080</v>
      </c>
      <c r="B28" s="64" t="s">
        <v>355</v>
      </c>
      <c r="C28" s="64" t="s">
        <v>356</v>
      </c>
      <c r="D28" s="64" t="s">
        <v>203</v>
      </c>
      <c r="E28" s="65">
        <v>40881</v>
      </c>
      <c r="F28" s="66" t="s">
        <v>332</v>
      </c>
      <c r="G28" s="66" t="s">
        <v>302</v>
      </c>
      <c r="H28" s="66">
        <v>0</v>
      </c>
      <c r="I28" s="66" t="s">
        <v>304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hidden="1" customHeight="1" x14ac:dyDescent="0.25">
      <c r="A29" s="64">
        <v>1081</v>
      </c>
      <c r="B29" s="64" t="s">
        <v>357</v>
      </c>
      <c r="C29" s="64" t="s">
        <v>358</v>
      </c>
      <c r="D29" s="64" t="s">
        <v>203</v>
      </c>
      <c r="E29" s="65">
        <v>35737</v>
      </c>
      <c r="F29" s="66" t="s">
        <v>359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hidden="1" customHeight="1" x14ac:dyDescent="0.25">
      <c r="A30" s="64">
        <v>1085</v>
      </c>
      <c r="B30" s="64" t="s">
        <v>360</v>
      </c>
      <c r="C30" s="64" t="s">
        <v>361</v>
      </c>
      <c r="D30" s="64" t="s">
        <v>201</v>
      </c>
      <c r="E30" s="65">
        <v>39549</v>
      </c>
      <c r="F30" s="66" t="s">
        <v>362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hidden="1" customHeight="1" x14ac:dyDescent="0.25">
      <c r="A31" s="64">
        <v>1086</v>
      </c>
      <c r="B31" s="64" t="s">
        <v>363</v>
      </c>
      <c r="C31" s="64" t="s">
        <v>364</v>
      </c>
      <c r="D31" s="64" t="s">
        <v>203</v>
      </c>
      <c r="E31" s="65">
        <v>39932</v>
      </c>
      <c r="F31" s="66" t="s">
        <v>365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hidden="1" customHeight="1" x14ac:dyDescent="0.25">
      <c r="A32" s="64">
        <v>1106</v>
      </c>
      <c r="B32" s="64" t="s">
        <v>366</v>
      </c>
      <c r="C32" s="64" t="s">
        <v>367</v>
      </c>
      <c r="D32" s="64" t="s">
        <v>203</v>
      </c>
      <c r="E32" s="65">
        <v>28769</v>
      </c>
      <c r="F32" s="66" t="s">
        <v>368</v>
      </c>
      <c r="G32" s="66">
        <v>57539971</v>
      </c>
      <c r="H32" s="66" t="s">
        <v>369</v>
      </c>
      <c r="I32" s="66" t="s">
        <v>275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hidden="1" customHeight="1" x14ac:dyDescent="0.25">
      <c r="A33" s="64">
        <v>1107</v>
      </c>
      <c r="B33" s="64" t="s">
        <v>370</v>
      </c>
      <c r="C33" s="64" t="s">
        <v>371</v>
      </c>
      <c r="D33" s="64" t="s">
        <v>203</v>
      </c>
      <c r="E33" s="65">
        <v>35345</v>
      </c>
      <c r="F33" s="66" t="s">
        <v>372</v>
      </c>
      <c r="G33" s="66">
        <v>58002059</v>
      </c>
      <c r="H33" s="66" t="s">
        <v>373</v>
      </c>
      <c r="I33" s="66" t="s">
        <v>374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hidden="1" customHeight="1" x14ac:dyDescent="0.25">
      <c r="A34" s="64">
        <v>1108</v>
      </c>
      <c r="B34" s="64" t="s">
        <v>375</v>
      </c>
      <c r="C34" s="64" t="s">
        <v>376</v>
      </c>
      <c r="D34" s="64" t="s">
        <v>201</v>
      </c>
      <c r="E34" s="65">
        <v>32810</v>
      </c>
      <c r="F34" s="66" t="s">
        <v>377</v>
      </c>
      <c r="G34" s="66">
        <v>59221539</v>
      </c>
      <c r="H34" s="66" t="s">
        <v>378</v>
      </c>
      <c r="I34" s="66" t="s">
        <v>379</v>
      </c>
      <c r="J34" s="67" t="s">
        <v>66</v>
      </c>
      <c r="K34" s="67" t="s">
        <v>33</v>
      </c>
      <c r="L34" s="67" t="s">
        <v>142</v>
      </c>
      <c r="M34" s="67" t="s">
        <v>380</v>
      </c>
      <c r="N34" s="67">
        <v>600</v>
      </c>
    </row>
    <row r="35" spans="1:14" ht="20.25" hidden="1" customHeight="1" x14ac:dyDescent="0.25">
      <c r="A35" s="64">
        <v>1109</v>
      </c>
      <c r="B35" s="64" t="s">
        <v>381</v>
      </c>
      <c r="C35" s="64" t="s">
        <v>382</v>
      </c>
      <c r="D35" s="64" t="s">
        <v>201</v>
      </c>
      <c r="E35" s="65">
        <v>29958</v>
      </c>
      <c r="F35" s="66" t="s">
        <v>383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hidden="1" customHeight="1" x14ac:dyDescent="0.25">
      <c r="A36" s="64">
        <v>1120</v>
      </c>
      <c r="B36" s="64" t="s">
        <v>384</v>
      </c>
      <c r="C36" s="64" t="s">
        <v>385</v>
      </c>
      <c r="D36" s="64" t="s">
        <v>203</v>
      </c>
      <c r="E36" s="65">
        <v>43140</v>
      </c>
      <c r="F36" s="66" t="s">
        <v>386</v>
      </c>
      <c r="G36" s="66">
        <v>57157415</v>
      </c>
      <c r="H36" s="66">
        <v>0</v>
      </c>
      <c r="I36" s="66" t="s">
        <v>387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hidden="1" customHeight="1" x14ac:dyDescent="0.25">
      <c r="A37" s="64">
        <v>1122</v>
      </c>
      <c r="B37" s="64" t="s">
        <v>206</v>
      </c>
      <c r="C37" s="64" t="s">
        <v>388</v>
      </c>
      <c r="D37" s="64" t="s">
        <v>201</v>
      </c>
      <c r="E37" s="65">
        <v>42444</v>
      </c>
      <c r="F37" s="66" t="s">
        <v>389</v>
      </c>
      <c r="G37" s="66">
        <v>54893388</v>
      </c>
      <c r="H37" s="66">
        <v>0</v>
      </c>
      <c r="I37" s="66" t="s">
        <v>390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hidden="1" customHeight="1" x14ac:dyDescent="0.25">
      <c r="A38" s="64">
        <v>1123</v>
      </c>
      <c r="B38" s="64" t="s">
        <v>391</v>
      </c>
      <c r="C38" s="64" t="s">
        <v>392</v>
      </c>
      <c r="D38" s="64" t="s">
        <v>201</v>
      </c>
      <c r="E38" s="65">
        <v>42598</v>
      </c>
      <c r="F38" s="66" t="s">
        <v>393</v>
      </c>
      <c r="G38" s="66">
        <v>57443979</v>
      </c>
      <c r="H38" s="66">
        <v>0</v>
      </c>
      <c r="I38" s="66" t="s">
        <v>394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hidden="1" customHeight="1" x14ac:dyDescent="0.25">
      <c r="A39" s="64">
        <v>1127</v>
      </c>
      <c r="B39" s="64" t="s">
        <v>395</v>
      </c>
      <c r="C39" s="64" t="s">
        <v>396</v>
      </c>
      <c r="D39" s="64" t="s">
        <v>203</v>
      </c>
      <c r="E39" s="65">
        <v>39232</v>
      </c>
      <c r="F39" s="66" t="s">
        <v>397</v>
      </c>
      <c r="G39" s="66">
        <v>55119024</v>
      </c>
      <c r="H39" s="66">
        <v>0</v>
      </c>
      <c r="I39" s="66" t="s">
        <v>398</v>
      </c>
      <c r="J39" s="67" t="s">
        <v>41</v>
      </c>
      <c r="K39" s="67" t="s">
        <v>62</v>
      </c>
      <c r="L39" s="67" t="s">
        <v>143</v>
      </c>
      <c r="M39" s="67" t="s">
        <v>399</v>
      </c>
      <c r="N39" s="67">
        <v>300</v>
      </c>
    </row>
    <row r="40" spans="1:14" ht="20.25" hidden="1" customHeight="1" x14ac:dyDescent="0.25">
      <c r="A40" s="64">
        <v>1134</v>
      </c>
      <c r="B40" s="64" t="s">
        <v>400</v>
      </c>
      <c r="C40" s="64" t="s">
        <v>401</v>
      </c>
      <c r="D40" s="64" t="s">
        <v>203</v>
      </c>
      <c r="E40" s="65">
        <v>27928</v>
      </c>
      <c r="F40" s="66" t="s">
        <v>402</v>
      </c>
      <c r="G40" s="66">
        <v>55119024</v>
      </c>
      <c r="H40" s="66">
        <v>0</v>
      </c>
      <c r="I40" s="66" t="s">
        <v>398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hidden="1" customHeight="1" x14ac:dyDescent="0.25">
      <c r="A41" s="64">
        <v>1139</v>
      </c>
      <c r="B41" s="64" t="s">
        <v>403</v>
      </c>
      <c r="C41" s="64" t="s">
        <v>404</v>
      </c>
      <c r="D41" s="64" t="s">
        <v>203</v>
      </c>
      <c r="E41" s="65">
        <v>40681</v>
      </c>
      <c r="F41" s="66" t="s">
        <v>405</v>
      </c>
      <c r="G41" s="66">
        <v>58525129</v>
      </c>
      <c r="H41" s="66">
        <v>0</v>
      </c>
      <c r="I41" s="66" t="s">
        <v>406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hidden="1" customHeight="1" x14ac:dyDescent="0.25">
      <c r="A42" s="64">
        <v>1141</v>
      </c>
      <c r="B42" s="64" t="s">
        <v>407</v>
      </c>
      <c r="C42" s="64" t="s">
        <v>408</v>
      </c>
      <c r="D42" s="64" t="s">
        <v>203</v>
      </c>
      <c r="E42" s="65">
        <v>42045</v>
      </c>
      <c r="F42" s="66" t="s">
        <v>409</v>
      </c>
      <c r="G42" s="66">
        <v>57959331</v>
      </c>
      <c r="H42" s="66">
        <v>0</v>
      </c>
      <c r="I42" s="66" t="s">
        <v>410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hidden="1" customHeight="1" x14ac:dyDescent="0.25">
      <c r="A43" s="64">
        <v>1149</v>
      </c>
      <c r="B43" s="64" t="s">
        <v>411</v>
      </c>
      <c r="C43" s="64" t="s">
        <v>412</v>
      </c>
      <c r="D43" s="64" t="s">
        <v>203</v>
      </c>
      <c r="E43" s="65">
        <v>40079</v>
      </c>
      <c r="F43" s="66" t="s">
        <v>413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hidden="1" customHeight="1" x14ac:dyDescent="0.25">
      <c r="A44" s="64">
        <v>1153</v>
      </c>
      <c r="B44" s="64" t="s">
        <v>414</v>
      </c>
      <c r="C44" s="64" t="s">
        <v>415</v>
      </c>
      <c r="D44" s="64" t="s">
        <v>201</v>
      </c>
      <c r="E44" s="65">
        <v>40412</v>
      </c>
      <c r="F44" s="66" t="s">
        <v>416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hidden="1" customHeight="1" x14ac:dyDescent="0.25">
      <c r="A45" s="64">
        <v>1155</v>
      </c>
      <c r="B45" s="64" t="s">
        <v>417</v>
      </c>
      <c r="C45" s="64" t="s">
        <v>418</v>
      </c>
      <c r="D45" s="64" t="s">
        <v>201</v>
      </c>
      <c r="E45" s="65">
        <v>40662</v>
      </c>
      <c r="F45" s="66" t="s">
        <v>416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hidden="1" customHeight="1" x14ac:dyDescent="0.25">
      <c r="A46" s="64">
        <v>1156</v>
      </c>
      <c r="B46" s="64" t="s">
        <v>419</v>
      </c>
      <c r="C46" s="64" t="s">
        <v>420</v>
      </c>
      <c r="D46" s="64" t="s">
        <v>203</v>
      </c>
      <c r="E46" s="65">
        <v>41926</v>
      </c>
      <c r="F46" s="66" t="s">
        <v>421</v>
      </c>
      <c r="G46" s="66">
        <v>59733165</v>
      </c>
      <c r="H46" s="66">
        <v>0</v>
      </c>
      <c r="I46" s="66" t="s">
        <v>422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hidden="1" customHeight="1" x14ac:dyDescent="0.25">
      <c r="A47" s="64">
        <v>1157</v>
      </c>
      <c r="B47" s="64" t="s">
        <v>419</v>
      </c>
      <c r="C47" s="64" t="s">
        <v>423</v>
      </c>
      <c r="D47" s="64" t="s">
        <v>203</v>
      </c>
      <c r="E47" s="65">
        <v>42403</v>
      </c>
      <c r="F47" s="66" t="s">
        <v>421</v>
      </c>
      <c r="G47" s="66">
        <v>59733165</v>
      </c>
      <c r="H47" s="66">
        <v>0</v>
      </c>
      <c r="I47" s="66" t="s">
        <v>422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hidden="1" customHeight="1" x14ac:dyDescent="0.25">
      <c r="A48" s="64">
        <v>1159</v>
      </c>
      <c r="B48" s="64" t="s">
        <v>424</v>
      </c>
      <c r="C48" s="64" t="s">
        <v>425</v>
      </c>
      <c r="D48" s="64" t="s">
        <v>203</v>
      </c>
      <c r="E48" s="65">
        <v>42492</v>
      </c>
      <c r="F48" s="66" t="s">
        <v>426</v>
      </c>
      <c r="G48" s="66">
        <v>54981223</v>
      </c>
      <c r="H48" s="66" t="s">
        <v>427</v>
      </c>
      <c r="I48" s="66" t="s">
        <v>422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hidden="1" customHeight="1" x14ac:dyDescent="0.25">
      <c r="A49" s="64">
        <v>1161</v>
      </c>
      <c r="B49" s="64" t="s">
        <v>428</v>
      </c>
      <c r="C49" s="64" t="s">
        <v>429</v>
      </c>
      <c r="D49" s="64" t="s">
        <v>201</v>
      </c>
      <c r="E49" s="65">
        <v>42067</v>
      </c>
      <c r="F49" s="66" t="s">
        <v>430</v>
      </c>
      <c r="G49" s="66">
        <v>52565856</v>
      </c>
      <c r="H49" s="66">
        <v>0</v>
      </c>
      <c r="I49" s="66" t="s">
        <v>422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hidden="1" customHeight="1" x14ac:dyDescent="0.25">
      <c r="A50" s="64">
        <v>1162</v>
      </c>
      <c r="B50" s="64" t="s">
        <v>428</v>
      </c>
      <c r="C50" s="64" t="s">
        <v>412</v>
      </c>
      <c r="D50" s="64" t="s">
        <v>203</v>
      </c>
      <c r="E50" s="65">
        <v>42681</v>
      </c>
      <c r="F50" s="66" t="s">
        <v>430</v>
      </c>
      <c r="G50" s="66">
        <v>52565856</v>
      </c>
      <c r="H50" s="66">
        <v>0</v>
      </c>
      <c r="I50" s="66" t="s">
        <v>422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hidden="1" customHeight="1" x14ac:dyDescent="0.25">
      <c r="A51" s="64">
        <v>1163</v>
      </c>
      <c r="B51" s="64" t="s">
        <v>431</v>
      </c>
      <c r="C51" s="64" t="s">
        <v>432</v>
      </c>
      <c r="D51" s="64" t="s">
        <v>203</v>
      </c>
      <c r="E51" s="65">
        <v>42847</v>
      </c>
      <c r="F51" s="66" t="s">
        <v>433</v>
      </c>
      <c r="G51" s="66">
        <v>52582204</v>
      </c>
      <c r="H51" s="66" t="s">
        <v>434</v>
      </c>
      <c r="I51" s="66" t="s">
        <v>422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hidden="1" customHeight="1" x14ac:dyDescent="0.25">
      <c r="A52" s="64">
        <v>1164</v>
      </c>
      <c r="B52" s="64" t="s">
        <v>435</v>
      </c>
      <c r="C52" s="64" t="s">
        <v>436</v>
      </c>
      <c r="D52" s="64" t="s">
        <v>201</v>
      </c>
      <c r="E52" s="65">
        <v>41779</v>
      </c>
      <c r="F52" s="66" t="s">
        <v>437</v>
      </c>
      <c r="G52" s="66">
        <v>54753029</v>
      </c>
      <c r="H52" s="66" t="s">
        <v>438</v>
      </c>
      <c r="I52" s="66" t="s">
        <v>422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hidden="1" customHeight="1" x14ac:dyDescent="0.25">
      <c r="A53" s="64">
        <v>1166</v>
      </c>
      <c r="B53" s="64" t="s">
        <v>439</v>
      </c>
      <c r="C53" s="64" t="s">
        <v>440</v>
      </c>
      <c r="D53" s="64" t="s">
        <v>201</v>
      </c>
      <c r="E53" s="65">
        <v>41322</v>
      </c>
      <c r="F53" s="66" t="s">
        <v>441</v>
      </c>
      <c r="G53" s="66">
        <v>57780683</v>
      </c>
      <c r="H53" s="66" t="s">
        <v>442</v>
      </c>
      <c r="I53" s="66" t="s">
        <v>422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hidden="1" customHeight="1" x14ac:dyDescent="0.25">
      <c r="A54" s="64">
        <v>1167</v>
      </c>
      <c r="B54" s="64" t="s">
        <v>443</v>
      </c>
      <c r="C54" s="64" t="s">
        <v>444</v>
      </c>
      <c r="D54" s="64" t="s">
        <v>203</v>
      </c>
      <c r="E54" s="65">
        <v>42842</v>
      </c>
      <c r="F54" s="66" t="s">
        <v>445</v>
      </c>
      <c r="G54" s="66">
        <v>57706933</v>
      </c>
      <c r="H54" s="66" t="s">
        <v>446</v>
      </c>
      <c r="I54" s="66" t="s">
        <v>422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hidden="1" customHeight="1" x14ac:dyDescent="0.25">
      <c r="A55" s="64">
        <v>1169</v>
      </c>
      <c r="B55" s="64" t="s">
        <v>447</v>
      </c>
      <c r="C55" s="64" t="s">
        <v>448</v>
      </c>
      <c r="D55" s="64" t="s">
        <v>201</v>
      </c>
      <c r="E55" s="65">
        <v>42869</v>
      </c>
      <c r="F55" s="66" t="s">
        <v>449</v>
      </c>
      <c r="G55" s="66">
        <v>55056889</v>
      </c>
      <c r="H55" s="66" t="s">
        <v>450</v>
      </c>
      <c r="I55" s="66" t="s">
        <v>422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hidden="1" customHeight="1" x14ac:dyDescent="0.25">
      <c r="A56" s="64">
        <v>1169</v>
      </c>
      <c r="B56" s="64" t="s">
        <v>447</v>
      </c>
      <c r="C56" s="64" t="s">
        <v>448</v>
      </c>
      <c r="D56" s="64" t="s">
        <v>201</v>
      </c>
      <c r="E56" s="65">
        <v>42869</v>
      </c>
      <c r="F56" s="66" t="s">
        <v>449</v>
      </c>
      <c r="G56" s="66">
        <v>55056889</v>
      </c>
      <c r="H56" s="66" t="s">
        <v>450</v>
      </c>
      <c r="I56" s="66" t="s">
        <v>422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hidden="1" customHeight="1" x14ac:dyDescent="0.25">
      <c r="A57" s="64">
        <v>1171</v>
      </c>
      <c r="B57" s="64" t="s">
        <v>451</v>
      </c>
      <c r="C57" s="64" t="s">
        <v>452</v>
      </c>
      <c r="D57" s="64" t="s">
        <v>201</v>
      </c>
      <c r="E57" s="65">
        <v>39749</v>
      </c>
      <c r="F57" s="66" t="s">
        <v>453</v>
      </c>
      <c r="G57" s="66">
        <v>59311991</v>
      </c>
      <c r="H57" s="66" t="s">
        <v>454</v>
      </c>
      <c r="I57" s="66" t="s">
        <v>422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hidden="1" customHeight="1" x14ac:dyDescent="0.25">
      <c r="A58" s="64">
        <v>1179</v>
      </c>
      <c r="B58" s="64" t="s">
        <v>455</v>
      </c>
      <c r="C58" s="64" t="s">
        <v>456</v>
      </c>
      <c r="D58" s="64" t="s">
        <v>201</v>
      </c>
      <c r="E58" s="65">
        <v>42679</v>
      </c>
      <c r="F58" s="66" t="s">
        <v>457</v>
      </c>
      <c r="G58" s="66">
        <v>54793796</v>
      </c>
      <c r="H58" s="66">
        <v>0</v>
      </c>
      <c r="I58" s="66" t="s">
        <v>458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hidden="1" customHeight="1" x14ac:dyDescent="0.25">
      <c r="A59" s="64">
        <v>1182</v>
      </c>
      <c r="B59" s="64" t="s">
        <v>459</v>
      </c>
      <c r="C59" s="64" t="s">
        <v>460</v>
      </c>
      <c r="D59" s="64" t="s">
        <v>201</v>
      </c>
      <c r="E59" s="65">
        <v>41871</v>
      </c>
      <c r="F59" s="66" t="s">
        <v>461</v>
      </c>
      <c r="G59" s="66">
        <v>54526426</v>
      </c>
      <c r="H59" s="66">
        <v>0</v>
      </c>
      <c r="I59" s="66" t="s">
        <v>462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hidden="1" customHeight="1" x14ac:dyDescent="0.25">
      <c r="A60" s="64">
        <v>1184</v>
      </c>
      <c r="B60" s="64" t="s">
        <v>463</v>
      </c>
      <c r="C60" s="64" t="s">
        <v>464</v>
      </c>
      <c r="D60" s="64" t="s">
        <v>201</v>
      </c>
      <c r="E60" s="65">
        <v>40541</v>
      </c>
      <c r="F60" s="66" t="s">
        <v>465</v>
      </c>
      <c r="G60" s="66">
        <v>57172760</v>
      </c>
      <c r="H60" s="66">
        <v>0</v>
      </c>
      <c r="I60" s="66" t="s">
        <v>466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hidden="1" customHeight="1" x14ac:dyDescent="0.25">
      <c r="A61" s="64">
        <v>1185</v>
      </c>
      <c r="B61" s="64" t="s">
        <v>467</v>
      </c>
      <c r="C61" s="64" t="s">
        <v>468</v>
      </c>
      <c r="D61" s="64" t="s">
        <v>201</v>
      </c>
      <c r="E61" s="65">
        <v>40995</v>
      </c>
      <c r="F61" s="66" t="s">
        <v>469</v>
      </c>
      <c r="G61" s="66">
        <v>58402406</v>
      </c>
      <c r="H61" s="66">
        <v>0</v>
      </c>
      <c r="I61" s="66" t="s">
        <v>470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hidden="1" customHeight="1" x14ac:dyDescent="0.25">
      <c r="A62" s="64">
        <v>1186</v>
      </c>
      <c r="B62" s="64" t="s">
        <v>471</v>
      </c>
      <c r="C62" s="64" t="s">
        <v>472</v>
      </c>
      <c r="D62" s="64" t="s">
        <v>201</v>
      </c>
      <c r="E62" s="65">
        <v>40576</v>
      </c>
      <c r="F62" s="66" t="s">
        <v>473</v>
      </c>
      <c r="G62" s="66">
        <v>59713665</v>
      </c>
      <c r="H62" s="66">
        <v>0</v>
      </c>
      <c r="I62" s="66" t="s">
        <v>474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hidden="1" x14ac:dyDescent="0.25">
      <c r="A63" s="64">
        <v>1187</v>
      </c>
      <c r="B63" s="64" t="s">
        <v>475</v>
      </c>
      <c r="C63" s="64" t="s">
        <v>476</v>
      </c>
      <c r="D63" s="64" t="s">
        <v>201</v>
      </c>
      <c r="E63" s="65">
        <v>43629</v>
      </c>
      <c r="F63" s="66" t="s">
        <v>477</v>
      </c>
      <c r="G63" s="66">
        <v>59763676</v>
      </c>
      <c r="H63" s="66">
        <v>0</v>
      </c>
      <c r="I63" s="66" t="s">
        <v>478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hidden="1" x14ac:dyDescent="0.25">
      <c r="A64" s="64">
        <v>1188</v>
      </c>
      <c r="B64" s="64" t="s">
        <v>479</v>
      </c>
      <c r="C64" s="64" t="s">
        <v>480</v>
      </c>
      <c r="D64" s="64" t="s">
        <v>201</v>
      </c>
      <c r="E64" s="65">
        <v>41141</v>
      </c>
      <c r="F64" s="66" t="s">
        <v>481</v>
      </c>
      <c r="G64" s="66">
        <v>59729337</v>
      </c>
      <c r="H64" s="66">
        <v>0</v>
      </c>
      <c r="I64" s="66" t="s">
        <v>482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hidden="1" x14ac:dyDescent="0.25">
      <c r="A65" s="64">
        <v>1189</v>
      </c>
      <c r="B65" s="64" t="s">
        <v>479</v>
      </c>
      <c r="C65" s="64" t="s">
        <v>483</v>
      </c>
      <c r="D65" s="64" t="s">
        <v>201</v>
      </c>
      <c r="E65" s="65">
        <v>41686</v>
      </c>
      <c r="F65" s="66" t="s">
        <v>481</v>
      </c>
      <c r="G65" s="66">
        <v>59729337</v>
      </c>
      <c r="H65" s="66">
        <v>0</v>
      </c>
      <c r="I65" s="66" t="s">
        <v>482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hidden="1" x14ac:dyDescent="0.25">
      <c r="A66" s="64">
        <v>1190</v>
      </c>
      <c r="B66" s="64" t="s">
        <v>484</v>
      </c>
      <c r="C66" s="64" t="s">
        <v>485</v>
      </c>
      <c r="D66" s="64" t="s">
        <v>203</v>
      </c>
      <c r="E66" s="65">
        <v>39020</v>
      </c>
      <c r="F66" s="66" t="s">
        <v>486</v>
      </c>
      <c r="G66" s="66">
        <v>57577613</v>
      </c>
      <c r="H66" s="66">
        <v>0</v>
      </c>
      <c r="I66" s="66" t="s">
        <v>487</v>
      </c>
      <c r="J66" s="67" t="s">
        <v>67</v>
      </c>
      <c r="K66" s="67" t="s">
        <v>23</v>
      </c>
      <c r="L66" s="67" t="s">
        <v>143</v>
      </c>
      <c r="M66" s="67" t="s">
        <v>399</v>
      </c>
      <c r="N66" s="67">
        <v>300</v>
      </c>
    </row>
    <row r="67" spans="1:14" hidden="1" x14ac:dyDescent="0.25">
      <c r="A67" s="64">
        <v>1202</v>
      </c>
      <c r="B67" s="64" t="s">
        <v>488</v>
      </c>
      <c r="C67" s="64" t="s">
        <v>489</v>
      </c>
      <c r="D67" s="64" t="s">
        <v>203</v>
      </c>
      <c r="E67" s="65">
        <v>27399</v>
      </c>
      <c r="F67" s="66" t="s">
        <v>490</v>
      </c>
      <c r="G67" s="66">
        <v>57404010</v>
      </c>
      <c r="H67" s="66">
        <v>0</v>
      </c>
      <c r="I67" s="66" t="s">
        <v>491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hidden="1" x14ac:dyDescent="0.25">
      <c r="A68" s="64">
        <v>1209</v>
      </c>
      <c r="B68" s="64" t="s">
        <v>492</v>
      </c>
      <c r="C68" s="64" t="s">
        <v>493</v>
      </c>
      <c r="D68" s="64" t="s">
        <v>203</v>
      </c>
      <c r="E68" s="65">
        <v>38414</v>
      </c>
      <c r="F68" s="66" t="s">
        <v>494</v>
      </c>
      <c r="G68" s="66">
        <v>57260258</v>
      </c>
      <c r="H68" s="66">
        <v>0</v>
      </c>
      <c r="I68" s="66" t="s">
        <v>495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hidden="1" x14ac:dyDescent="0.25">
      <c r="A69" s="64">
        <v>1210</v>
      </c>
      <c r="B69" s="64" t="s">
        <v>496</v>
      </c>
      <c r="C69" s="64" t="s">
        <v>497</v>
      </c>
      <c r="D69" s="64" t="s">
        <v>203</v>
      </c>
      <c r="E69" s="65">
        <v>25785</v>
      </c>
      <c r="F69" s="66" t="s">
        <v>498</v>
      </c>
      <c r="G69" s="66" t="s">
        <v>499</v>
      </c>
      <c r="H69" s="66">
        <v>0</v>
      </c>
      <c r="I69" s="66" t="s">
        <v>500</v>
      </c>
      <c r="J69" s="67" t="s">
        <v>60</v>
      </c>
      <c r="K69" s="67" t="s">
        <v>35</v>
      </c>
      <c r="L69" s="67" t="s">
        <v>146</v>
      </c>
      <c r="M69" s="67" t="s">
        <v>380</v>
      </c>
      <c r="N69" s="67">
        <v>600</v>
      </c>
    </row>
    <row r="70" spans="1:14" hidden="1" x14ac:dyDescent="0.25">
      <c r="A70" s="64">
        <v>1211</v>
      </c>
      <c r="B70" s="64" t="s">
        <v>496</v>
      </c>
      <c r="C70" s="64" t="s">
        <v>501</v>
      </c>
      <c r="D70" s="64" t="s">
        <v>201</v>
      </c>
      <c r="E70" s="65">
        <v>28698</v>
      </c>
      <c r="F70" s="66" t="s">
        <v>498</v>
      </c>
      <c r="G70" s="66">
        <v>57098210</v>
      </c>
      <c r="H70" s="66">
        <v>0</v>
      </c>
      <c r="I70" s="66" t="s">
        <v>500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hidden="1" x14ac:dyDescent="0.25">
      <c r="A71" s="64">
        <v>1212</v>
      </c>
      <c r="B71" s="64" t="s">
        <v>496</v>
      </c>
      <c r="C71" s="64" t="s">
        <v>502</v>
      </c>
      <c r="D71" s="64" t="s">
        <v>201</v>
      </c>
      <c r="E71" s="65">
        <v>37637</v>
      </c>
      <c r="F71" s="66" t="s">
        <v>498</v>
      </c>
      <c r="G71" s="66">
        <v>58042933</v>
      </c>
      <c r="H71" s="66">
        <v>0</v>
      </c>
      <c r="I71" s="66" t="s">
        <v>503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hidden="1" x14ac:dyDescent="0.25">
      <c r="A72" s="64">
        <v>1213</v>
      </c>
      <c r="B72" s="64" t="s">
        <v>496</v>
      </c>
      <c r="C72" s="64" t="s">
        <v>504</v>
      </c>
      <c r="D72" s="64" t="s">
        <v>203</v>
      </c>
      <c r="E72" s="65">
        <v>40154</v>
      </c>
      <c r="F72" s="66" t="s">
        <v>498</v>
      </c>
      <c r="G72" s="66">
        <v>59847978</v>
      </c>
      <c r="H72" s="66">
        <v>0</v>
      </c>
      <c r="I72" s="66" t="s">
        <v>500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hidden="1" x14ac:dyDescent="0.25">
      <c r="A73" s="64">
        <v>1242</v>
      </c>
      <c r="B73" s="64" t="s">
        <v>505</v>
      </c>
      <c r="C73" s="64" t="s">
        <v>506</v>
      </c>
      <c r="D73" s="64" t="s">
        <v>201</v>
      </c>
      <c r="E73" s="65">
        <v>40244</v>
      </c>
      <c r="F73" s="66" t="s">
        <v>507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hidden="1" x14ac:dyDescent="0.25">
      <c r="A74" s="64">
        <v>1244</v>
      </c>
      <c r="B74" s="64" t="s">
        <v>508</v>
      </c>
      <c r="C74" s="64" t="s">
        <v>509</v>
      </c>
      <c r="D74" s="64" t="s">
        <v>201</v>
      </c>
      <c r="E74" s="65">
        <v>40320</v>
      </c>
      <c r="F74" s="66" t="s">
        <v>510</v>
      </c>
      <c r="G74" s="66">
        <v>58287692</v>
      </c>
      <c r="H74" s="66">
        <v>0</v>
      </c>
      <c r="I74" s="66" t="s">
        <v>511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hidden="1" x14ac:dyDescent="0.25">
      <c r="A75" s="64">
        <v>1245</v>
      </c>
      <c r="B75" s="64" t="s">
        <v>512</v>
      </c>
      <c r="C75" s="64" t="s">
        <v>513</v>
      </c>
      <c r="D75" s="64" t="s">
        <v>201</v>
      </c>
      <c r="E75" s="65">
        <v>39580</v>
      </c>
      <c r="F75" s="66" t="s">
        <v>514</v>
      </c>
      <c r="G75" s="66">
        <v>58063296</v>
      </c>
      <c r="H75" s="66">
        <v>0</v>
      </c>
      <c r="I75" s="66" t="s">
        <v>515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hidden="1" x14ac:dyDescent="0.25">
      <c r="A76" s="64">
        <v>1246</v>
      </c>
      <c r="B76" s="64" t="s">
        <v>516</v>
      </c>
      <c r="C76" s="64" t="s">
        <v>517</v>
      </c>
      <c r="D76" s="64" t="s">
        <v>201</v>
      </c>
      <c r="E76" s="65">
        <v>39592</v>
      </c>
      <c r="F76" s="66" t="s">
        <v>518</v>
      </c>
      <c r="G76" s="66">
        <v>57310161</v>
      </c>
      <c r="H76" s="66">
        <v>0</v>
      </c>
      <c r="I76" s="66" t="s">
        <v>519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hidden="1" x14ac:dyDescent="0.25">
      <c r="A77" s="64">
        <v>1248</v>
      </c>
      <c r="B77" s="64" t="s">
        <v>520</v>
      </c>
      <c r="C77" s="64" t="s">
        <v>521</v>
      </c>
      <c r="D77" s="64" t="s">
        <v>203</v>
      </c>
      <c r="E77" s="65">
        <v>41770</v>
      </c>
      <c r="F77" s="66" t="s">
        <v>522</v>
      </c>
      <c r="G77" s="66">
        <v>57076740</v>
      </c>
      <c r="H77" s="66">
        <v>0</v>
      </c>
      <c r="I77" s="66" t="s">
        <v>523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hidden="1" x14ac:dyDescent="0.25">
      <c r="A78" s="64">
        <v>1249</v>
      </c>
      <c r="B78" s="64" t="s">
        <v>524</v>
      </c>
      <c r="C78" s="64" t="s">
        <v>525</v>
      </c>
      <c r="D78" s="64" t="s">
        <v>203</v>
      </c>
      <c r="E78" s="65">
        <v>41781</v>
      </c>
      <c r="F78" s="66" t="s">
        <v>526</v>
      </c>
      <c r="G78" s="66">
        <v>57219121</v>
      </c>
      <c r="H78" s="66">
        <v>0</v>
      </c>
      <c r="I78" s="66" t="s">
        <v>527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hidden="1" x14ac:dyDescent="0.25">
      <c r="A79" s="64">
        <v>1250</v>
      </c>
      <c r="B79" s="64" t="s">
        <v>528</v>
      </c>
      <c r="C79" s="64" t="s">
        <v>529</v>
      </c>
      <c r="D79" s="64" t="s">
        <v>203</v>
      </c>
      <c r="E79" s="65">
        <v>40588</v>
      </c>
      <c r="F79" s="66" t="s">
        <v>530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hidden="1" x14ac:dyDescent="0.25">
      <c r="A80" s="64">
        <v>1252</v>
      </c>
      <c r="B80" s="64" t="s">
        <v>531</v>
      </c>
      <c r="C80" s="64" t="s">
        <v>532</v>
      </c>
      <c r="D80" s="64" t="s">
        <v>203</v>
      </c>
      <c r="E80" s="65">
        <v>40073</v>
      </c>
      <c r="F80" s="66" t="s">
        <v>533</v>
      </c>
      <c r="G80" s="66">
        <v>57100773</v>
      </c>
      <c r="H80" s="66">
        <v>0</v>
      </c>
      <c r="I80" s="66" t="s">
        <v>534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hidden="1" x14ac:dyDescent="0.25">
      <c r="A81" s="64">
        <v>1253</v>
      </c>
      <c r="B81" s="64" t="s">
        <v>535</v>
      </c>
      <c r="C81" s="64" t="s">
        <v>536</v>
      </c>
      <c r="D81" s="64" t="s">
        <v>203</v>
      </c>
      <c r="E81" s="65">
        <v>40146</v>
      </c>
      <c r="F81" s="66" t="s">
        <v>537</v>
      </c>
      <c r="G81" s="66">
        <v>57950124</v>
      </c>
      <c r="H81" s="66">
        <v>0</v>
      </c>
      <c r="I81" s="66" t="s">
        <v>538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hidden="1" x14ac:dyDescent="0.25">
      <c r="A82" s="64">
        <v>1254</v>
      </c>
      <c r="B82" s="64" t="s">
        <v>539</v>
      </c>
      <c r="C82" s="64" t="s">
        <v>540</v>
      </c>
      <c r="D82" s="64" t="s">
        <v>203</v>
      </c>
      <c r="E82" s="65">
        <v>39690</v>
      </c>
      <c r="F82" s="66" t="s">
        <v>541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hidden="1" x14ac:dyDescent="0.25">
      <c r="A83" s="64">
        <v>1256</v>
      </c>
      <c r="B83" s="64" t="s">
        <v>542</v>
      </c>
      <c r="C83" s="64" t="s">
        <v>543</v>
      </c>
      <c r="D83" s="64" t="s">
        <v>203</v>
      </c>
      <c r="E83" s="65">
        <v>39394</v>
      </c>
      <c r="F83" s="66" t="s">
        <v>544</v>
      </c>
      <c r="G83" s="66">
        <v>57773265</v>
      </c>
      <c r="H83" s="66">
        <v>0</v>
      </c>
      <c r="I83" s="66" t="s">
        <v>545</v>
      </c>
      <c r="J83" s="67" t="s">
        <v>66</v>
      </c>
      <c r="K83" s="67" t="s">
        <v>33</v>
      </c>
      <c r="L83" s="67" t="s">
        <v>143</v>
      </c>
      <c r="M83" s="67" t="s">
        <v>399</v>
      </c>
      <c r="N83" s="67">
        <v>300</v>
      </c>
    </row>
    <row r="84" spans="1:14" hidden="1" x14ac:dyDescent="0.25">
      <c r="A84" s="64">
        <v>1257</v>
      </c>
      <c r="B84" s="64" t="s">
        <v>546</v>
      </c>
      <c r="C84" s="64" t="s">
        <v>547</v>
      </c>
      <c r="D84" s="64" t="s">
        <v>203</v>
      </c>
      <c r="E84" s="65">
        <v>38885</v>
      </c>
      <c r="F84" s="66" t="s">
        <v>548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399</v>
      </c>
      <c r="N84" s="67">
        <v>300</v>
      </c>
    </row>
    <row r="85" spans="1:14" hidden="1" x14ac:dyDescent="0.25">
      <c r="A85" s="64">
        <v>1258</v>
      </c>
      <c r="B85" s="64" t="s">
        <v>549</v>
      </c>
      <c r="C85" s="64" t="s">
        <v>550</v>
      </c>
      <c r="D85" s="64" t="s">
        <v>203</v>
      </c>
      <c r="E85" s="65">
        <v>38363</v>
      </c>
      <c r="F85" s="66" t="s">
        <v>551</v>
      </c>
      <c r="G85" s="66">
        <v>57422591</v>
      </c>
      <c r="H85" s="66" t="s">
        <v>552</v>
      </c>
      <c r="I85" s="66" t="s">
        <v>553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hidden="1" x14ac:dyDescent="0.25">
      <c r="A86" s="64">
        <v>1259</v>
      </c>
      <c r="B86" s="64" t="s">
        <v>554</v>
      </c>
      <c r="C86" s="64" t="s">
        <v>555</v>
      </c>
      <c r="D86" s="64" t="s">
        <v>203</v>
      </c>
      <c r="E86" s="65">
        <v>38470</v>
      </c>
      <c r="F86" s="66" t="s">
        <v>556</v>
      </c>
      <c r="G86" s="66">
        <v>58013158</v>
      </c>
      <c r="H86" s="66">
        <v>0</v>
      </c>
      <c r="I86" s="66" t="s">
        <v>519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hidden="1" x14ac:dyDescent="0.25">
      <c r="A87" s="64">
        <v>1260</v>
      </c>
      <c r="B87" s="64" t="s">
        <v>557</v>
      </c>
      <c r="C87" s="64" t="s">
        <v>558</v>
      </c>
      <c r="D87" s="64" t="s">
        <v>203</v>
      </c>
      <c r="E87" s="65">
        <v>38215</v>
      </c>
      <c r="F87" s="66" t="s">
        <v>559</v>
      </c>
      <c r="G87" s="66">
        <v>54781035</v>
      </c>
      <c r="H87" s="66" t="s">
        <v>560</v>
      </c>
      <c r="I87" s="66" t="s">
        <v>561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hidden="1" x14ac:dyDescent="0.25">
      <c r="A88" s="64">
        <v>1261</v>
      </c>
      <c r="B88" s="64" t="s">
        <v>562</v>
      </c>
      <c r="C88" s="64" t="s">
        <v>563</v>
      </c>
      <c r="D88" s="64" t="s">
        <v>203</v>
      </c>
      <c r="E88" s="65">
        <v>37705</v>
      </c>
      <c r="F88" s="66" t="s">
        <v>564</v>
      </c>
      <c r="G88" s="66">
        <v>57394018</v>
      </c>
      <c r="H88" s="66" t="s">
        <v>565</v>
      </c>
      <c r="I88" s="66" t="s">
        <v>566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hidden="1" x14ac:dyDescent="0.25">
      <c r="A89" s="64">
        <v>1262</v>
      </c>
      <c r="B89" s="64" t="s">
        <v>567</v>
      </c>
      <c r="C89" s="64" t="s">
        <v>568</v>
      </c>
      <c r="D89" s="64" t="s">
        <v>201</v>
      </c>
      <c r="E89" s="65">
        <v>22573</v>
      </c>
      <c r="F89" s="66" t="s">
        <v>569</v>
      </c>
      <c r="G89" s="66">
        <v>57328324</v>
      </c>
      <c r="H89" s="66" t="s">
        <v>570</v>
      </c>
      <c r="I89" s="66" t="s">
        <v>571</v>
      </c>
      <c r="J89" s="67" t="s">
        <v>66</v>
      </c>
      <c r="K89" s="67" t="s">
        <v>33</v>
      </c>
      <c r="L89" s="67" t="s">
        <v>146</v>
      </c>
      <c r="M89" s="67" t="s">
        <v>380</v>
      </c>
      <c r="N89" s="67">
        <v>600</v>
      </c>
    </row>
    <row r="90" spans="1:14" hidden="1" x14ac:dyDescent="0.25">
      <c r="A90" s="64">
        <v>1263</v>
      </c>
      <c r="B90" s="64" t="s">
        <v>567</v>
      </c>
      <c r="C90" s="64" t="s">
        <v>572</v>
      </c>
      <c r="D90" s="64" t="s">
        <v>203</v>
      </c>
      <c r="E90" s="65">
        <v>22198</v>
      </c>
      <c r="F90" s="66" t="s">
        <v>569</v>
      </c>
      <c r="G90" s="66">
        <v>57825492</v>
      </c>
      <c r="H90" s="66" t="s">
        <v>573</v>
      </c>
      <c r="I90" s="66" t="s">
        <v>574</v>
      </c>
      <c r="J90" s="67" t="s">
        <v>66</v>
      </c>
      <c r="K90" s="67" t="s">
        <v>33</v>
      </c>
      <c r="L90" s="67" t="s">
        <v>146</v>
      </c>
      <c r="M90" s="67" t="s">
        <v>380</v>
      </c>
      <c r="N90" s="67">
        <v>600</v>
      </c>
    </row>
    <row r="91" spans="1:14" hidden="1" x14ac:dyDescent="0.25">
      <c r="A91" s="64">
        <v>1264</v>
      </c>
      <c r="B91" s="64" t="s">
        <v>567</v>
      </c>
      <c r="C91" s="64" t="s">
        <v>575</v>
      </c>
      <c r="D91" s="64" t="s">
        <v>201</v>
      </c>
      <c r="E91" s="65">
        <v>35589</v>
      </c>
      <c r="F91" s="66" t="s">
        <v>576</v>
      </c>
      <c r="G91" s="66">
        <v>57384011</v>
      </c>
      <c r="H91" s="66" t="s">
        <v>577</v>
      </c>
      <c r="I91" s="66" t="s">
        <v>578</v>
      </c>
      <c r="J91" s="67" t="s">
        <v>66</v>
      </c>
      <c r="K91" s="67" t="s">
        <v>33</v>
      </c>
      <c r="L91" s="67" t="s">
        <v>145</v>
      </c>
      <c r="M91" s="67" t="s">
        <v>380</v>
      </c>
      <c r="N91" s="67">
        <v>600</v>
      </c>
    </row>
    <row r="92" spans="1:14" hidden="1" x14ac:dyDescent="0.25">
      <c r="A92" s="64">
        <v>1265</v>
      </c>
      <c r="B92" s="64" t="s">
        <v>567</v>
      </c>
      <c r="C92" s="64" t="s">
        <v>579</v>
      </c>
      <c r="D92" s="64" t="s">
        <v>201</v>
      </c>
      <c r="E92" s="65">
        <v>31743</v>
      </c>
      <c r="F92" s="66" t="s">
        <v>569</v>
      </c>
      <c r="G92" s="66">
        <v>57555853</v>
      </c>
      <c r="H92" s="66" t="s">
        <v>580</v>
      </c>
      <c r="I92" s="66" t="s">
        <v>581</v>
      </c>
      <c r="J92" s="67" t="s">
        <v>66</v>
      </c>
      <c r="K92" s="67" t="s">
        <v>33</v>
      </c>
      <c r="L92" s="67" t="s">
        <v>142</v>
      </c>
      <c r="M92" s="67" t="s">
        <v>380</v>
      </c>
      <c r="N92" s="67">
        <v>600</v>
      </c>
    </row>
    <row r="93" spans="1:14" hidden="1" x14ac:dyDescent="0.25">
      <c r="A93" s="64">
        <v>1266</v>
      </c>
      <c r="B93" s="64" t="s">
        <v>582</v>
      </c>
      <c r="C93" s="64" t="s">
        <v>583</v>
      </c>
      <c r="D93" s="64" t="s">
        <v>203</v>
      </c>
      <c r="E93" s="65">
        <v>30670</v>
      </c>
      <c r="F93" s="66" t="s">
        <v>569</v>
      </c>
      <c r="G93" s="66">
        <v>57020848</v>
      </c>
      <c r="H93" s="66" t="s">
        <v>584</v>
      </c>
      <c r="I93" s="66" t="s">
        <v>585</v>
      </c>
      <c r="J93" s="67" t="s">
        <v>66</v>
      </c>
      <c r="K93" s="67" t="s">
        <v>33</v>
      </c>
      <c r="L93" s="67" t="s">
        <v>142</v>
      </c>
      <c r="M93" s="67" t="s">
        <v>380</v>
      </c>
      <c r="N93" s="67">
        <v>600</v>
      </c>
    </row>
    <row r="94" spans="1:14" hidden="1" x14ac:dyDescent="0.25">
      <c r="A94" s="64">
        <v>1270</v>
      </c>
      <c r="B94" s="64" t="s">
        <v>586</v>
      </c>
      <c r="C94" s="64" t="s">
        <v>587</v>
      </c>
      <c r="D94" s="64" t="s">
        <v>203</v>
      </c>
      <c r="E94" s="65">
        <v>43120</v>
      </c>
      <c r="F94" s="66" t="s">
        <v>588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hidden="1" x14ac:dyDescent="0.25">
      <c r="A95" s="64">
        <v>1272</v>
      </c>
      <c r="B95" s="64" t="s">
        <v>589</v>
      </c>
      <c r="C95" s="64" t="s">
        <v>590</v>
      </c>
      <c r="D95" s="64" t="s">
        <v>201</v>
      </c>
      <c r="E95" s="65">
        <v>39057</v>
      </c>
      <c r="F95" s="66" t="s">
        <v>591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399</v>
      </c>
      <c r="N95" s="67">
        <v>300</v>
      </c>
    </row>
    <row r="96" spans="1:14" hidden="1" x14ac:dyDescent="0.25">
      <c r="A96" s="64">
        <v>1274</v>
      </c>
      <c r="B96" s="64" t="s">
        <v>592</v>
      </c>
      <c r="C96" s="64" t="s">
        <v>593</v>
      </c>
      <c r="D96" s="64" t="s">
        <v>201</v>
      </c>
      <c r="E96" s="65">
        <v>39244</v>
      </c>
      <c r="F96" s="66" t="s">
        <v>594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399</v>
      </c>
      <c r="N96" s="67">
        <v>300</v>
      </c>
    </row>
    <row r="97" spans="1:14" hidden="1" x14ac:dyDescent="0.25">
      <c r="A97" s="64">
        <v>1275</v>
      </c>
      <c r="B97" s="64" t="s">
        <v>595</v>
      </c>
      <c r="C97" s="64" t="s">
        <v>596</v>
      </c>
      <c r="D97" s="64" t="s">
        <v>201</v>
      </c>
      <c r="E97" s="65">
        <v>40019</v>
      </c>
      <c r="F97" s="66" t="s">
        <v>597</v>
      </c>
      <c r="G97" s="66">
        <v>59102043</v>
      </c>
      <c r="H97" s="66">
        <v>0</v>
      </c>
      <c r="I97" s="66" t="s">
        <v>598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hidden="1" x14ac:dyDescent="0.25">
      <c r="A98" s="64">
        <v>1280</v>
      </c>
      <c r="B98" s="64" t="s">
        <v>285</v>
      </c>
      <c r="C98" s="64" t="s">
        <v>599</v>
      </c>
      <c r="D98" s="64" t="s">
        <v>203</v>
      </c>
      <c r="E98" s="65">
        <v>38889</v>
      </c>
      <c r="F98" s="66" t="s">
        <v>600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399</v>
      </c>
      <c r="N98" s="67">
        <v>300</v>
      </c>
    </row>
    <row r="99" spans="1:14" hidden="1" x14ac:dyDescent="0.25">
      <c r="A99" s="64">
        <v>1282</v>
      </c>
      <c r="B99" s="64" t="s">
        <v>282</v>
      </c>
      <c r="C99" s="64" t="s">
        <v>601</v>
      </c>
      <c r="D99" s="64" t="s">
        <v>203</v>
      </c>
      <c r="E99" s="65">
        <v>39484</v>
      </c>
      <c r="F99" s="66" t="s">
        <v>284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hidden="1" x14ac:dyDescent="0.25">
      <c r="A100" s="64">
        <v>1284</v>
      </c>
      <c r="B100" s="64" t="s">
        <v>586</v>
      </c>
      <c r="C100" s="64" t="s">
        <v>602</v>
      </c>
      <c r="D100" s="64" t="s">
        <v>203</v>
      </c>
      <c r="E100" s="65">
        <v>40677</v>
      </c>
      <c r="F100" s="66" t="s">
        <v>603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hidden="1" x14ac:dyDescent="0.25">
      <c r="A101" s="64">
        <v>1288</v>
      </c>
      <c r="B101" s="64" t="s">
        <v>604</v>
      </c>
      <c r="C101" s="64" t="s">
        <v>605</v>
      </c>
      <c r="D101" s="64" t="s">
        <v>201</v>
      </c>
      <c r="E101" s="65">
        <v>39677</v>
      </c>
      <c r="F101" s="66" t="s">
        <v>606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hidden="1" x14ac:dyDescent="0.25">
      <c r="A102" s="64">
        <v>1289</v>
      </c>
      <c r="B102" s="64" t="s">
        <v>607</v>
      </c>
      <c r="C102" s="64" t="s">
        <v>608</v>
      </c>
      <c r="D102" s="64" t="s">
        <v>203</v>
      </c>
      <c r="E102" s="65">
        <v>40146</v>
      </c>
      <c r="F102" s="66" t="s">
        <v>609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hidden="1" x14ac:dyDescent="0.25">
      <c r="A103" s="64">
        <v>1291</v>
      </c>
      <c r="B103" s="64" t="s">
        <v>293</v>
      </c>
      <c r="C103" s="64" t="s">
        <v>610</v>
      </c>
      <c r="D103" s="64" t="s">
        <v>203</v>
      </c>
      <c r="E103" s="65">
        <v>41289</v>
      </c>
      <c r="F103" s="66" t="s">
        <v>611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hidden="1" x14ac:dyDescent="0.25">
      <c r="A104" s="64">
        <v>1293</v>
      </c>
      <c r="B104" s="64" t="s">
        <v>612</v>
      </c>
      <c r="C104" s="64" t="s">
        <v>613</v>
      </c>
      <c r="D104" s="64" t="s">
        <v>203</v>
      </c>
      <c r="E104" s="65">
        <v>32100</v>
      </c>
      <c r="F104" s="66" t="s">
        <v>614</v>
      </c>
      <c r="G104" s="66">
        <v>54910865</v>
      </c>
      <c r="H104" s="66" t="s">
        <v>615</v>
      </c>
      <c r="I104" s="66" t="s">
        <v>616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hidden="1" x14ac:dyDescent="0.25">
      <c r="A105" s="64">
        <v>1294</v>
      </c>
      <c r="B105" s="64" t="s">
        <v>617</v>
      </c>
      <c r="C105" s="64" t="s">
        <v>618</v>
      </c>
      <c r="D105" s="64" t="s">
        <v>201</v>
      </c>
      <c r="E105" s="65">
        <v>42177</v>
      </c>
      <c r="F105" s="66" t="s">
        <v>619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hidden="1" x14ac:dyDescent="0.25">
      <c r="A106" s="64">
        <v>1295</v>
      </c>
      <c r="B106" s="64" t="s">
        <v>617</v>
      </c>
      <c r="C106" s="64" t="s">
        <v>620</v>
      </c>
      <c r="D106" s="64" t="s">
        <v>203</v>
      </c>
      <c r="E106" s="65">
        <v>42586</v>
      </c>
      <c r="F106" s="66" t="s">
        <v>619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hidden="1" x14ac:dyDescent="0.25">
      <c r="A107" s="64">
        <v>1296</v>
      </c>
      <c r="B107" s="64" t="s">
        <v>621</v>
      </c>
      <c r="C107" s="64" t="s">
        <v>622</v>
      </c>
      <c r="D107" s="64" t="s">
        <v>203</v>
      </c>
      <c r="E107" s="65">
        <v>40173</v>
      </c>
      <c r="F107" s="66" t="s">
        <v>623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hidden="1" x14ac:dyDescent="0.25">
      <c r="A108" s="64">
        <v>1297</v>
      </c>
      <c r="B108" s="64" t="s">
        <v>624</v>
      </c>
      <c r="C108" s="64" t="s">
        <v>625</v>
      </c>
      <c r="D108" s="64" t="s">
        <v>203</v>
      </c>
      <c r="E108" s="65">
        <v>40561</v>
      </c>
      <c r="F108" s="66" t="s">
        <v>626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hidden="1" x14ac:dyDescent="0.25">
      <c r="A109" s="64">
        <v>1300</v>
      </c>
      <c r="B109" s="64" t="s">
        <v>627</v>
      </c>
      <c r="C109" s="64" t="s">
        <v>628</v>
      </c>
      <c r="D109" s="64" t="s">
        <v>203</v>
      </c>
      <c r="E109" s="65">
        <v>29639</v>
      </c>
      <c r="F109" s="66" t="s">
        <v>629</v>
      </c>
      <c r="G109" s="66">
        <v>57988433</v>
      </c>
      <c r="H109" s="66" t="s">
        <v>630</v>
      </c>
      <c r="I109" s="66" t="s">
        <v>631</v>
      </c>
      <c r="J109" s="67" t="s">
        <v>55</v>
      </c>
      <c r="K109" s="67" t="s">
        <v>32</v>
      </c>
      <c r="L109" s="67" t="s">
        <v>146</v>
      </c>
      <c r="M109" s="67" t="s">
        <v>380</v>
      </c>
      <c r="N109" s="67">
        <v>600</v>
      </c>
    </row>
    <row r="110" spans="1:14" hidden="1" x14ac:dyDescent="0.25">
      <c r="A110" s="64">
        <v>1301</v>
      </c>
      <c r="B110" s="64" t="s">
        <v>627</v>
      </c>
      <c r="C110" s="64" t="s">
        <v>632</v>
      </c>
      <c r="D110" s="64" t="s">
        <v>201</v>
      </c>
      <c r="E110" s="65">
        <v>29844</v>
      </c>
      <c r="F110" s="66" t="s">
        <v>629</v>
      </c>
      <c r="G110" s="66" t="s">
        <v>633</v>
      </c>
      <c r="H110" s="66" t="s">
        <v>634</v>
      </c>
      <c r="I110" s="66" t="s">
        <v>635</v>
      </c>
      <c r="J110" s="67" t="s">
        <v>55</v>
      </c>
      <c r="K110" s="67" t="s">
        <v>32</v>
      </c>
      <c r="L110" s="67" t="s">
        <v>146</v>
      </c>
      <c r="M110" s="67" t="s">
        <v>380</v>
      </c>
      <c r="N110" s="67">
        <v>600</v>
      </c>
    </row>
    <row r="111" spans="1:14" hidden="1" x14ac:dyDescent="0.25">
      <c r="A111" s="64">
        <v>1302</v>
      </c>
      <c r="B111" s="64" t="s">
        <v>627</v>
      </c>
      <c r="C111" s="64" t="s">
        <v>636</v>
      </c>
      <c r="D111" s="64" t="s">
        <v>203</v>
      </c>
      <c r="E111" s="65">
        <v>38480</v>
      </c>
      <c r="F111" s="66" t="s">
        <v>629</v>
      </c>
      <c r="G111" s="66">
        <v>59829402</v>
      </c>
      <c r="H111" s="66" t="s">
        <v>637</v>
      </c>
      <c r="I111" s="66" t="s">
        <v>638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hidden="1" customHeight="1" x14ac:dyDescent="0.25">
      <c r="A112" s="64">
        <v>1303</v>
      </c>
      <c r="B112" s="64" t="s">
        <v>627</v>
      </c>
      <c r="C112" s="64" t="s">
        <v>639</v>
      </c>
      <c r="D112" s="64" t="s">
        <v>203</v>
      </c>
      <c r="E112" s="65">
        <v>39383</v>
      </c>
      <c r="F112" s="66" t="s">
        <v>629</v>
      </c>
      <c r="G112" s="66">
        <v>59066163</v>
      </c>
      <c r="H112" s="66" t="s">
        <v>640</v>
      </c>
      <c r="I112" s="66" t="s">
        <v>641</v>
      </c>
      <c r="J112" s="67" t="s">
        <v>55</v>
      </c>
      <c r="K112" s="67" t="s">
        <v>32</v>
      </c>
      <c r="L112" s="67" t="s">
        <v>143</v>
      </c>
      <c r="M112" s="67" t="s">
        <v>399</v>
      </c>
      <c r="N112" s="67">
        <v>300</v>
      </c>
    </row>
    <row r="113" spans="1:14" ht="20.25" hidden="1" customHeight="1" x14ac:dyDescent="0.25">
      <c r="A113" s="64">
        <v>1304</v>
      </c>
      <c r="B113" s="64" t="s">
        <v>642</v>
      </c>
      <c r="C113" s="64" t="s">
        <v>643</v>
      </c>
      <c r="D113" s="64" t="s">
        <v>201</v>
      </c>
      <c r="E113" s="65">
        <v>39801</v>
      </c>
      <c r="F113" s="66" t="s">
        <v>644</v>
      </c>
      <c r="G113" s="66">
        <v>54841531</v>
      </c>
      <c r="H113" s="66" t="s">
        <v>645</v>
      </c>
      <c r="I113" s="66" t="s">
        <v>646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hidden="1" customHeight="1" x14ac:dyDescent="0.25">
      <c r="A114" s="64">
        <v>1305</v>
      </c>
      <c r="B114" s="64" t="s">
        <v>647</v>
      </c>
      <c r="C114" s="64" t="s">
        <v>648</v>
      </c>
      <c r="D114" s="64" t="s">
        <v>201</v>
      </c>
      <c r="E114" s="65">
        <v>30410</v>
      </c>
      <c r="F114" s="66" t="s">
        <v>649</v>
      </c>
      <c r="G114" s="66">
        <v>54288804</v>
      </c>
      <c r="H114" s="66" t="s">
        <v>650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hidden="1" customHeight="1" x14ac:dyDescent="0.25">
      <c r="A115" s="64">
        <v>1306</v>
      </c>
      <c r="B115" s="64" t="s">
        <v>647</v>
      </c>
      <c r="C115" s="64" t="s">
        <v>651</v>
      </c>
      <c r="D115" s="64" t="s">
        <v>203</v>
      </c>
      <c r="E115" s="65">
        <v>29219</v>
      </c>
      <c r="F115" s="66" t="s">
        <v>649</v>
      </c>
      <c r="G115" s="66">
        <v>59730057</v>
      </c>
      <c r="H115" s="66" t="s">
        <v>652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hidden="1" customHeight="1" x14ac:dyDescent="0.25">
      <c r="A116" s="64">
        <v>1307</v>
      </c>
      <c r="B116" s="64" t="s">
        <v>647</v>
      </c>
      <c r="C116" s="64" t="s">
        <v>653</v>
      </c>
      <c r="D116" s="64" t="s">
        <v>203</v>
      </c>
      <c r="E116" s="65">
        <v>41889</v>
      </c>
      <c r="F116" s="66" t="s">
        <v>649</v>
      </c>
      <c r="G116" s="66">
        <v>54288804</v>
      </c>
      <c r="H116" s="66" t="s">
        <v>654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hidden="1" customHeight="1" x14ac:dyDescent="0.25">
      <c r="A117" s="64">
        <v>1308</v>
      </c>
      <c r="B117" s="64" t="s">
        <v>647</v>
      </c>
      <c r="C117" s="64" t="s">
        <v>655</v>
      </c>
      <c r="D117" s="64" t="s">
        <v>203</v>
      </c>
      <c r="E117" s="65">
        <v>42513</v>
      </c>
      <c r="F117" s="66" t="s">
        <v>649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hidden="1" customHeight="1" x14ac:dyDescent="0.25">
      <c r="A118" s="64">
        <v>1309</v>
      </c>
      <c r="B118" s="64" t="s">
        <v>656</v>
      </c>
      <c r="C118" s="64" t="s">
        <v>657</v>
      </c>
      <c r="D118" s="64" t="s">
        <v>203</v>
      </c>
      <c r="E118" s="65">
        <v>27690</v>
      </c>
      <c r="F118" s="66" t="s">
        <v>658</v>
      </c>
      <c r="G118" s="66">
        <v>58406341</v>
      </c>
      <c r="H118" s="66" t="s">
        <v>659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hidden="1" customHeight="1" x14ac:dyDescent="0.25">
      <c r="A119" s="64">
        <v>1310</v>
      </c>
      <c r="B119" s="64" t="s">
        <v>660</v>
      </c>
      <c r="C119" s="64" t="s">
        <v>661</v>
      </c>
      <c r="D119" s="64" t="s">
        <v>203</v>
      </c>
      <c r="E119" s="65">
        <v>26981</v>
      </c>
      <c r="F119" s="66" t="s">
        <v>662</v>
      </c>
      <c r="G119" s="66">
        <v>59108543</v>
      </c>
      <c r="H119" s="66" t="s">
        <v>663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hidden="1" customHeight="1" x14ac:dyDescent="0.25">
      <c r="A120" s="64">
        <v>1311</v>
      </c>
      <c r="B120" s="64" t="s">
        <v>660</v>
      </c>
      <c r="C120" s="64" t="s">
        <v>664</v>
      </c>
      <c r="D120" s="64" t="s">
        <v>201</v>
      </c>
      <c r="E120" s="65">
        <v>41045</v>
      </c>
      <c r="F120" s="66" t="s">
        <v>662</v>
      </c>
      <c r="G120" s="66">
        <v>59108543</v>
      </c>
      <c r="H120" s="66" t="s">
        <v>665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hidden="1" customHeight="1" x14ac:dyDescent="0.25">
      <c r="A121" s="64">
        <v>1312</v>
      </c>
      <c r="B121" s="64" t="s">
        <v>272</v>
      </c>
      <c r="C121" s="64" t="s">
        <v>666</v>
      </c>
      <c r="D121" s="64" t="s">
        <v>203</v>
      </c>
      <c r="E121" s="65">
        <v>29946</v>
      </c>
      <c r="F121" s="66" t="s">
        <v>667</v>
      </c>
      <c r="G121" s="66">
        <v>58017374</v>
      </c>
      <c r="H121" s="66" t="s">
        <v>668</v>
      </c>
      <c r="I121" s="66" t="s">
        <v>669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hidden="1" customHeight="1" x14ac:dyDescent="0.25">
      <c r="A122" s="64">
        <v>1313</v>
      </c>
      <c r="B122" s="64" t="s">
        <v>586</v>
      </c>
      <c r="C122" s="64" t="s">
        <v>670</v>
      </c>
      <c r="D122" s="64" t="s">
        <v>203</v>
      </c>
      <c r="E122" s="65">
        <v>42091</v>
      </c>
      <c r="F122" s="66" t="s">
        <v>671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hidden="1" customHeight="1" x14ac:dyDescent="0.25">
      <c r="A123" s="64">
        <v>1315</v>
      </c>
      <c r="B123" s="64" t="s">
        <v>672</v>
      </c>
      <c r="C123" s="64" t="s">
        <v>673</v>
      </c>
      <c r="D123" s="64" t="s">
        <v>203</v>
      </c>
      <c r="E123" s="65">
        <v>40030</v>
      </c>
      <c r="F123" s="66" t="s">
        <v>674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hidden="1" customHeight="1" x14ac:dyDescent="0.25">
      <c r="A124" s="64">
        <v>1316</v>
      </c>
      <c r="B124" s="64" t="s">
        <v>642</v>
      </c>
      <c r="C124" s="64" t="s">
        <v>675</v>
      </c>
      <c r="D124" s="64" t="s">
        <v>201</v>
      </c>
      <c r="E124" s="65">
        <v>32014</v>
      </c>
      <c r="F124" s="66" t="s">
        <v>644</v>
      </c>
      <c r="G124" s="66">
        <v>57632423</v>
      </c>
      <c r="H124" s="66" t="s">
        <v>676</v>
      </c>
      <c r="I124" s="66" t="s">
        <v>677</v>
      </c>
      <c r="J124" s="67" t="s">
        <v>55</v>
      </c>
      <c r="K124" s="67" t="s">
        <v>32</v>
      </c>
      <c r="L124" s="67" t="s">
        <v>146</v>
      </c>
      <c r="M124" s="67" t="s">
        <v>380</v>
      </c>
      <c r="N124" s="67">
        <v>600</v>
      </c>
    </row>
    <row r="125" spans="1:14" hidden="1" x14ac:dyDescent="0.25">
      <c r="A125" s="64">
        <v>1317</v>
      </c>
      <c r="B125" s="64" t="s">
        <v>627</v>
      </c>
      <c r="C125" s="64" t="s">
        <v>678</v>
      </c>
      <c r="D125" s="64" t="s">
        <v>203</v>
      </c>
      <c r="E125" s="65">
        <v>38839</v>
      </c>
      <c r="F125" s="66" t="s">
        <v>629</v>
      </c>
      <c r="G125" s="66">
        <v>58486889</v>
      </c>
      <c r="H125" s="66" t="s">
        <v>679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399</v>
      </c>
      <c r="N125" s="67">
        <v>300</v>
      </c>
    </row>
    <row r="126" spans="1:14" ht="16.5" hidden="1" x14ac:dyDescent="0.25">
      <c r="A126" s="64">
        <v>1318</v>
      </c>
      <c r="B126" s="64" t="s">
        <v>322</v>
      </c>
      <c r="C126" s="64" t="s">
        <v>680</v>
      </c>
      <c r="D126" s="64" t="s">
        <v>203</v>
      </c>
      <c r="E126" s="65">
        <v>28823</v>
      </c>
      <c r="F126" s="66" t="s">
        <v>681</v>
      </c>
      <c r="G126" s="66">
        <v>52583454</v>
      </c>
      <c r="H126" s="66" t="s">
        <v>682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hidden="1" x14ac:dyDescent="0.25">
      <c r="A127" s="64">
        <v>1319</v>
      </c>
      <c r="B127" s="64" t="s">
        <v>322</v>
      </c>
      <c r="C127" s="64" t="s">
        <v>683</v>
      </c>
      <c r="D127" s="64" t="s">
        <v>203</v>
      </c>
      <c r="E127" s="65">
        <v>29551</v>
      </c>
      <c r="F127" s="66" t="s">
        <v>684</v>
      </c>
      <c r="G127" s="66">
        <v>54234740</v>
      </c>
      <c r="H127" s="66" t="s">
        <v>685</v>
      </c>
      <c r="I127" s="66" t="s">
        <v>686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hidden="1" x14ac:dyDescent="0.25">
      <c r="A128" s="64">
        <v>1320</v>
      </c>
      <c r="B128" s="64" t="s">
        <v>687</v>
      </c>
      <c r="C128" s="64" t="s">
        <v>688</v>
      </c>
      <c r="D128" s="64" t="s">
        <v>203</v>
      </c>
      <c r="E128" s="65">
        <v>39594</v>
      </c>
      <c r="F128" s="66" t="s">
        <v>689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hidden="1" x14ac:dyDescent="0.25">
      <c r="A129" s="64">
        <v>1321</v>
      </c>
      <c r="B129" s="64" t="s">
        <v>690</v>
      </c>
      <c r="C129" s="64" t="s">
        <v>691</v>
      </c>
      <c r="D129" s="64" t="s">
        <v>203</v>
      </c>
      <c r="E129" s="65">
        <v>38793</v>
      </c>
      <c r="F129" s="66" t="s">
        <v>692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399</v>
      </c>
      <c r="N129" s="67">
        <v>300</v>
      </c>
    </row>
    <row r="130" spans="1:14" hidden="1" x14ac:dyDescent="0.25">
      <c r="A130" s="64">
        <v>1322</v>
      </c>
      <c r="B130" s="64" t="s">
        <v>690</v>
      </c>
      <c r="C130" s="64" t="s">
        <v>693</v>
      </c>
      <c r="D130" s="64" t="s">
        <v>203</v>
      </c>
      <c r="E130" s="65">
        <v>25420</v>
      </c>
      <c r="F130" s="66" t="s">
        <v>694</v>
      </c>
      <c r="G130" s="66">
        <v>57425991</v>
      </c>
      <c r="H130" s="66" t="s">
        <v>695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hidden="1" x14ac:dyDescent="0.25">
      <c r="A131" s="64">
        <v>1323</v>
      </c>
      <c r="B131" s="64" t="s">
        <v>696</v>
      </c>
      <c r="C131" s="64" t="s">
        <v>697</v>
      </c>
      <c r="D131" s="64" t="s">
        <v>203</v>
      </c>
      <c r="E131" s="65">
        <v>27700</v>
      </c>
      <c r="F131" s="66" t="s">
        <v>698</v>
      </c>
      <c r="G131" s="66">
        <v>54936864</v>
      </c>
      <c r="H131" s="66" t="s">
        <v>699</v>
      </c>
      <c r="I131" s="66" t="s">
        <v>700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hidden="1" x14ac:dyDescent="0.25">
      <c r="A132" s="64">
        <v>1324</v>
      </c>
      <c r="B132" s="64" t="s">
        <v>701</v>
      </c>
      <c r="C132" s="64" t="s">
        <v>702</v>
      </c>
      <c r="D132" s="64" t="s">
        <v>201</v>
      </c>
      <c r="E132" s="65">
        <v>40267</v>
      </c>
      <c r="F132" s="66" t="s">
        <v>703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hidden="1" x14ac:dyDescent="0.25">
      <c r="A133" s="64">
        <v>1330</v>
      </c>
      <c r="B133" s="64" t="s">
        <v>704</v>
      </c>
      <c r="C133" s="64" t="s">
        <v>705</v>
      </c>
      <c r="D133" s="64" t="s">
        <v>203</v>
      </c>
      <c r="E133" s="65">
        <v>25337</v>
      </c>
      <c r="F133" s="66" t="s">
        <v>706</v>
      </c>
      <c r="G133" s="66">
        <v>59251469</v>
      </c>
      <c r="H133" s="66" t="s">
        <v>707</v>
      </c>
      <c r="I133" s="66" t="s">
        <v>708</v>
      </c>
      <c r="J133" s="67" t="s">
        <v>6</v>
      </c>
      <c r="K133" s="67" t="s">
        <v>27</v>
      </c>
      <c r="L133" s="67" t="s">
        <v>146</v>
      </c>
      <c r="M133" s="67" t="s">
        <v>380</v>
      </c>
      <c r="N133" s="67">
        <v>600</v>
      </c>
    </row>
    <row r="134" spans="1:14" hidden="1" x14ac:dyDescent="0.25">
      <c r="A134" s="64">
        <v>1333</v>
      </c>
      <c r="B134" s="64" t="s">
        <v>627</v>
      </c>
      <c r="C134" s="64" t="s">
        <v>709</v>
      </c>
      <c r="D134" s="64" t="s">
        <v>203</v>
      </c>
      <c r="E134" s="65">
        <v>19968</v>
      </c>
      <c r="F134" s="66" t="s">
        <v>710</v>
      </c>
      <c r="G134" s="66">
        <v>59731920</v>
      </c>
      <c r="H134" s="66" t="s">
        <v>711</v>
      </c>
      <c r="I134" s="66" t="s">
        <v>712</v>
      </c>
      <c r="J134" s="67" t="s">
        <v>55</v>
      </c>
      <c r="K134" s="67" t="s">
        <v>32</v>
      </c>
      <c r="L134" s="67" t="s">
        <v>142</v>
      </c>
      <c r="M134" s="67" t="s">
        <v>380</v>
      </c>
      <c r="N134" s="67">
        <v>600</v>
      </c>
    </row>
    <row r="135" spans="1:14" hidden="1" x14ac:dyDescent="0.25">
      <c r="A135" s="64">
        <v>1334</v>
      </c>
      <c r="B135" s="64" t="s">
        <v>713</v>
      </c>
      <c r="C135" s="64" t="s">
        <v>714</v>
      </c>
      <c r="D135" s="64" t="s">
        <v>203</v>
      </c>
      <c r="E135" s="65">
        <v>23084</v>
      </c>
      <c r="F135" s="66" t="s">
        <v>715</v>
      </c>
      <c r="G135" s="66">
        <v>57426569</v>
      </c>
      <c r="H135" s="66" t="s">
        <v>716</v>
      </c>
      <c r="I135" s="66" t="s">
        <v>717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hidden="1" x14ac:dyDescent="0.25">
      <c r="A136" s="64">
        <v>1337</v>
      </c>
      <c r="B136" s="64" t="s">
        <v>718</v>
      </c>
      <c r="C136" s="64" t="s">
        <v>719</v>
      </c>
      <c r="D136" s="64" t="s">
        <v>203</v>
      </c>
      <c r="E136" s="65">
        <v>32696</v>
      </c>
      <c r="F136" s="66" t="s">
        <v>720</v>
      </c>
      <c r="G136" s="66">
        <v>52541027</v>
      </c>
      <c r="H136" s="66" t="s">
        <v>721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hidden="1" x14ac:dyDescent="0.25">
      <c r="A137" s="64">
        <v>1343</v>
      </c>
      <c r="B137" s="64" t="s">
        <v>722</v>
      </c>
      <c r="C137" s="64" t="s">
        <v>723</v>
      </c>
      <c r="D137" s="64" t="s">
        <v>203</v>
      </c>
      <c r="E137" s="65">
        <v>39066</v>
      </c>
      <c r="F137" s="66" t="s">
        <v>724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399</v>
      </c>
      <c r="N137" s="67">
        <v>300</v>
      </c>
    </row>
    <row r="138" spans="1:14" hidden="1" x14ac:dyDescent="0.25">
      <c r="A138" s="64">
        <v>1349</v>
      </c>
      <c r="B138" s="64" t="s">
        <v>725</v>
      </c>
      <c r="C138" s="64" t="s">
        <v>726</v>
      </c>
      <c r="D138" s="64" t="s">
        <v>201</v>
      </c>
      <c r="E138" s="65">
        <v>40367</v>
      </c>
      <c r="F138" s="66" t="s">
        <v>727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hidden="1" customHeight="1" x14ac:dyDescent="0.25">
      <c r="A139" s="64">
        <v>1389</v>
      </c>
      <c r="B139" s="64" t="s">
        <v>728</v>
      </c>
      <c r="C139" s="64" t="s">
        <v>729</v>
      </c>
      <c r="D139" s="64" t="s">
        <v>203</v>
      </c>
      <c r="E139" s="65">
        <v>41599</v>
      </c>
      <c r="F139" s="66" t="s">
        <v>730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hidden="1" customHeight="1" x14ac:dyDescent="0.25">
      <c r="A140" s="64">
        <v>1390</v>
      </c>
      <c r="B140" s="64" t="s">
        <v>731</v>
      </c>
      <c r="C140" s="64" t="s">
        <v>732</v>
      </c>
      <c r="D140" s="64" t="s">
        <v>201</v>
      </c>
      <c r="E140" s="65">
        <v>40596</v>
      </c>
      <c r="F140" s="66" t="s">
        <v>733</v>
      </c>
      <c r="G140" s="66" t="s">
        <v>734</v>
      </c>
      <c r="H140" s="66">
        <v>0</v>
      </c>
      <c r="I140" s="66" t="s">
        <v>735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hidden="1" customHeight="1" x14ac:dyDescent="0.25">
      <c r="A141" s="64">
        <v>1391</v>
      </c>
      <c r="B141" s="64" t="s">
        <v>736</v>
      </c>
      <c r="C141" s="64" t="s">
        <v>737</v>
      </c>
      <c r="D141" s="64" t="s">
        <v>201</v>
      </c>
      <c r="E141" s="65">
        <v>40836</v>
      </c>
      <c r="F141" s="66" t="s">
        <v>738</v>
      </c>
      <c r="G141" s="66" t="s">
        <v>739</v>
      </c>
      <c r="H141" s="66">
        <v>0</v>
      </c>
      <c r="I141" s="66" t="s">
        <v>740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hidden="1" customHeight="1" x14ac:dyDescent="0.25">
      <c r="A142" s="64">
        <v>1392</v>
      </c>
      <c r="B142" s="64" t="s">
        <v>741</v>
      </c>
      <c r="C142" s="64" t="s">
        <v>318</v>
      </c>
      <c r="D142" s="64" t="s">
        <v>201</v>
      </c>
      <c r="E142" s="65">
        <v>40864</v>
      </c>
      <c r="F142" s="66" t="s">
        <v>742</v>
      </c>
      <c r="G142" s="66" t="s">
        <v>743</v>
      </c>
      <c r="H142" s="66">
        <v>0</v>
      </c>
      <c r="I142" s="66" t="s">
        <v>744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hidden="1" customHeight="1" x14ac:dyDescent="0.25">
      <c r="A143" s="64">
        <v>1393</v>
      </c>
      <c r="B143" s="64" t="s">
        <v>745</v>
      </c>
      <c r="C143" s="64" t="s">
        <v>746</v>
      </c>
      <c r="D143" s="64" t="s">
        <v>201</v>
      </c>
      <c r="E143" s="65">
        <v>40815</v>
      </c>
      <c r="F143" s="66" t="s">
        <v>747</v>
      </c>
      <c r="G143" s="66" t="s">
        <v>748</v>
      </c>
      <c r="H143" s="66">
        <v>0</v>
      </c>
      <c r="I143" s="66" t="s">
        <v>749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hidden="1" customHeight="1" x14ac:dyDescent="0.25">
      <c r="A144" s="64">
        <v>1395</v>
      </c>
      <c r="B144" s="64" t="s">
        <v>750</v>
      </c>
      <c r="C144" s="64" t="s">
        <v>751</v>
      </c>
      <c r="D144" s="64" t="s">
        <v>201</v>
      </c>
      <c r="E144" s="65">
        <v>40713</v>
      </c>
      <c r="F144" s="66" t="s">
        <v>752</v>
      </c>
      <c r="G144" s="66">
        <v>57817887</v>
      </c>
      <c r="H144" s="66">
        <v>0</v>
      </c>
      <c r="I144" s="66" t="s">
        <v>753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hidden="1" customHeight="1" x14ac:dyDescent="0.25">
      <c r="A145" s="64">
        <v>1396</v>
      </c>
      <c r="B145" s="64" t="s">
        <v>754</v>
      </c>
      <c r="C145" s="64" t="s">
        <v>755</v>
      </c>
      <c r="D145" s="64" t="s">
        <v>203</v>
      </c>
      <c r="E145" s="65">
        <v>40593</v>
      </c>
      <c r="F145" s="66" t="s">
        <v>756</v>
      </c>
      <c r="G145" s="66" t="s">
        <v>757</v>
      </c>
      <c r="H145" s="66">
        <v>0</v>
      </c>
      <c r="I145" s="66" t="s">
        <v>758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hidden="1" customHeight="1" x14ac:dyDescent="0.25">
      <c r="A146" s="64">
        <v>1397</v>
      </c>
      <c r="B146" s="64" t="s">
        <v>759</v>
      </c>
      <c r="C146" s="64" t="s">
        <v>760</v>
      </c>
      <c r="D146" s="64" t="s">
        <v>203</v>
      </c>
      <c r="E146" s="65">
        <v>40571</v>
      </c>
      <c r="F146" s="66" t="s">
        <v>761</v>
      </c>
      <c r="G146" s="66" t="s">
        <v>762</v>
      </c>
      <c r="H146" s="66">
        <v>0</v>
      </c>
      <c r="I146" s="66" t="s">
        <v>763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hidden="1" customHeight="1" x14ac:dyDescent="0.25">
      <c r="A147" s="64">
        <v>1398</v>
      </c>
      <c r="B147" s="64" t="s">
        <v>764</v>
      </c>
      <c r="C147" s="64" t="s">
        <v>765</v>
      </c>
      <c r="D147" s="64" t="s">
        <v>203</v>
      </c>
      <c r="E147" s="65">
        <v>40895</v>
      </c>
      <c r="F147" s="66" t="s">
        <v>766</v>
      </c>
      <c r="G147" s="66" t="s">
        <v>767</v>
      </c>
      <c r="H147" s="66">
        <v>0</v>
      </c>
      <c r="I147" s="66" t="s">
        <v>768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hidden="1" customHeight="1" x14ac:dyDescent="0.25">
      <c r="A148" s="64">
        <v>1399</v>
      </c>
      <c r="B148" s="64" t="s">
        <v>769</v>
      </c>
      <c r="C148" s="64" t="s">
        <v>770</v>
      </c>
      <c r="D148" s="64" t="s">
        <v>203</v>
      </c>
      <c r="E148" s="65">
        <v>40719</v>
      </c>
      <c r="F148" s="66" t="s">
        <v>771</v>
      </c>
      <c r="G148" s="66" t="s">
        <v>772</v>
      </c>
      <c r="H148" s="66">
        <v>0</v>
      </c>
      <c r="I148" s="66" t="s">
        <v>773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hidden="1" customHeight="1" x14ac:dyDescent="0.25">
      <c r="A149" s="64">
        <v>1400</v>
      </c>
      <c r="B149" s="64" t="s">
        <v>774</v>
      </c>
      <c r="C149" s="64" t="s">
        <v>775</v>
      </c>
      <c r="D149" s="64" t="s">
        <v>203</v>
      </c>
      <c r="E149" s="65">
        <v>40569</v>
      </c>
      <c r="F149" s="66" t="s">
        <v>776</v>
      </c>
      <c r="G149" s="66" t="s">
        <v>777</v>
      </c>
      <c r="H149" s="66">
        <v>0</v>
      </c>
      <c r="I149" s="66" t="s">
        <v>778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hidden="1" customHeight="1" x14ac:dyDescent="0.25">
      <c r="A150" s="64">
        <v>1401</v>
      </c>
      <c r="B150" s="64" t="s">
        <v>779</v>
      </c>
      <c r="C150" s="64" t="s">
        <v>780</v>
      </c>
      <c r="D150" s="64" t="s">
        <v>201</v>
      </c>
      <c r="E150" s="65">
        <v>40437</v>
      </c>
      <c r="F150" s="66" t="s">
        <v>781</v>
      </c>
      <c r="G150" s="66" t="s">
        <v>782</v>
      </c>
      <c r="H150" s="66">
        <v>0</v>
      </c>
      <c r="I150" s="66" t="s">
        <v>783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hidden="1" customHeight="1" x14ac:dyDescent="0.25">
      <c r="A151" s="64">
        <v>1402</v>
      </c>
      <c r="B151" s="64" t="s">
        <v>784</v>
      </c>
      <c r="C151" s="64" t="s">
        <v>785</v>
      </c>
      <c r="D151" s="64" t="s">
        <v>201</v>
      </c>
      <c r="E151" s="65">
        <v>40197</v>
      </c>
      <c r="F151" s="66" t="s">
        <v>786</v>
      </c>
      <c r="G151" s="66" t="s">
        <v>787</v>
      </c>
      <c r="H151" s="66">
        <v>0</v>
      </c>
      <c r="I151" s="66" t="s">
        <v>788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hidden="1" customHeight="1" x14ac:dyDescent="0.25">
      <c r="A152" s="64">
        <v>1404</v>
      </c>
      <c r="B152" s="64" t="s">
        <v>789</v>
      </c>
      <c r="C152" s="64" t="s">
        <v>790</v>
      </c>
      <c r="D152" s="64" t="s">
        <v>201</v>
      </c>
      <c r="E152" s="65">
        <v>39941</v>
      </c>
      <c r="F152" s="66" t="s">
        <v>791</v>
      </c>
      <c r="G152" s="66">
        <v>57828041</v>
      </c>
      <c r="H152" s="66">
        <v>0</v>
      </c>
      <c r="I152" s="66" t="s">
        <v>792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hidden="1" customHeight="1" x14ac:dyDescent="0.25">
      <c r="A153" s="64">
        <v>1405</v>
      </c>
      <c r="B153" s="64" t="s">
        <v>793</v>
      </c>
      <c r="C153" s="64" t="s">
        <v>794</v>
      </c>
      <c r="D153" s="64" t="s">
        <v>201</v>
      </c>
      <c r="E153" s="65">
        <v>40540</v>
      </c>
      <c r="F153" s="66" t="s">
        <v>795</v>
      </c>
      <c r="G153" s="66" t="s">
        <v>796</v>
      </c>
      <c r="H153" s="66">
        <v>0</v>
      </c>
      <c r="I153" s="66" t="s">
        <v>797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hidden="1" customHeight="1" x14ac:dyDescent="0.25">
      <c r="A154" s="64">
        <v>1408</v>
      </c>
      <c r="B154" s="64" t="s">
        <v>798</v>
      </c>
      <c r="C154" s="64" t="s">
        <v>799</v>
      </c>
      <c r="D154" s="64" t="s">
        <v>201</v>
      </c>
      <c r="E154" s="65">
        <v>40066</v>
      </c>
      <c r="F154" s="66" t="s">
        <v>800</v>
      </c>
      <c r="G154" s="66" t="s">
        <v>801</v>
      </c>
      <c r="H154" s="66">
        <v>0</v>
      </c>
      <c r="I154" s="66" t="s">
        <v>802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hidden="1" customHeight="1" x14ac:dyDescent="0.25">
      <c r="A155" s="64">
        <v>1409</v>
      </c>
      <c r="B155" s="64" t="s">
        <v>803</v>
      </c>
      <c r="C155" s="64" t="s">
        <v>804</v>
      </c>
      <c r="D155" s="64" t="s">
        <v>201</v>
      </c>
      <c r="E155" s="65">
        <v>40213</v>
      </c>
      <c r="F155" s="66" t="s">
        <v>805</v>
      </c>
      <c r="G155" s="66" t="s">
        <v>806</v>
      </c>
      <c r="H155" s="66">
        <v>0</v>
      </c>
      <c r="I155" s="66" t="s">
        <v>807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hidden="1" customHeight="1" x14ac:dyDescent="0.25">
      <c r="A156" s="64">
        <v>1410</v>
      </c>
      <c r="B156" s="64" t="s">
        <v>808</v>
      </c>
      <c r="C156" s="64" t="s">
        <v>809</v>
      </c>
      <c r="D156" s="64" t="s">
        <v>201</v>
      </c>
      <c r="E156" s="65">
        <v>40204</v>
      </c>
      <c r="F156" s="66" t="s">
        <v>810</v>
      </c>
      <c r="G156" s="66">
        <v>59137987</v>
      </c>
      <c r="H156" s="66">
        <v>0</v>
      </c>
      <c r="I156" s="66" t="s">
        <v>811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hidden="1" customHeight="1" x14ac:dyDescent="0.25">
      <c r="A157" s="64">
        <v>1411</v>
      </c>
      <c r="B157" s="64" t="s">
        <v>812</v>
      </c>
      <c r="C157" s="64" t="s">
        <v>813</v>
      </c>
      <c r="D157" s="64" t="s">
        <v>203</v>
      </c>
      <c r="E157" s="65">
        <v>40535</v>
      </c>
      <c r="F157" s="66" t="s">
        <v>814</v>
      </c>
      <c r="G157" s="66" t="s">
        <v>815</v>
      </c>
      <c r="H157" s="66">
        <v>0</v>
      </c>
      <c r="I157" s="66" t="s">
        <v>816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hidden="1" customHeight="1" x14ac:dyDescent="0.25">
      <c r="A158" s="64">
        <v>1413</v>
      </c>
      <c r="B158" s="64" t="s">
        <v>817</v>
      </c>
      <c r="C158" s="64" t="s">
        <v>818</v>
      </c>
      <c r="D158" s="64" t="s">
        <v>203</v>
      </c>
      <c r="E158" s="65">
        <v>40281</v>
      </c>
      <c r="F158" s="66" t="s">
        <v>819</v>
      </c>
      <c r="G158" s="66" t="s">
        <v>820</v>
      </c>
      <c r="H158" s="66">
        <v>0</v>
      </c>
      <c r="I158" s="66" t="s">
        <v>821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hidden="1" customHeight="1" x14ac:dyDescent="0.25">
      <c r="A159" s="64">
        <v>1414</v>
      </c>
      <c r="B159" s="64" t="s">
        <v>817</v>
      </c>
      <c r="C159" s="64" t="s">
        <v>822</v>
      </c>
      <c r="D159" s="64" t="s">
        <v>203</v>
      </c>
      <c r="E159" s="65">
        <v>39867</v>
      </c>
      <c r="F159" s="66" t="s">
        <v>819</v>
      </c>
      <c r="G159" s="66" t="s">
        <v>820</v>
      </c>
      <c r="H159" s="66">
        <v>0</v>
      </c>
      <c r="I159" s="66" t="s">
        <v>821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hidden="1" customHeight="1" x14ac:dyDescent="0.25">
      <c r="A160" s="64">
        <v>1415</v>
      </c>
      <c r="B160" s="64" t="s">
        <v>823</v>
      </c>
      <c r="C160" s="64" t="s">
        <v>824</v>
      </c>
      <c r="D160" s="64" t="s">
        <v>203</v>
      </c>
      <c r="E160" s="65">
        <v>40185</v>
      </c>
      <c r="F160" s="66" t="s">
        <v>825</v>
      </c>
      <c r="G160" s="66" t="s">
        <v>826</v>
      </c>
      <c r="H160" s="66">
        <v>0</v>
      </c>
      <c r="I160" s="66" t="s">
        <v>827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hidden="1" customHeight="1" x14ac:dyDescent="0.25">
      <c r="A161" s="64">
        <v>1416</v>
      </c>
      <c r="B161" s="64" t="s">
        <v>828</v>
      </c>
      <c r="C161" s="64" t="s">
        <v>829</v>
      </c>
      <c r="D161" s="64" t="s">
        <v>203</v>
      </c>
      <c r="E161" s="65">
        <v>40366</v>
      </c>
      <c r="F161" s="66" t="s">
        <v>830</v>
      </c>
      <c r="G161" s="66" t="s">
        <v>831</v>
      </c>
      <c r="H161" s="66">
        <v>0</v>
      </c>
      <c r="I161" s="66" t="s">
        <v>832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hidden="1" customHeight="1" x14ac:dyDescent="0.25">
      <c r="A162" s="64">
        <v>1417</v>
      </c>
      <c r="B162" s="64" t="s">
        <v>833</v>
      </c>
      <c r="C162" s="64" t="s">
        <v>834</v>
      </c>
      <c r="D162" s="64" t="s">
        <v>203</v>
      </c>
      <c r="E162" s="65">
        <v>40032</v>
      </c>
      <c r="F162" s="66" t="s">
        <v>835</v>
      </c>
      <c r="G162" s="66" t="s">
        <v>836</v>
      </c>
      <c r="H162" s="66">
        <v>0</v>
      </c>
      <c r="I162" s="66" t="s">
        <v>837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hidden="1" customHeight="1" x14ac:dyDescent="0.25">
      <c r="A163" s="64">
        <v>1419</v>
      </c>
      <c r="B163" s="64" t="s">
        <v>838</v>
      </c>
      <c r="C163" s="64" t="s">
        <v>839</v>
      </c>
      <c r="D163" s="64" t="s">
        <v>203</v>
      </c>
      <c r="E163" s="65">
        <v>40101</v>
      </c>
      <c r="F163" s="66" t="s">
        <v>840</v>
      </c>
      <c r="G163" s="66" t="s">
        <v>302</v>
      </c>
      <c r="H163" s="66" t="s">
        <v>841</v>
      </c>
      <c r="I163" s="66" t="s">
        <v>304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hidden="1" customHeight="1" x14ac:dyDescent="0.25">
      <c r="A164" s="64">
        <v>1421</v>
      </c>
      <c r="B164" s="64" t="s">
        <v>842</v>
      </c>
      <c r="C164" s="64" t="s">
        <v>843</v>
      </c>
      <c r="D164" s="64" t="s">
        <v>201</v>
      </c>
      <c r="E164" s="65">
        <v>39220</v>
      </c>
      <c r="F164" s="66" t="s">
        <v>844</v>
      </c>
      <c r="G164" s="66">
        <v>59209264</v>
      </c>
      <c r="H164" s="66">
        <v>0</v>
      </c>
      <c r="I164" s="66" t="s">
        <v>845</v>
      </c>
      <c r="J164" s="67" t="s">
        <v>22</v>
      </c>
      <c r="K164" s="67" t="s">
        <v>26</v>
      </c>
      <c r="L164" s="67" t="s">
        <v>143</v>
      </c>
      <c r="M164" s="67" t="s">
        <v>399</v>
      </c>
      <c r="N164" s="67">
        <v>300</v>
      </c>
    </row>
    <row r="165" spans="1:14" ht="20.25" hidden="1" customHeight="1" x14ac:dyDescent="0.25">
      <c r="A165" s="64">
        <v>1422</v>
      </c>
      <c r="B165" s="64" t="s">
        <v>808</v>
      </c>
      <c r="C165" s="64" t="s">
        <v>846</v>
      </c>
      <c r="D165" s="64" t="s">
        <v>201</v>
      </c>
      <c r="E165" s="65">
        <v>39171</v>
      </c>
      <c r="F165" s="66" t="s">
        <v>847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399</v>
      </c>
      <c r="N165" s="67">
        <v>300</v>
      </c>
    </row>
    <row r="166" spans="1:14" ht="20.25" hidden="1" customHeight="1" x14ac:dyDescent="0.25">
      <c r="A166" s="64">
        <v>1425</v>
      </c>
      <c r="B166" s="64" t="s">
        <v>848</v>
      </c>
      <c r="C166" s="64" t="s">
        <v>849</v>
      </c>
      <c r="D166" s="64" t="s">
        <v>203</v>
      </c>
      <c r="E166" s="65">
        <v>39431</v>
      </c>
      <c r="F166" s="66" t="s">
        <v>850</v>
      </c>
      <c r="G166" s="66">
        <v>57412986</v>
      </c>
      <c r="H166" s="66">
        <v>0</v>
      </c>
      <c r="I166" s="66" t="s">
        <v>851</v>
      </c>
      <c r="J166" s="67" t="s">
        <v>22</v>
      </c>
      <c r="K166" s="67" t="s">
        <v>26</v>
      </c>
      <c r="L166" s="67" t="s">
        <v>143</v>
      </c>
      <c r="M166" s="67" t="s">
        <v>399</v>
      </c>
      <c r="N166" s="67">
        <v>300</v>
      </c>
    </row>
    <row r="167" spans="1:14" ht="20.25" hidden="1" customHeight="1" x14ac:dyDescent="0.25">
      <c r="A167" s="64">
        <v>1426</v>
      </c>
      <c r="B167" s="64" t="s">
        <v>852</v>
      </c>
      <c r="C167" s="64" t="s">
        <v>853</v>
      </c>
      <c r="D167" s="64" t="s">
        <v>203</v>
      </c>
      <c r="E167" s="65">
        <v>39717</v>
      </c>
      <c r="F167" s="66" t="s">
        <v>854</v>
      </c>
      <c r="G167" s="66">
        <v>57266517</v>
      </c>
      <c r="H167" s="66">
        <v>0</v>
      </c>
      <c r="I167" s="66" t="s">
        <v>855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hidden="1" customHeight="1" x14ac:dyDescent="0.25">
      <c r="A168" s="64">
        <v>1427</v>
      </c>
      <c r="B168" s="64" t="s">
        <v>750</v>
      </c>
      <c r="C168" s="64" t="s">
        <v>856</v>
      </c>
      <c r="D168" s="64" t="s">
        <v>203</v>
      </c>
      <c r="E168" s="65">
        <v>39117</v>
      </c>
      <c r="F168" s="66" t="s">
        <v>752</v>
      </c>
      <c r="G168" s="66">
        <v>57551004</v>
      </c>
      <c r="H168" s="66">
        <v>0</v>
      </c>
      <c r="I168" s="66" t="s">
        <v>857</v>
      </c>
      <c r="J168" s="67" t="s">
        <v>22</v>
      </c>
      <c r="K168" s="67" t="s">
        <v>26</v>
      </c>
      <c r="L168" s="67" t="s">
        <v>143</v>
      </c>
      <c r="M168" s="67" t="s">
        <v>399</v>
      </c>
      <c r="N168" s="67">
        <v>300</v>
      </c>
    </row>
    <row r="169" spans="1:14" ht="20.25" hidden="1" customHeight="1" x14ac:dyDescent="0.25">
      <c r="A169" s="64">
        <v>1430</v>
      </c>
      <c r="B169" s="64" t="s">
        <v>745</v>
      </c>
      <c r="C169" s="64" t="s">
        <v>858</v>
      </c>
      <c r="D169" s="64" t="s">
        <v>203</v>
      </c>
      <c r="E169" s="65">
        <v>41537</v>
      </c>
      <c r="F169" s="66" t="s">
        <v>747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hidden="1" customHeight="1" x14ac:dyDescent="0.25">
      <c r="A170" s="64">
        <v>1432</v>
      </c>
      <c r="B170" s="64" t="s">
        <v>859</v>
      </c>
      <c r="C170" s="64" t="s">
        <v>860</v>
      </c>
      <c r="D170" s="64" t="s">
        <v>203</v>
      </c>
      <c r="E170" s="65">
        <v>37571</v>
      </c>
      <c r="F170" s="66" t="s">
        <v>861</v>
      </c>
      <c r="G170" s="66">
        <v>54879284</v>
      </c>
      <c r="H170" s="66">
        <v>0</v>
      </c>
      <c r="I170" s="66" t="s">
        <v>862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hidden="1" customHeight="1" x14ac:dyDescent="0.25">
      <c r="A171" s="64">
        <v>1435</v>
      </c>
      <c r="B171" s="64" t="s">
        <v>863</v>
      </c>
      <c r="C171" s="64" t="s">
        <v>864</v>
      </c>
      <c r="D171" s="64" t="s">
        <v>203</v>
      </c>
      <c r="E171" s="65">
        <v>22832</v>
      </c>
      <c r="F171" s="66" t="s">
        <v>865</v>
      </c>
      <c r="G171" s="66">
        <v>57019487</v>
      </c>
      <c r="H171" s="66" t="s">
        <v>866</v>
      </c>
      <c r="I171" s="66" t="s">
        <v>867</v>
      </c>
      <c r="J171" s="67" t="s">
        <v>13</v>
      </c>
      <c r="K171" s="67" t="s">
        <v>30</v>
      </c>
      <c r="L171" s="67" t="s">
        <v>146</v>
      </c>
      <c r="M171" s="67" t="s">
        <v>380</v>
      </c>
      <c r="N171" s="67">
        <v>600</v>
      </c>
    </row>
    <row r="172" spans="1:14" ht="20.25" hidden="1" customHeight="1" x14ac:dyDescent="0.25">
      <c r="A172" s="64">
        <v>1436</v>
      </c>
      <c r="B172" s="64" t="s">
        <v>868</v>
      </c>
      <c r="C172" s="64" t="s">
        <v>869</v>
      </c>
      <c r="D172" s="64" t="s">
        <v>201</v>
      </c>
      <c r="E172" s="65">
        <v>31685</v>
      </c>
      <c r="F172" s="66" t="s">
        <v>870</v>
      </c>
      <c r="G172" s="66">
        <v>58215582</v>
      </c>
      <c r="H172" s="66">
        <v>0</v>
      </c>
      <c r="I172" s="66" t="s">
        <v>871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hidden="1" customHeight="1" x14ac:dyDescent="0.25">
      <c r="A173" s="64">
        <v>1439</v>
      </c>
      <c r="B173" s="64" t="s">
        <v>872</v>
      </c>
      <c r="C173" s="64" t="s">
        <v>873</v>
      </c>
      <c r="D173" s="64" t="s">
        <v>203</v>
      </c>
      <c r="E173" s="65">
        <v>37929</v>
      </c>
      <c r="F173" s="66" t="s">
        <v>874</v>
      </c>
      <c r="G173" s="66">
        <v>54881622</v>
      </c>
      <c r="H173" s="66">
        <v>0</v>
      </c>
      <c r="I173" s="66" t="s">
        <v>875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hidden="1" customHeight="1" x14ac:dyDescent="0.25">
      <c r="A174" s="64">
        <v>1442</v>
      </c>
      <c r="B174" s="64" t="s">
        <v>876</v>
      </c>
      <c r="C174" s="64" t="s">
        <v>877</v>
      </c>
      <c r="D174" s="64" t="s">
        <v>203</v>
      </c>
      <c r="E174" s="65">
        <v>39533</v>
      </c>
      <c r="F174" s="66" t="s">
        <v>878</v>
      </c>
      <c r="G174" s="66">
        <v>0</v>
      </c>
      <c r="H174" s="66" t="s">
        <v>879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hidden="1" customHeight="1" x14ac:dyDescent="0.25">
      <c r="A175" s="64">
        <v>1443</v>
      </c>
      <c r="B175" s="64" t="s">
        <v>880</v>
      </c>
      <c r="C175" s="64" t="s">
        <v>881</v>
      </c>
      <c r="D175" s="64" t="s">
        <v>201</v>
      </c>
      <c r="E175" s="65">
        <v>35243</v>
      </c>
      <c r="F175" s="66" t="s">
        <v>882</v>
      </c>
      <c r="G175" s="66">
        <v>0</v>
      </c>
      <c r="H175" s="66" t="s">
        <v>883</v>
      </c>
      <c r="I175" s="66" t="s">
        <v>884</v>
      </c>
      <c r="J175" s="67" t="s">
        <v>4</v>
      </c>
      <c r="K175" s="67" t="s">
        <v>26</v>
      </c>
      <c r="L175" s="67" t="s">
        <v>146</v>
      </c>
      <c r="M175" s="67" t="s">
        <v>380</v>
      </c>
      <c r="N175" s="67">
        <v>600</v>
      </c>
    </row>
    <row r="176" spans="1:14" ht="20.25" hidden="1" customHeight="1" x14ac:dyDescent="0.25">
      <c r="A176" s="64">
        <v>1446</v>
      </c>
      <c r="B176" s="64" t="s">
        <v>880</v>
      </c>
      <c r="C176" s="64" t="s">
        <v>885</v>
      </c>
      <c r="D176" s="64" t="s">
        <v>203</v>
      </c>
      <c r="E176" s="65">
        <v>24046</v>
      </c>
      <c r="F176" s="66" t="s">
        <v>882</v>
      </c>
      <c r="G176" s="66">
        <v>59149530</v>
      </c>
      <c r="H176" s="66" t="s">
        <v>886</v>
      </c>
      <c r="I176" s="66" t="s">
        <v>887</v>
      </c>
      <c r="J176" s="67" t="s">
        <v>4</v>
      </c>
      <c r="K176" s="67" t="s">
        <v>26</v>
      </c>
      <c r="L176" s="67" t="s">
        <v>146</v>
      </c>
      <c r="M176" s="67" t="s">
        <v>380</v>
      </c>
      <c r="N176" s="67">
        <v>600</v>
      </c>
    </row>
    <row r="177" spans="1:14" ht="20.25" hidden="1" customHeight="1" x14ac:dyDescent="0.25">
      <c r="A177" s="64">
        <v>1448</v>
      </c>
      <c r="B177" s="64" t="s">
        <v>888</v>
      </c>
      <c r="C177" s="64" t="s">
        <v>889</v>
      </c>
      <c r="D177" s="64" t="s">
        <v>201</v>
      </c>
      <c r="E177" s="65">
        <v>39620</v>
      </c>
      <c r="F177" s="66" t="s">
        <v>890</v>
      </c>
      <c r="G177" s="66">
        <v>59149530</v>
      </c>
      <c r="H177" s="66">
        <v>0</v>
      </c>
      <c r="I177" s="66" t="s">
        <v>891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hidden="1" customHeight="1" x14ac:dyDescent="0.25">
      <c r="A178" s="64">
        <v>1449</v>
      </c>
      <c r="B178" s="64" t="s">
        <v>892</v>
      </c>
      <c r="C178" s="64" t="s">
        <v>893</v>
      </c>
      <c r="D178" s="64" t="s">
        <v>203</v>
      </c>
      <c r="E178" s="65">
        <v>39488</v>
      </c>
      <c r="F178" s="66" t="s">
        <v>894</v>
      </c>
      <c r="G178" s="66">
        <v>57527008</v>
      </c>
      <c r="H178" s="66">
        <v>0</v>
      </c>
      <c r="I178" s="66" t="s">
        <v>895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hidden="1" customHeight="1" x14ac:dyDescent="0.25">
      <c r="A179" s="64">
        <v>1450</v>
      </c>
      <c r="B179" s="64" t="s">
        <v>896</v>
      </c>
      <c r="C179" s="64" t="s">
        <v>897</v>
      </c>
      <c r="D179" s="64" t="s">
        <v>201</v>
      </c>
      <c r="E179" s="65">
        <v>39675</v>
      </c>
      <c r="F179" s="66" t="s">
        <v>898</v>
      </c>
      <c r="G179" s="66">
        <v>59149530</v>
      </c>
      <c r="H179" s="66">
        <v>0</v>
      </c>
      <c r="I179" s="66" t="s">
        <v>891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hidden="1" customHeight="1" x14ac:dyDescent="0.25">
      <c r="A180" s="64">
        <v>1451</v>
      </c>
      <c r="B180" s="64" t="s">
        <v>876</v>
      </c>
      <c r="C180" s="64" t="s">
        <v>899</v>
      </c>
      <c r="D180" s="64" t="s">
        <v>201</v>
      </c>
      <c r="E180" s="65">
        <v>40070</v>
      </c>
      <c r="F180" s="66" t="s">
        <v>900</v>
      </c>
      <c r="G180" s="66">
        <v>59149530</v>
      </c>
      <c r="H180" s="66">
        <v>0</v>
      </c>
      <c r="I180" s="66" t="s">
        <v>891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hidden="1" customHeight="1" x14ac:dyDescent="0.25">
      <c r="A181" s="64">
        <v>1452</v>
      </c>
      <c r="B181" s="64" t="s">
        <v>647</v>
      </c>
      <c r="C181" s="64" t="s">
        <v>901</v>
      </c>
      <c r="D181" s="64" t="s">
        <v>203</v>
      </c>
      <c r="E181" s="65">
        <v>39857</v>
      </c>
      <c r="F181" s="66" t="s">
        <v>902</v>
      </c>
      <c r="G181" s="66" t="s">
        <v>903</v>
      </c>
      <c r="H181" s="66">
        <v>0</v>
      </c>
      <c r="I181" s="66" t="s">
        <v>904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hidden="1" customHeight="1" x14ac:dyDescent="0.25">
      <c r="A182" s="64">
        <v>1461</v>
      </c>
      <c r="B182" s="64" t="s">
        <v>905</v>
      </c>
      <c r="C182" s="64" t="s">
        <v>849</v>
      </c>
      <c r="D182" s="64" t="s">
        <v>203</v>
      </c>
      <c r="E182" s="65">
        <v>41124</v>
      </c>
      <c r="F182" s="66" t="s">
        <v>906</v>
      </c>
      <c r="G182" s="66">
        <v>59149530</v>
      </c>
      <c r="H182" s="66">
        <v>0</v>
      </c>
      <c r="I182" s="66" t="s">
        <v>891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hidden="1" customHeight="1" x14ac:dyDescent="0.25">
      <c r="A183" s="64">
        <v>1472</v>
      </c>
      <c r="B183" s="64" t="s">
        <v>907</v>
      </c>
      <c r="C183" s="64" t="s">
        <v>908</v>
      </c>
      <c r="D183" s="64" t="s">
        <v>203</v>
      </c>
      <c r="E183" s="65">
        <v>38719</v>
      </c>
      <c r="F183" s="66" t="s">
        <v>909</v>
      </c>
      <c r="G183" s="66">
        <v>58187900</v>
      </c>
      <c r="H183" s="66">
        <v>0</v>
      </c>
      <c r="I183" s="66" t="s">
        <v>910</v>
      </c>
      <c r="J183" s="67" t="s">
        <v>10</v>
      </c>
      <c r="K183" s="67" t="s">
        <v>28</v>
      </c>
      <c r="L183" s="67" t="s">
        <v>143</v>
      </c>
      <c r="M183" s="67" t="s">
        <v>399</v>
      </c>
      <c r="N183" s="67">
        <v>300</v>
      </c>
    </row>
    <row r="184" spans="1:14" ht="20.25" hidden="1" customHeight="1" x14ac:dyDescent="0.25">
      <c r="A184" s="64">
        <v>1473</v>
      </c>
      <c r="B184" s="64" t="s">
        <v>907</v>
      </c>
      <c r="C184" s="64" t="s">
        <v>911</v>
      </c>
      <c r="D184" s="64" t="s">
        <v>203</v>
      </c>
      <c r="E184" s="65">
        <v>25484</v>
      </c>
      <c r="F184" s="66" t="s">
        <v>909</v>
      </c>
      <c r="G184" s="66">
        <v>57786568</v>
      </c>
      <c r="H184" s="66" t="s">
        <v>912</v>
      </c>
      <c r="I184" s="66" t="s">
        <v>913</v>
      </c>
      <c r="J184" s="67" t="s">
        <v>10</v>
      </c>
      <c r="K184" s="67" t="s">
        <v>28</v>
      </c>
      <c r="L184" s="67" t="s">
        <v>146</v>
      </c>
      <c r="M184" s="67" t="s">
        <v>380</v>
      </c>
      <c r="N184" s="67">
        <v>600</v>
      </c>
    </row>
    <row r="185" spans="1:14" ht="20.25" hidden="1" customHeight="1" x14ac:dyDescent="0.25">
      <c r="A185" s="64">
        <v>1485</v>
      </c>
      <c r="B185" s="64" t="s">
        <v>914</v>
      </c>
      <c r="C185" s="64" t="s">
        <v>915</v>
      </c>
      <c r="D185" s="64" t="s">
        <v>201</v>
      </c>
      <c r="E185" s="65">
        <v>23380</v>
      </c>
      <c r="F185" s="66" t="s">
        <v>916</v>
      </c>
      <c r="G185" s="66">
        <v>54956999</v>
      </c>
      <c r="H185" s="66" t="s">
        <v>917</v>
      </c>
      <c r="I185" s="66" t="s">
        <v>918</v>
      </c>
      <c r="J185" s="67" t="s">
        <v>7</v>
      </c>
      <c r="K185" s="67" t="s">
        <v>27</v>
      </c>
      <c r="L185" s="67" t="s">
        <v>142</v>
      </c>
      <c r="M185" s="67" t="s">
        <v>380</v>
      </c>
      <c r="N185" s="67">
        <v>600</v>
      </c>
    </row>
    <row r="186" spans="1:14" ht="20.25" hidden="1" customHeight="1" x14ac:dyDescent="0.25">
      <c r="A186" s="64">
        <v>1486</v>
      </c>
      <c r="B186" s="64" t="s">
        <v>914</v>
      </c>
      <c r="C186" s="64" t="s">
        <v>919</v>
      </c>
      <c r="D186" s="64" t="s">
        <v>203</v>
      </c>
      <c r="E186" s="65">
        <v>21467</v>
      </c>
      <c r="F186" s="66" t="s">
        <v>916</v>
      </c>
      <c r="G186" s="66">
        <v>54974043</v>
      </c>
      <c r="H186" s="66" t="s">
        <v>920</v>
      </c>
      <c r="I186" s="66" t="s">
        <v>921</v>
      </c>
      <c r="J186" s="67" t="s">
        <v>7</v>
      </c>
      <c r="K186" s="67" t="s">
        <v>27</v>
      </c>
      <c r="L186" s="67" t="s">
        <v>146</v>
      </c>
      <c r="M186" s="67" t="s">
        <v>380</v>
      </c>
      <c r="N186" s="67">
        <v>600</v>
      </c>
    </row>
    <row r="187" spans="1:14" ht="20.25" hidden="1" customHeight="1" x14ac:dyDescent="0.25">
      <c r="A187" s="64">
        <v>1489</v>
      </c>
      <c r="B187" s="64" t="s">
        <v>722</v>
      </c>
      <c r="C187" s="64" t="s">
        <v>922</v>
      </c>
      <c r="D187" s="64" t="s">
        <v>201</v>
      </c>
      <c r="E187" s="65">
        <v>39720</v>
      </c>
      <c r="F187" s="66" t="s">
        <v>724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hidden="1" customHeight="1" x14ac:dyDescent="0.25">
      <c r="A188" s="64">
        <v>1505</v>
      </c>
      <c r="B188" s="64" t="s">
        <v>923</v>
      </c>
      <c r="C188" s="64" t="s">
        <v>924</v>
      </c>
      <c r="D188" s="64" t="s">
        <v>203</v>
      </c>
      <c r="E188" s="65">
        <v>37017</v>
      </c>
      <c r="F188" s="66" t="s">
        <v>925</v>
      </c>
      <c r="G188" s="66">
        <v>58284951</v>
      </c>
      <c r="H188" s="66">
        <v>0</v>
      </c>
      <c r="I188" s="66" t="s">
        <v>926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hidden="1" customHeight="1" x14ac:dyDescent="0.25">
      <c r="A189" s="64">
        <v>1507</v>
      </c>
      <c r="B189" s="64" t="s">
        <v>927</v>
      </c>
      <c r="C189" s="64" t="s">
        <v>928</v>
      </c>
      <c r="D189" s="64" t="s">
        <v>203</v>
      </c>
      <c r="E189" s="65">
        <v>38485</v>
      </c>
      <c r="F189" s="66" t="s">
        <v>929</v>
      </c>
      <c r="G189" s="66">
        <v>57491029</v>
      </c>
      <c r="H189" s="66">
        <v>0</v>
      </c>
      <c r="I189" s="66" t="s">
        <v>930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hidden="1" customHeight="1" x14ac:dyDescent="0.25">
      <c r="A190" s="64">
        <v>1508</v>
      </c>
      <c r="B190" s="64" t="s">
        <v>931</v>
      </c>
      <c r="C190" s="64" t="s">
        <v>555</v>
      </c>
      <c r="D190" s="64" t="s">
        <v>203</v>
      </c>
      <c r="E190" s="65">
        <v>39966</v>
      </c>
      <c r="F190" s="66" t="s">
        <v>932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hidden="1" customHeight="1" x14ac:dyDescent="0.25">
      <c r="A191" s="64">
        <v>1509</v>
      </c>
      <c r="B191" s="64" t="s">
        <v>933</v>
      </c>
      <c r="C191" s="64" t="s">
        <v>934</v>
      </c>
      <c r="D191" s="64" t="s">
        <v>203</v>
      </c>
      <c r="E191" s="65">
        <v>39706</v>
      </c>
      <c r="F191" s="66" t="s">
        <v>935</v>
      </c>
      <c r="G191" s="66" t="s">
        <v>936</v>
      </c>
      <c r="H191" s="66">
        <v>0</v>
      </c>
      <c r="I191" s="66" t="s">
        <v>937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hidden="1" customHeight="1" x14ac:dyDescent="0.25">
      <c r="A192" s="64">
        <v>1510</v>
      </c>
      <c r="B192" s="64" t="s">
        <v>282</v>
      </c>
      <c r="C192" s="64" t="s">
        <v>938</v>
      </c>
      <c r="D192" s="64" t="s">
        <v>203</v>
      </c>
      <c r="E192" s="65">
        <v>39531</v>
      </c>
      <c r="F192" s="66" t="s">
        <v>939</v>
      </c>
      <c r="G192" s="66">
        <v>59618096</v>
      </c>
      <c r="H192" s="66">
        <v>0</v>
      </c>
      <c r="I192" s="66" t="s">
        <v>940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hidden="1" customHeight="1" x14ac:dyDescent="0.25">
      <c r="A193" s="64">
        <v>1511</v>
      </c>
      <c r="B193" s="64" t="s">
        <v>282</v>
      </c>
      <c r="C193" s="64" t="s">
        <v>558</v>
      </c>
      <c r="D193" s="64" t="s">
        <v>203</v>
      </c>
      <c r="E193" s="65">
        <v>36253</v>
      </c>
      <c r="F193" s="66" t="s">
        <v>939</v>
      </c>
      <c r="G193" s="66">
        <v>57788167</v>
      </c>
      <c r="H193" s="66">
        <v>0</v>
      </c>
      <c r="I193" s="66" t="s">
        <v>941</v>
      </c>
      <c r="J193" s="67" t="s">
        <v>3</v>
      </c>
      <c r="K193" s="67" t="s">
        <v>26</v>
      </c>
      <c r="L193" s="67" t="s">
        <v>146</v>
      </c>
      <c r="M193" s="67" t="s">
        <v>380</v>
      </c>
      <c r="N193" s="67">
        <v>600</v>
      </c>
    </row>
    <row r="194" spans="1:14" ht="20.25" hidden="1" customHeight="1" x14ac:dyDescent="0.25">
      <c r="A194" s="64">
        <v>1512</v>
      </c>
      <c r="B194" s="64" t="s">
        <v>942</v>
      </c>
      <c r="C194" s="64" t="s">
        <v>943</v>
      </c>
      <c r="D194" s="64" t="s">
        <v>201</v>
      </c>
      <c r="E194" s="65">
        <v>39919</v>
      </c>
      <c r="F194" s="66" t="s">
        <v>944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hidden="1" customHeight="1" x14ac:dyDescent="0.25">
      <c r="A195" s="64">
        <v>1514</v>
      </c>
      <c r="B195" s="64" t="s">
        <v>945</v>
      </c>
      <c r="C195" s="64" t="s">
        <v>946</v>
      </c>
      <c r="D195" s="64" t="s">
        <v>203</v>
      </c>
      <c r="E195" s="65">
        <v>21429</v>
      </c>
      <c r="F195" s="66" t="s">
        <v>947</v>
      </c>
      <c r="G195" s="66" t="s">
        <v>948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380</v>
      </c>
      <c r="N195" s="67">
        <v>600</v>
      </c>
    </row>
    <row r="196" spans="1:14" ht="20.25" hidden="1" customHeight="1" x14ac:dyDescent="0.25">
      <c r="A196" s="64">
        <v>1516</v>
      </c>
      <c r="B196" s="64" t="s">
        <v>949</v>
      </c>
      <c r="C196" s="64" t="s">
        <v>950</v>
      </c>
      <c r="D196" s="64" t="s">
        <v>203</v>
      </c>
      <c r="E196" s="65">
        <v>41754</v>
      </c>
      <c r="F196" s="66" t="s">
        <v>951</v>
      </c>
      <c r="G196" s="66">
        <v>54919431</v>
      </c>
      <c r="H196" s="66">
        <v>0</v>
      </c>
      <c r="I196" s="66" t="s">
        <v>952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hidden="1" customHeight="1" x14ac:dyDescent="0.25">
      <c r="A197" s="64">
        <v>1518</v>
      </c>
      <c r="B197" s="64" t="s">
        <v>953</v>
      </c>
      <c r="C197" s="64" t="s">
        <v>954</v>
      </c>
      <c r="D197" s="64" t="s">
        <v>203</v>
      </c>
      <c r="E197" s="65">
        <v>41984</v>
      </c>
      <c r="F197" s="66" t="s">
        <v>955</v>
      </c>
      <c r="G197" s="66">
        <v>57610418</v>
      </c>
      <c r="H197" s="66">
        <v>0</v>
      </c>
      <c r="I197" s="66" t="s">
        <v>956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hidden="1" customHeight="1" x14ac:dyDescent="0.25">
      <c r="A198" s="64">
        <v>1519</v>
      </c>
      <c r="B198" s="64" t="s">
        <v>957</v>
      </c>
      <c r="C198" s="64" t="s">
        <v>958</v>
      </c>
      <c r="D198" s="64" t="s">
        <v>203</v>
      </c>
      <c r="E198" s="65">
        <v>41556</v>
      </c>
      <c r="F198" s="66" t="s">
        <v>959</v>
      </c>
      <c r="G198" s="66">
        <v>57610418</v>
      </c>
      <c r="H198" s="66">
        <v>0</v>
      </c>
      <c r="I198" s="66" t="s">
        <v>960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hidden="1" customHeight="1" x14ac:dyDescent="0.25">
      <c r="A199" s="64">
        <v>1521</v>
      </c>
      <c r="B199" s="64" t="s">
        <v>961</v>
      </c>
      <c r="C199" s="64" t="s">
        <v>962</v>
      </c>
      <c r="D199" s="64" t="s">
        <v>203</v>
      </c>
      <c r="E199" s="65">
        <v>37874</v>
      </c>
      <c r="F199" s="66" t="s">
        <v>963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hidden="1" customHeight="1" x14ac:dyDescent="0.25">
      <c r="A200" s="64">
        <v>1526</v>
      </c>
      <c r="B200" s="64" t="s">
        <v>964</v>
      </c>
      <c r="C200" s="64" t="s">
        <v>965</v>
      </c>
      <c r="D200" s="64" t="s">
        <v>201</v>
      </c>
      <c r="E200" s="65">
        <v>41855</v>
      </c>
      <c r="F200" s="66" t="s">
        <v>966</v>
      </c>
      <c r="G200" s="66">
        <v>59392997</v>
      </c>
      <c r="H200" s="66">
        <v>0</v>
      </c>
      <c r="I200" s="66" t="s">
        <v>967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hidden="1" customHeight="1" x14ac:dyDescent="0.25">
      <c r="A201" s="64">
        <v>1527</v>
      </c>
      <c r="B201" s="64" t="s">
        <v>968</v>
      </c>
      <c r="C201" s="64" t="s">
        <v>969</v>
      </c>
      <c r="D201" s="64" t="s">
        <v>203</v>
      </c>
      <c r="E201" s="65">
        <v>38426</v>
      </c>
      <c r="F201" s="66" t="s">
        <v>970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hidden="1" customHeight="1" x14ac:dyDescent="0.25">
      <c r="A202" s="64">
        <v>1530</v>
      </c>
      <c r="B202" s="64" t="s">
        <v>971</v>
      </c>
      <c r="C202" s="64" t="s">
        <v>972</v>
      </c>
      <c r="D202" s="64" t="s">
        <v>203</v>
      </c>
      <c r="E202" s="65">
        <v>40510</v>
      </c>
      <c r="F202" s="66" t="s">
        <v>973</v>
      </c>
      <c r="G202" s="66">
        <v>57881804</v>
      </c>
      <c r="H202" s="66">
        <v>0</v>
      </c>
      <c r="I202" s="66" t="s">
        <v>974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hidden="1" customHeight="1" x14ac:dyDescent="0.25">
      <c r="A203" s="64">
        <v>1532</v>
      </c>
      <c r="B203" s="64" t="s">
        <v>443</v>
      </c>
      <c r="C203" s="64" t="s">
        <v>943</v>
      </c>
      <c r="D203" s="64" t="s">
        <v>201</v>
      </c>
      <c r="E203" s="65">
        <v>40250</v>
      </c>
      <c r="F203" s="66" t="s">
        <v>975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hidden="1" customHeight="1" x14ac:dyDescent="0.25">
      <c r="A204" s="64">
        <v>1533</v>
      </c>
      <c r="B204" s="64" t="s">
        <v>976</v>
      </c>
      <c r="C204" s="64" t="s">
        <v>977</v>
      </c>
      <c r="D204" s="64" t="s">
        <v>203</v>
      </c>
      <c r="E204" s="65">
        <v>40330</v>
      </c>
      <c r="F204" s="66" t="s">
        <v>978</v>
      </c>
      <c r="G204" s="66">
        <v>54954529</v>
      </c>
      <c r="H204" s="66">
        <v>0</v>
      </c>
      <c r="I204" s="66" t="s">
        <v>979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hidden="1" customHeight="1" x14ac:dyDescent="0.25">
      <c r="A205" s="64">
        <v>1537</v>
      </c>
      <c r="B205" s="64" t="s">
        <v>384</v>
      </c>
      <c r="C205" s="64" t="s">
        <v>980</v>
      </c>
      <c r="D205" s="64" t="s">
        <v>201</v>
      </c>
      <c r="E205" s="65">
        <v>42030</v>
      </c>
      <c r="F205" s="66" t="s">
        <v>386</v>
      </c>
      <c r="G205" s="66">
        <v>57157415</v>
      </c>
      <c r="H205" s="66">
        <v>0</v>
      </c>
      <c r="I205" s="66" t="s">
        <v>387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hidden="1" customHeight="1" x14ac:dyDescent="0.25">
      <c r="A206" s="64">
        <v>1538</v>
      </c>
      <c r="B206" s="64" t="s">
        <v>981</v>
      </c>
      <c r="C206" s="64" t="s">
        <v>982</v>
      </c>
      <c r="D206" s="64" t="s">
        <v>203</v>
      </c>
      <c r="E206" s="65">
        <v>40641</v>
      </c>
      <c r="F206" s="66" t="s">
        <v>983</v>
      </c>
      <c r="G206" s="66">
        <v>54944464</v>
      </c>
      <c r="H206" s="66">
        <v>0</v>
      </c>
      <c r="I206" s="66" t="s">
        <v>984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hidden="1" customHeight="1" x14ac:dyDescent="0.25">
      <c r="A207" s="64">
        <v>1543</v>
      </c>
      <c r="B207" s="64" t="s">
        <v>985</v>
      </c>
      <c r="C207" s="64" t="s">
        <v>986</v>
      </c>
      <c r="D207" s="64" t="s">
        <v>201</v>
      </c>
      <c r="E207" s="65">
        <v>41913</v>
      </c>
      <c r="F207" s="66" t="s">
        <v>987</v>
      </c>
      <c r="G207" s="66">
        <v>57837929</v>
      </c>
      <c r="H207" s="66">
        <v>0</v>
      </c>
      <c r="I207" s="66" t="s">
        <v>988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hidden="1" customHeight="1" x14ac:dyDescent="0.25">
      <c r="A208" s="64">
        <v>1544</v>
      </c>
      <c r="B208" s="64" t="s">
        <v>989</v>
      </c>
      <c r="C208" s="64" t="s">
        <v>990</v>
      </c>
      <c r="D208" s="64" t="s">
        <v>203</v>
      </c>
      <c r="E208" s="65">
        <v>39755</v>
      </c>
      <c r="F208" s="66" t="s">
        <v>991</v>
      </c>
      <c r="G208" s="66">
        <v>52540160</v>
      </c>
      <c r="H208" s="66">
        <v>0</v>
      </c>
      <c r="I208" s="66" t="s">
        <v>992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hidden="1" customHeight="1" x14ac:dyDescent="0.25">
      <c r="A209" s="64">
        <v>1545</v>
      </c>
      <c r="B209" s="64" t="s">
        <v>993</v>
      </c>
      <c r="C209" s="64" t="s">
        <v>994</v>
      </c>
      <c r="D209" s="64" t="s">
        <v>201</v>
      </c>
      <c r="E209" s="65">
        <v>41045</v>
      </c>
      <c r="F209" s="66" t="s">
        <v>995</v>
      </c>
      <c r="G209" s="66">
        <v>52585290</v>
      </c>
      <c r="H209" s="66">
        <v>0</v>
      </c>
      <c r="I209" s="66" t="s">
        <v>996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hidden="1" customHeight="1" x14ac:dyDescent="0.25">
      <c r="A210" s="64">
        <v>1546</v>
      </c>
      <c r="B210" s="64" t="s">
        <v>997</v>
      </c>
      <c r="C210" s="64" t="s">
        <v>998</v>
      </c>
      <c r="D210" s="64" t="s">
        <v>203</v>
      </c>
      <c r="E210" s="65">
        <v>39636</v>
      </c>
      <c r="F210" s="66" t="s">
        <v>983</v>
      </c>
      <c r="G210" s="66">
        <v>54944464</v>
      </c>
      <c r="H210" s="66">
        <v>0</v>
      </c>
      <c r="I210" s="66" t="s">
        <v>984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hidden="1" customHeight="1" x14ac:dyDescent="0.25">
      <c r="A211" s="64">
        <v>1547</v>
      </c>
      <c r="B211" s="64" t="s">
        <v>997</v>
      </c>
      <c r="C211" s="64" t="s">
        <v>999</v>
      </c>
      <c r="D211" s="64" t="s">
        <v>203</v>
      </c>
      <c r="E211" s="65">
        <v>28318</v>
      </c>
      <c r="F211" s="66" t="s">
        <v>1000</v>
      </c>
      <c r="G211" s="66">
        <v>55119024</v>
      </c>
      <c r="H211" s="66">
        <v>0</v>
      </c>
      <c r="I211" s="66" t="s">
        <v>1001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hidden="1" customHeight="1" x14ac:dyDescent="0.25">
      <c r="A212" s="64">
        <v>1548</v>
      </c>
      <c r="B212" s="64" t="s">
        <v>1002</v>
      </c>
      <c r="C212" s="64" t="s">
        <v>1003</v>
      </c>
      <c r="D212" s="64" t="s">
        <v>201</v>
      </c>
      <c r="E212" s="65">
        <v>41353</v>
      </c>
      <c r="F212" s="66" t="s">
        <v>983</v>
      </c>
      <c r="G212" s="66">
        <v>54944464</v>
      </c>
      <c r="H212" s="66">
        <v>0</v>
      </c>
      <c r="I212" s="66" t="s">
        <v>984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hidden="1" customHeight="1" x14ac:dyDescent="0.25">
      <c r="A213" s="64">
        <v>1551</v>
      </c>
      <c r="B213" s="64" t="s">
        <v>993</v>
      </c>
      <c r="C213" s="64" t="s">
        <v>972</v>
      </c>
      <c r="D213" s="64" t="s">
        <v>203</v>
      </c>
      <c r="E213" s="65">
        <v>39471</v>
      </c>
      <c r="F213" s="66" t="s">
        <v>1004</v>
      </c>
      <c r="G213" s="66">
        <v>57940787</v>
      </c>
      <c r="H213" s="66">
        <v>0</v>
      </c>
      <c r="I213" s="66" t="s">
        <v>1005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hidden="1" customHeight="1" x14ac:dyDescent="0.25">
      <c r="A214" s="64">
        <v>1555</v>
      </c>
      <c r="B214" s="64" t="s">
        <v>1006</v>
      </c>
      <c r="C214" s="64" t="s">
        <v>1007</v>
      </c>
      <c r="D214" s="64" t="s">
        <v>203</v>
      </c>
      <c r="E214" s="65">
        <v>21955</v>
      </c>
      <c r="F214" s="66" t="s">
        <v>1008</v>
      </c>
      <c r="G214" s="66">
        <v>58050341</v>
      </c>
      <c r="H214" s="66">
        <v>0</v>
      </c>
      <c r="I214" s="66" t="s">
        <v>1009</v>
      </c>
      <c r="J214" s="67" t="s">
        <v>41</v>
      </c>
      <c r="K214" s="67" t="s">
        <v>62</v>
      </c>
      <c r="L214" s="67" t="s">
        <v>146</v>
      </c>
      <c r="M214" s="67" t="s">
        <v>380</v>
      </c>
      <c r="N214" s="67">
        <v>600</v>
      </c>
    </row>
    <row r="215" spans="1:14" ht="20.25" hidden="1" customHeight="1" x14ac:dyDescent="0.25">
      <c r="A215" s="64">
        <v>1565</v>
      </c>
      <c r="B215" s="64" t="s">
        <v>1010</v>
      </c>
      <c r="C215" s="64" t="s">
        <v>1011</v>
      </c>
      <c r="D215" s="64" t="s">
        <v>203</v>
      </c>
      <c r="E215" s="65">
        <v>40100</v>
      </c>
      <c r="F215" s="66" t="s">
        <v>1012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hidden="1" customHeight="1" x14ac:dyDescent="0.25">
      <c r="A216" s="64">
        <v>1566</v>
      </c>
      <c r="B216" s="64" t="s">
        <v>1013</v>
      </c>
      <c r="C216" s="64" t="s">
        <v>1014</v>
      </c>
      <c r="D216" s="64" t="s">
        <v>203</v>
      </c>
      <c r="E216" s="65">
        <v>40317</v>
      </c>
      <c r="F216" s="66" t="s">
        <v>1015</v>
      </c>
      <c r="G216" s="66">
        <v>0</v>
      </c>
      <c r="H216" s="66">
        <v>0</v>
      </c>
      <c r="I216" s="66" t="s">
        <v>1016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hidden="1" customHeight="1" x14ac:dyDescent="0.25">
      <c r="A217" s="64">
        <v>1569</v>
      </c>
      <c r="B217" s="64" t="s">
        <v>1017</v>
      </c>
      <c r="C217" s="64" t="s">
        <v>1018</v>
      </c>
      <c r="D217" s="64" t="s">
        <v>201</v>
      </c>
      <c r="E217" s="65">
        <v>29839</v>
      </c>
      <c r="F217" s="66" t="s">
        <v>1019</v>
      </c>
      <c r="G217" s="66" t="s">
        <v>1020</v>
      </c>
      <c r="H217" s="66" t="s">
        <v>1021</v>
      </c>
      <c r="I217" s="66" t="s">
        <v>1016</v>
      </c>
      <c r="J217" s="67" t="s">
        <v>7</v>
      </c>
      <c r="K217" s="67" t="s">
        <v>27</v>
      </c>
      <c r="L217" s="67" t="s">
        <v>144</v>
      </c>
      <c r="M217" s="67" t="s">
        <v>380</v>
      </c>
      <c r="N217" s="67">
        <v>2500</v>
      </c>
    </row>
    <row r="218" spans="1:14" ht="20.25" hidden="1" customHeight="1" x14ac:dyDescent="0.25">
      <c r="A218" s="64">
        <v>1570</v>
      </c>
      <c r="B218" s="64" t="s">
        <v>1022</v>
      </c>
      <c r="C218" s="64" t="s">
        <v>1023</v>
      </c>
      <c r="D218" s="64" t="s">
        <v>201</v>
      </c>
      <c r="E218" s="65">
        <v>26660</v>
      </c>
      <c r="F218" s="66" t="s">
        <v>1024</v>
      </c>
      <c r="G218" s="172">
        <v>57542802</v>
      </c>
      <c r="H218" s="66">
        <v>0</v>
      </c>
      <c r="I218" s="66" t="s">
        <v>1025</v>
      </c>
      <c r="J218" s="67" t="s">
        <v>63</v>
      </c>
      <c r="K218" s="67" t="s">
        <v>35</v>
      </c>
      <c r="L218" s="67" t="s">
        <v>146</v>
      </c>
      <c r="M218" s="67" t="s">
        <v>380</v>
      </c>
      <c r="N218" s="67">
        <v>600</v>
      </c>
    </row>
    <row r="219" spans="1:14" ht="20.25" hidden="1" customHeight="1" x14ac:dyDescent="0.25">
      <c r="A219" s="64">
        <v>1571</v>
      </c>
      <c r="B219" s="64" t="s">
        <v>1022</v>
      </c>
      <c r="C219" s="64" t="s">
        <v>1026</v>
      </c>
      <c r="D219" s="64" t="s">
        <v>203</v>
      </c>
      <c r="E219" s="65">
        <v>24891</v>
      </c>
      <c r="F219" s="66" t="s">
        <v>1024</v>
      </c>
      <c r="G219" s="66">
        <v>57501535</v>
      </c>
      <c r="H219" s="66">
        <v>0</v>
      </c>
      <c r="I219" s="66" t="s">
        <v>1025</v>
      </c>
      <c r="J219" s="67" t="s">
        <v>63</v>
      </c>
      <c r="K219" s="67" t="s">
        <v>35</v>
      </c>
      <c r="L219" s="67" t="s">
        <v>144</v>
      </c>
      <c r="M219" s="67" t="s">
        <v>380</v>
      </c>
      <c r="N219" s="67">
        <v>2500</v>
      </c>
    </row>
    <row r="220" spans="1:14" ht="20.25" hidden="1" customHeight="1" x14ac:dyDescent="0.25">
      <c r="A220" s="64">
        <v>1572</v>
      </c>
      <c r="B220" s="64" t="s">
        <v>1022</v>
      </c>
      <c r="C220" s="64" t="s">
        <v>415</v>
      </c>
      <c r="D220" s="64" t="s">
        <v>201</v>
      </c>
      <c r="E220" s="65">
        <v>40361</v>
      </c>
      <c r="F220" s="66" t="s">
        <v>1024</v>
      </c>
      <c r="G220" s="66">
        <v>57501535</v>
      </c>
      <c r="H220" s="66">
        <v>0</v>
      </c>
      <c r="I220" s="66" t="s">
        <v>1025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hidden="1" customHeight="1" x14ac:dyDescent="0.25">
      <c r="A221" s="64">
        <v>1574</v>
      </c>
      <c r="B221" s="64" t="s">
        <v>1027</v>
      </c>
      <c r="C221" s="64" t="s">
        <v>1028</v>
      </c>
      <c r="D221" s="64" t="s">
        <v>203</v>
      </c>
      <c r="E221" s="65">
        <v>30652</v>
      </c>
      <c r="F221" s="66" t="s">
        <v>1029</v>
      </c>
      <c r="G221" s="66">
        <v>58043750</v>
      </c>
      <c r="H221" s="66">
        <v>0</v>
      </c>
      <c r="I221" s="66" t="s">
        <v>1025</v>
      </c>
      <c r="J221" s="67" t="s">
        <v>63</v>
      </c>
      <c r="K221" s="67" t="s">
        <v>35</v>
      </c>
      <c r="L221" s="67" t="s">
        <v>142</v>
      </c>
      <c r="M221" s="67" t="s">
        <v>380</v>
      </c>
      <c r="N221" s="67">
        <v>600</v>
      </c>
    </row>
    <row r="222" spans="1:14" ht="20.25" hidden="1" customHeight="1" x14ac:dyDescent="0.25">
      <c r="A222" s="64">
        <v>1575</v>
      </c>
      <c r="B222" s="64" t="s">
        <v>1027</v>
      </c>
      <c r="C222" s="64" t="s">
        <v>1030</v>
      </c>
      <c r="D222" s="64" t="s">
        <v>201</v>
      </c>
      <c r="E222" s="65">
        <v>41965</v>
      </c>
      <c r="F222" s="66" t="s">
        <v>1031</v>
      </c>
      <c r="G222" s="66">
        <v>58043750</v>
      </c>
      <c r="H222" s="66">
        <v>0</v>
      </c>
      <c r="I222" s="66" t="s">
        <v>1032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hidden="1" customHeight="1" x14ac:dyDescent="0.25">
      <c r="A223" s="64">
        <v>1576</v>
      </c>
      <c r="B223" s="64" t="s">
        <v>1033</v>
      </c>
      <c r="C223" s="64" t="s">
        <v>1034</v>
      </c>
      <c r="D223" s="64" t="s">
        <v>201</v>
      </c>
      <c r="E223" s="65">
        <v>39582</v>
      </c>
      <c r="F223" s="66" t="s">
        <v>1035</v>
      </c>
      <c r="G223" s="66">
        <v>54951639</v>
      </c>
      <c r="H223" s="66">
        <v>0</v>
      </c>
      <c r="I223" s="66" t="s">
        <v>1025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hidden="1" customHeight="1" x14ac:dyDescent="0.25">
      <c r="A224" s="64">
        <v>1577</v>
      </c>
      <c r="B224" s="64" t="s">
        <v>1036</v>
      </c>
      <c r="C224" s="64" t="s">
        <v>1037</v>
      </c>
      <c r="D224" s="64" t="s">
        <v>203</v>
      </c>
      <c r="E224" s="65">
        <v>20722</v>
      </c>
      <c r="F224" s="66" t="s">
        <v>1038</v>
      </c>
      <c r="G224" s="66">
        <v>54936893</v>
      </c>
      <c r="H224" s="66">
        <v>0</v>
      </c>
      <c r="I224" s="66" t="s">
        <v>1025</v>
      </c>
      <c r="J224" s="67" t="s">
        <v>63</v>
      </c>
      <c r="K224" s="67" t="s">
        <v>35</v>
      </c>
      <c r="L224" s="67" t="s">
        <v>142</v>
      </c>
      <c r="M224" s="67" t="s">
        <v>380</v>
      </c>
      <c r="N224" s="67">
        <v>600</v>
      </c>
    </row>
    <row r="225" spans="1:14" ht="20.25" hidden="1" customHeight="1" x14ac:dyDescent="0.25">
      <c r="A225" s="64">
        <v>1578</v>
      </c>
      <c r="B225" s="64" t="s">
        <v>1039</v>
      </c>
      <c r="C225" s="64" t="s">
        <v>207</v>
      </c>
      <c r="D225" s="64" t="s">
        <v>203</v>
      </c>
      <c r="E225" s="65">
        <v>27336</v>
      </c>
      <c r="F225" s="66" t="s">
        <v>1040</v>
      </c>
      <c r="G225" s="66">
        <v>59862224</v>
      </c>
      <c r="H225" s="66">
        <v>0</v>
      </c>
      <c r="I225" s="66" t="s">
        <v>1025</v>
      </c>
      <c r="J225" s="67" t="s">
        <v>63</v>
      </c>
      <c r="K225" s="67" t="s">
        <v>35</v>
      </c>
      <c r="L225" s="67" t="s">
        <v>142</v>
      </c>
      <c r="M225" s="67" t="s">
        <v>380</v>
      </c>
      <c r="N225" s="67">
        <v>600</v>
      </c>
    </row>
    <row r="226" spans="1:14" ht="20.25" hidden="1" customHeight="1" x14ac:dyDescent="0.25">
      <c r="A226" s="64">
        <v>1580</v>
      </c>
      <c r="B226" s="64" t="s">
        <v>1039</v>
      </c>
      <c r="C226" s="64" t="s">
        <v>1041</v>
      </c>
      <c r="D226" s="64" t="s">
        <v>201</v>
      </c>
      <c r="E226" s="65">
        <v>39762</v>
      </c>
      <c r="F226" s="66" t="s">
        <v>1040</v>
      </c>
      <c r="G226" s="66">
        <v>57609724</v>
      </c>
      <c r="H226" s="66">
        <v>0</v>
      </c>
      <c r="I226" s="66" t="s">
        <v>1025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hidden="1" customHeight="1" x14ac:dyDescent="0.25">
      <c r="A227" s="64">
        <v>1581</v>
      </c>
      <c r="B227" s="64" t="s">
        <v>1042</v>
      </c>
      <c r="C227" s="64" t="s">
        <v>1043</v>
      </c>
      <c r="D227" s="64" t="s">
        <v>201</v>
      </c>
      <c r="E227" s="65">
        <v>28753</v>
      </c>
      <c r="F227" s="66" t="s">
        <v>1040</v>
      </c>
      <c r="G227" s="66">
        <v>57609724</v>
      </c>
      <c r="H227" s="66">
        <v>0</v>
      </c>
      <c r="I227" s="66" t="s">
        <v>1032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hidden="1" customHeight="1" x14ac:dyDescent="0.25">
      <c r="A228" s="64">
        <v>1582</v>
      </c>
      <c r="B228" s="64" t="s">
        <v>1044</v>
      </c>
      <c r="C228" s="64" t="s">
        <v>1045</v>
      </c>
      <c r="D228" s="64" t="s">
        <v>201</v>
      </c>
      <c r="E228" s="65">
        <v>41110</v>
      </c>
      <c r="F228" s="66" t="s">
        <v>1046</v>
      </c>
      <c r="G228" s="66">
        <v>57454335</v>
      </c>
      <c r="H228" s="66">
        <v>0</v>
      </c>
      <c r="I228" s="66" t="s">
        <v>1025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hidden="1" customHeight="1" x14ac:dyDescent="0.25">
      <c r="A229" s="64">
        <v>1584</v>
      </c>
      <c r="B229" s="64" t="s">
        <v>1047</v>
      </c>
      <c r="C229" s="64" t="s">
        <v>1048</v>
      </c>
      <c r="D229" s="64" t="s">
        <v>201</v>
      </c>
      <c r="E229" s="65">
        <v>39655</v>
      </c>
      <c r="F229" s="66" t="s">
        <v>1049</v>
      </c>
      <c r="G229" s="66">
        <v>57751748</v>
      </c>
      <c r="H229" s="66">
        <v>0</v>
      </c>
      <c r="I229" s="66" t="s">
        <v>1025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hidden="1" customHeight="1" x14ac:dyDescent="0.25">
      <c r="A230" s="64">
        <v>1585</v>
      </c>
      <c r="B230" s="64" t="s">
        <v>1050</v>
      </c>
      <c r="C230" s="64" t="s">
        <v>1051</v>
      </c>
      <c r="D230" s="64" t="s">
        <v>203</v>
      </c>
      <c r="E230" s="65">
        <v>40106</v>
      </c>
      <c r="F230" s="66" t="s">
        <v>1052</v>
      </c>
      <c r="G230" s="66">
        <v>55176246</v>
      </c>
      <c r="H230" s="66">
        <v>0</v>
      </c>
      <c r="I230" s="66" t="s">
        <v>1025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hidden="1" customHeight="1" x14ac:dyDescent="0.25">
      <c r="A231" s="64">
        <v>1586</v>
      </c>
      <c r="B231" s="64" t="s">
        <v>1053</v>
      </c>
      <c r="C231" s="64" t="s">
        <v>1054</v>
      </c>
      <c r="D231" s="64" t="s">
        <v>201</v>
      </c>
      <c r="E231" s="65">
        <v>29361</v>
      </c>
      <c r="F231" s="66" t="s">
        <v>1055</v>
      </c>
      <c r="G231" s="66">
        <v>59472228</v>
      </c>
      <c r="H231" s="66">
        <v>0</v>
      </c>
      <c r="I231" s="66" t="s">
        <v>1025</v>
      </c>
      <c r="J231" s="67" t="s">
        <v>63</v>
      </c>
      <c r="K231" s="67" t="s">
        <v>35</v>
      </c>
      <c r="L231" s="67" t="s">
        <v>142</v>
      </c>
      <c r="M231" s="67" t="s">
        <v>380</v>
      </c>
      <c r="N231" s="67">
        <v>600</v>
      </c>
    </row>
    <row r="232" spans="1:14" ht="20.25" hidden="1" customHeight="1" x14ac:dyDescent="0.25">
      <c r="A232" s="64">
        <v>1587</v>
      </c>
      <c r="B232" s="64" t="s">
        <v>1053</v>
      </c>
      <c r="C232" s="64" t="s">
        <v>1056</v>
      </c>
      <c r="D232" s="64" t="s">
        <v>201</v>
      </c>
      <c r="E232" s="65">
        <v>40919</v>
      </c>
      <c r="F232" s="66" t="s">
        <v>1055</v>
      </c>
      <c r="G232" s="66">
        <v>59472228</v>
      </c>
      <c r="H232" s="66">
        <v>0</v>
      </c>
      <c r="I232" s="66" t="s">
        <v>1025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hidden="1" customHeight="1" x14ac:dyDescent="0.25">
      <c r="A233" s="64">
        <v>1589</v>
      </c>
      <c r="B233" s="64" t="s">
        <v>1057</v>
      </c>
      <c r="C233" s="64" t="s">
        <v>1058</v>
      </c>
      <c r="D233" s="64" t="s">
        <v>203</v>
      </c>
      <c r="E233" s="65">
        <v>25550</v>
      </c>
      <c r="F233" s="66" t="s">
        <v>1029</v>
      </c>
      <c r="G233" s="66">
        <v>55144844</v>
      </c>
      <c r="H233" s="66">
        <v>0</v>
      </c>
      <c r="I233" s="66" t="s">
        <v>1025</v>
      </c>
      <c r="J233" s="67" t="s">
        <v>63</v>
      </c>
      <c r="K233" s="67" t="s">
        <v>35</v>
      </c>
      <c r="L233" s="67" t="s">
        <v>142</v>
      </c>
      <c r="M233" s="67" t="s">
        <v>380</v>
      </c>
      <c r="N233" s="67">
        <v>600</v>
      </c>
    </row>
    <row r="234" spans="1:14" ht="20.25" hidden="1" customHeight="1" x14ac:dyDescent="0.25">
      <c r="A234" s="64">
        <v>1590</v>
      </c>
      <c r="B234" s="64" t="s">
        <v>1059</v>
      </c>
      <c r="C234" s="64" t="s">
        <v>1060</v>
      </c>
      <c r="D234" s="64" t="s">
        <v>201</v>
      </c>
      <c r="E234" s="65">
        <v>42153</v>
      </c>
      <c r="F234" s="66" t="s">
        <v>1061</v>
      </c>
      <c r="G234" s="66">
        <v>59277461</v>
      </c>
      <c r="H234" s="66">
        <v>0</v>
      </c>
      <c r="I234" s="66" t="s">
        <v>1025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hidden="1" customHeight="1" x14ac:dyDescent="0.25">
      <c r="A235" s="64">
        <v>1593</v>
      </c>
      <c r="B235" s="64" t="s">
        <v>1062</v>
      </c>
      <c r="C235" s="64" t="s">
        <v>1063</v>
      </c>
      <c r="D235" s="64" t="s">
        <v>201</v>
      </c>
      <c r="E235" s="65">
        <v>41730</v>
      </c>
      <c r="F235" s="66" t="s">
        <v>1064</v>
      </c>
      <c r="G235" s="66">
        <v>54899609</v>
      </c>
      <c r="H235" s="66">
        <v>0</v>
      </c>
      <c r="I235" s="66" t="s">
        <v>1032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hidden="1" customHeight="1" x14ac:dyDescent="0.25">
      <c r="A236" s="64">
        <v>1597</v>
      </c>
      <c r="B236" s="64" t="s">
        <v>1065</v>
      </c>
      <c r="C236" s="64" t="s">
        <v>1066</v>
      </c>
      <c r="D236" s="64" t="s">
        <v>201</v>
      </c>
      <c r="E236" s="65">
        <v>40408</v>
      </c>
      <c r="F236" s="66" t="s">
        <v>1067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hidden="1" customHeight="1" x14ac:dyDescent="0.25">
      <c r="A237" s="64">
        <v>1598</v>
      </c>
      <c r="B237" s="64" t="s">
        <v>1068</v>
      </c>
      <c r="C237" s="64" t="s">
        <v>1069</v>
      </c>
      <c r="D237" s="64" t="s">
        <v>201</v>
      </c>
      <c r="E237" s="65">
        <v>39521</v>
      </c>
      <c r="F237" s="66" t="s">
        <v>1070</v>
      </c>
      <c r="G237" s="66">
        <v>57053810</v>
      </c>
      <c r="H237" s="66">
        <v>0</v>
      </c>
      <c r="I237" s="66" t="s">
        <v>1025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hidden="1" customHeight="1" x14ac:dyDescent="0.25">
      <c r="A238" s="64">
        <v>1617</v>
      </c>
      <c r="B238" s="64" t="s">
        <v>471</v>
      </c>
      <c r="C238" s="64" t="s">
        <v>1071</v>
      </c>
      <c r="D238" s="64" t="s">
        <v>203</v>
      </c>
      <c r="E238" s="65">
        <v>41339</v>
      </c>
      <c r="F238" s="66" t="s">
        <v>1072</v>
      </c>
      <c r="G238" s="66">
        <v>59713665</v>
      </c>
      <c r="H238" s="66" t="s">
        <v>1073</v>
      </c>
      <c r="I238" s="66" t="s">
        <v>474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hidden="1" customHeight="1" x14ac:dyDescent="0.25">
      <c r="A239" s="64">
        <v>1633</v>
      </c>
      <c r="B239" s="64" t="s">
        <v>1074</v>
      </c>
      <c r="C239" s="64" t="s">
        <v>1075</v>
      </c>
      <c r="D239" s="64" t="s">
        <v>203</v>
      </c>
      <c r="E239" s="65">
        <v>29644</v>
      </c>
      <c r="F239" s="66" t="s">
        <v>1076</v>
      </c>
      <c r="G239" s="66">
        <v>59310698</v>
      </c>
      <c r="H239" s="66" t="s">
        <v>1077</v>
      </c>
      <c r="I239" s="66" t="s">
        <v>1078</v>
      </c>
      <c r="J239" s="67" t="s">
        <v>67</v>
      </c>
      <c r="K239" s="67" t="s">
        <v>23</v>
      </c>
      <c r="L239" s="67" t="s">
        <v>146</v>
      </c>
      <c r="M239" s="67" t="s">
        <v>380</v>
      </c>
      <c r="N239" s="67">
        <v>600</v>
      </c>
    </row>
    <row r="240" spans="1:14" ht="20.25" hidden="1" customHeight="1" x14ac:dyDescent="0.25">
      <c r="A240" s="64">
        <v>1634</v>
      </c>
      <c r="B240" s="64" t="s">
        <v>1079</v>
      </c>
      <c r="C240" s="64" t="s">
        <v>1080</v>
      </c>
      <c r="D240" s="64" t="s">
        <v>201</v>
      </c>
      <c r="E240" s="65">
        <v>40015</v>
      </c>
      <c r="F240" s="66" t="s">
        <v>1081</v>
      </c>
      <c r="G240" s="66">
        <v>59818325</v>
      </c>
      <c r="H240" s="66">
        <v>0</v>
      </c>
      <c r="I240" s="66" t="s">
        <v>1082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hidden="1" customHeight="1" x14ac:dyDescent="0.25">
      <c r="A241" s="64">
        <v>1636</v>
      </c>
      <c r="B241" s="64" t="s">
        <v>1083</v>
      </c>
      <c r="C241" s="64" t="s">
        <v>1084</v>
      </c>
      <c r="D241" s="64" t="s">
        <v>203</v>
      </c>
      <c r="E241" s="65">
        <v>40350</v>
      </c>
      <c r="F241" s="66" t="s">
        <v>1085</v>
      </c>
      <c r="G241" s="66">
        <v>57224904</v>
      </c>
      <c r="H241" s="66">
        <v>0</v>
      </c>
      <c r="I241" s="66" t="s">
        <v>1086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hidden="1" customHeight="1" x14ac:dyDescent="0.25">
      <c r="A242" s="64">
        <v>1637</v>
      </c>
      <c r="B242" s="64" t="s">
        <v>1087</v>
      </c>
      <c r="C242" s="64" t="s">
        <v>1088</v>
      </c>
      <c r="D242" s="64" t="s">
        <v>203</v>
      </c>
      <c r="E242" s="65">
        <v>40343</v>
      </c>
      <c r="F242" s="66" t="s">
        <v>1089</v>
      </c>
      <c r="G242" s="66">
        <v>59146756</v>
      </c>
      <c r="H242" s="66">
        <v>0</v>
      </c>
      <c r="I242" s="66" t="s">
        <v>1090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hidden="1" customHeight="1" x14ac:dyDescent="0.25">
      <c r="A243" s="64">
        <v>1638</v>
      </c>
      <c r="B243" s="64" t="s">
        <v>1091</v>
      </c>
      <c r="C243" s="64" t="s">
        <v>1092</v>
      </c>
      <c r="D243" s="64" t="s">
        <v>201</v>
      </c>
      <c r="E243" s="65">
        <v>40746</v>
      </c>
      <c r="F243" s="66" t="s">
        <v>1093</v>
      </c>
      <c r="G243" s="66">
        <v>57150577</v>
      </c>
      <c r="H243" s="66">
        <v>0</v>
      </c>
      <c r="I243" s="66" t="s">
        <v>1094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hidden="1" customHeight="1" x14ac:dyDescent="0.25">
      <c r="A244" s="64">
        <v>1639</v>
      </c>
      <c r="B244" s="64" t="s">
        <v>1095</v>
      </c>
      <c r="C244" s="64" t="s">
        <v>1096</v>
      </c>
      <c r="D244" s="64" t="s">
        <v>201</v>
      </c>
      <c r="E244" s="65">
        <v>39505</v>
      </c>
      <c r="F244" s="66" t="s">
        <v>1097</v>
      </c>
      <c r="G244" s="66">
        <v>52516059</v>
      </c>
      <c r="H244" s="66">
        <v>0</v>
      </c>
      <c r="I244" s="66" t="s">
        <v>1098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hidden="1" customHeight="1" x14ac:dyDescent="0.25">
      <c r="A245" s="64">
        <v>1651</v>
      </c>
      <c r="B245" s="64" t="s">
        <v>1099</v>
      </c>
      <c r="C245" s="64" t="s">
        <v>1100</v>
      </c>
      <c r="D245" s="64" t="s">
        <v>203</v>
      </c>
      <c r="E245" s="65">
        <v>40151</v>
      </c>
      <c r="F245" s="66" t="s">
        <v>1101</v>
      </c>
      <c r="G245" s="66">
        <v>57277776</v>
      </c>
      <c r="H245" s="66">
        <v>0</v>
      </c>
      <c r="I245" s="66" t="s">
        <v>1102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hidden="1" customHeight="1" x14ac:dyDescent="0.25">
      <c r="A246" s="64">
        <v>1655</v>
      </c>
      <c r="B246" s="64" t="s">
        <v>375</v>
      </c>
      <c r="C246" s="64" t="s">
        <v>1103</v>
      </c>
      <c r="D246" s="64" t="s">
        <v>203</v>
      </c>
      <c r="E246" s="65">
        <v>17852</v>
      </c>
      <c r="F246" s="66" t="s">
        <v>1104</v>
      </c>
      <c r="G246" s="66">
        <v>57320495</v>
      </c>
      <c r="H246" s="66" t="s">
        <v>1105</v>
      </c>
      <c r="I246" s="66" t="s">
        <v>1106</v>
      </c>
      <c r="J246" s="67" t="s">
        <v>67</v>
      </c>
      <c r="K246" s="67" t="s">
        <v>23</v>
      </c>
      <c r="L246" s="67" t="s">
        <v>144</v>
      </c>
      <c r="M246" s="67" t="s">
        <v>380</v>
      </c>
      <c r="N246" s="67">
        <v>2500</v>
      </c>
    </row>
    <row r="247" spans="1:14" ht="20.25" hidden="1" customHeight="1" x14ac:dyDescent="0.25">
      <c r="A247" s="64">
        <v>1657</v>
      </c>
      <c r="B247" s="64" t="s">
        <v>1107</v>
      </c>
      <c r="C247" s="64" t="s">
        <v>1108</v>
      </c>
      <c r="D247" s="64" t="s">
        <v>203</v>
      </c>
      <c r="E247" s="65">
        <v>35524</v>
      </c>
      <c r="F247" s="66" t="s">
        <v>1109</v>
      </c>
      <c r="G247" s="66">
        <v>57557329</v>
      </c>
      <c r="H247" s="66">
        <v>0</v>
      </c>
      <c r="I247" s="66" t="s">
        <v>1110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hidden="1" customHeight="1" x14ac:dyDescent="0.25">
      <c r="A248" s="64">
        <v>1659</v>
      </c>
      <c r="B248" s="64" t="s">
        <v>1111</v>
      </c>
      <c r="C248" s="64" t="s">
        <v>1112</v>
      </c>
      <c r="D248" s="64" t="s">
        <v>203</v>
      </c>
      <c r="E248" s="65">
        <v>37608</v>
      </c>
      <c r="F248" s="66" t="s">
        <v>1113</v>
      </c>
      <c r="G248" s="66">
        <v>58318295</v>
      </c>
      <c r="H248" s="66">
        <v>0</v>
      </c>
      <c r="I248" s="66" t="s">
        <v>1114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hidden="1" customHeight="1" x14ac:dyDescent="0.25">
      <c r="A249" s="64">
        <v>1660</v>
      </c>
      <c r="B249" s="64" t="s">
        <v>993</v>
      </c>
      <c r="C249" s="64" t="s">
        <v>1115</v>
      </c>
      <c r="D249" s="64" t="s">
        <v>203</v>
      </c>
      <c r="E249" s="65">
        <v>39964</v>
      </c>
      <c r="F249" s="66" t="s">
        <v>1116</v>
      </c>
      <c r="G249" s="66">
        <v>59470604</v>
      </c>
      <c r="H249" s="66">
        <v>0</v>
      </c>
      <c r="I249" s="66" t="s">
        <v>1005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hidden="1" customHeight="1" x14ac:dyDescent="0.25">
      <c r="A250" s="64">
        <v>1663</v>
      </c>
      <c r="B250" s="64" t="s">
        <v>1117</v>
      </c>
      <c r="C250" s="64" t="s">
        <v>547</v>
      </c>
      <c r="D250" s="64" t="s">
        <v>203</v>
      </c>
      <c r="E250" s="65">
        <v>38512</v>
      </c>
      <c r="F250" s="66" t="s">
        <v>1118</v>
      </c>
      <c r="G250" s="66">
        <v>0</v>
      </c>
      <c r="H250" s="66" t="s">
        <v>1119</v>
      </c>
      <c r="I250" s="66" t="s">
        <v>1120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hidden="1" customHeight="1" x14ac:dyDescent="0.25">
      <c r="A251" s="64">
        <v>1666</v>
      </c>
      <c r="B251" s="64" t="s">
        <v>1117</v>
      </c>
      <c r="C251" s="64" t="s">
        <v>1121</v>
      </c>
      <c r="D251" s="64" t="s">
        <v>203</v>
      </c>
      <c r="E251" s="65">
        <v>42290</v>
      </c>
      <c r="F251" s="66" t="s">
        <v>1118</v>
      </c>
      <c r="G251" s="66">
        <v>54905677</v>
      </c>
      <c r="H251" s="66">
        <v>0</v>
      </c>
      <c r="I251" s="66" t="s">
        <v>1122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hidden="1" customHeight="1" x14ac:dyDescent="0.25">
      <c r="A252" s="64">
        <v>1667</v>
      </c>
      <c r="B252" s="64" t="s">
        <v>1117</v>
      </c>
      <c r="C252" s="64" t="s">
        <v>1123</v>
      </c>
      <c r="D252" s="64" t="s">
        <v>201</v>
      </c>
      <c r="E252" s="65">
        <v>40706</v>
      </c>
      <c r="F252" s="66" t="s">
        <v>1118</v>
      </c>
      <c r="G252" s="66">
        <v>54905677</v>
      </c>
      <c r="H252" s="66">
        <v>0</v>
      </c>
      <c r="I252" s="66" t="s">
        <v>1122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hidden="1" customHeight="1" x14ac:dyDescent="0.25">
      <c r="A253" s="64">
        <v>1668</v>
      </c>
      <c r="B253" s="64" t="s">
        <v>1117</v>
      </c>
      <c r="C253" s="64" t="s">
        <v>1124</v>
      </c>
      <c r="D253" s="64" t="s">
        <v>203</v>
      </c>
      <c r="E253" s="65">
        <v>39316</v>
      </c>
      <c r="F253" s="66" t="s">
        <v>1118</v>
      </c>
      <c r="G253" s="66">
        <v>58264452</v>
      </c>
      <c r="H253" s="66">
        <v>0</v>
      </c>
      <c r="I253" s="66" t="s">
        <v>1122</v>
      </c>
      <c r="J253" s="67" t="s">
        <v>60</v>
      </c>
      <c r="K253" s="67" t="s">
        <v>35</v>
      </c>
      <c r="L253" s="67" t="s">
        <v>143</v>
      </c>
      <c r="M253" s="67" t="s">
        <v>399</v>
      </c>
      <c r="N253" s="67">
        <v>300</v>
      </c>
    </row>
    <row r="254" spans="1:14" ht="20.25" hidden="1" customHeight="1" x14ac:dyDescent="0.25">
      <c r="A254" s="64">
        <v>1676</v>
      </c>
      <c r="B254" s="64" t="s">
        <v>1125</v>
      </c>
      <c r="C254" s="64" t="s">
        <v>1126</v>
      </c>
      <c r="D254" s="64" t="s">
        <v>201</v>
      </c>
      <c r="E254" s="65">
        <v>29560</v>
      </c>
      <c r="F254" s="66" t="s">
        <v>1127</v>
      </c>
      <c r="G254" s="66">
        <v>57469735</v>
      </c>
      <c r="H254" s="66" t="s">
        <v>1128</v>
      </c>
      <c r="I254" s="66" t="s">
        <v>1129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hidden="1" customHeight="1" x14ac:dyDescent="0.25">
      <c r="A255" s="64">
        <v>1678</v>
      </c>
      <c r="B255" s="64" t="s">
        <v>1130</v>
      </c>
      <c r="C255" s="64" t="s">
        <v>371</v>
      </c>
      <c r="D255" s="64" t="s">
        <v>203</v>
      </c>
      <c r="E255" s="65">
        <v>37149</v>
      </c>
      <c r="F255" s="66" t="s">
        <v>1131</v>
      </c>
      <c r="G255" s="66">
        <v>59456990</v>
      </c>
      <c r="H255" s="66" t="s">
        <v>1132</v>
      </c>
      <c r="I255" s="66" t="s">
        <v>1133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hidden="1" customHeight="1" x14ac:dyDescent="0.25">
      <c r="A256" s="64">
        <v>1680</v>
      </c>
      <c r="B256" s="64" t="s">
        <v>1134</v>
      </c>
      <c r="C256" s="64" t="s">
        <v>1135</v>
      </c>
      <c r="D256" s="64" t="s">
        <v>201</v>
      </c>
      <c r="E256" s="65">
        <v>39246</v>
      </c>
      <c r="F256" s="66" t="s">
        <v>1136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399</v>
      </c>
      <c r="N256" s="67">
        <v>300</v>
      </c>
    </row>
    <row r="257" spans="1:14" ht="20.25" hidden="1" customHeight="1" x14ac:dyDescent="0.25">
      <c r="A257" s="64">
        <v>1685</v>
      </c>
      <c r="B257" s="64" t="s">
        <v>1137</v>
      </c>
      <c r="C257" s="64" t="s">
        <v>1138</v>
      </c>
      <c r="D257" s="64" t="s">
        <v>203</v>
      </c>
      <c r="E257" s="65">
        <v>34152</v>
      </c>
      <c r="F257" s="66" t="s">
        <v>1139</v>
      </c>
      <c r="G257" s="66">
        <v>54290681</v>
      </c>
      <c r="H257" s="66" t="s">
        <v>1140</v>
      </c>
      <c r="I257" s="66" t="s">
        <v>1141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hidden="1" customHeight="1" x14ac:dyDescent="0.25">
      <c r="A258" s="64">
        <v>1691</v>
      </c>
      <c r="B258" s="64" t="s">
        <v>1142</v>
      </c>
      <c r="C258" s="64" t="s">
        <v>1143</v>
      </c>
      <c r="D258" s="64" t="s">
        <v>203</v>
      </c>
      <c r="E258" s="65">
        <v>42020</v>
      </c>
      <c r="F258" s="66" t="s">
        <v>1144</v>
      </c>
      <c r="G258" s="66">
        <v>57781509</v>
      </c>
      <c r="H258" s="66">
        <v>0</v>
      </c>
      <c r="I258" s="66" t="s">
        <v>1145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hidden="1" customHeight="1" x14ac:dyDescent="0.25">
      <c r="A259" s="64">
        <v>1695</v>
      </c>
      <c r="B259" s="64" t="s">
        <v>1146</v>
      </c>
      <c r="C259" s="64" t="s">
        <v>1147</v>
      </c>
      <c r="D259" s="64" t="s">
        <v>201</v>
      </c>
      <c r="E259" s="65">
        <v>39732</v>
      </c>
      <c r="F259" s="66" t="s">
        <v>1148</v>
      </c>
      <c r="G259" s="66">
        <v>57367115</v>
      </c>
      <c r="H259" s="66">
        <v>0</v>
      </c>
      <c r="I259" s="66" t="s">
        <v>275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hidden="1" customHeight="1" x14ac:dyDescent="0.25">
      <c r="A260" s="64">
        <v>1697</v>
      </c>
      <c r="B260" s="64" t="s">
        <v>1149</v>
      </c>
      <c r="C260" s="64" t="s">
        <v>1150</v>
      </c>
      <c r="D260" s="64" t="s">
        <v>203</v>
      </c>
      <c r="E260" s="65">
        <v>28252</v>
      </c>
      <c r="F260" s="66" t="s">
        <v>1151</v>
      </c>
      <c r="G260" s="66">
        <v>58033116</v>
      </c>
      <c r="H260" s="66" t="s">
        <v>1152</v>
      </c>
      <c r="I260" s="66" t="s">
        <v>275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hidden="1" customHeight="1" x14ac:dyDescent="0.25">
      <c r="A261" s="64">
        <v>1700</v>
      </c>
      <c r="B261" s="64" t="s">
        <v>1153</v>
      </c>
      <c r="C261" s="64" t="s">
        <v>1154</v>
      </c>
      <c r="D261" s="64" t="s">
        <v>203</v>
      </c>
      <c r="E261" s="65">
        <v>16852</v>
      </c>
      <c r="F261" s="66" t="s">
        <v>1155</v>
      </c>
      <c r="G261" s="66">
        <v>57761266</v>
      </c>
      <c r="H261" s="66">
        <v>0</v>
      </c>
      <c r="I261" s="66" t="s">
        <v>1156</v>
      </c>
      <c r="J261" s="67" t="s">
        <v>8</v>
      </c>
      <c r="K261" s="67" t="s">
        <v>27</v>
      </c>
      <c r="L261" s="67" t="s">
        <v>146</v>
      </c>
      <c r="M261" s="67" t="s">
        <v>380</v>
      </c>
      <c r="N261" s="67">
        <v>600</v>
      </c>
    </row>
    <row r="262" spans="1:14" ht="20.25" hidden="1" customHeight="1" x14ac:dyDescent="0.25">
      <c r="A262" s="64">
        <v>1701</v>
      </c>
      <c r="B262" s="64" t="s">
        <v>1157</v>
      </c>
      <c r="C262" s="64" t="s">
        <v>1158</v>
      </c>
      <c r="D262" s="64" t="s">
        <v>203</v>
      </c>
      <c r="E262" s="65">
        <v>24711</v>
      </c>
      <c r="F262" s="66" t="s">
        <v>1159</v>
      </c>
      <c r="G262" s="66">
        <v>57542565</v>
      </c>
      <c r="H262" s="66">
        <v>0</v>
      </c>
      <c r="I262" s="66" t="s">
        <v>1160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hidden="1" customHeight="1" x14ac:dyDescent="0.25">
      <c r="A263" s="64">
        <v>1702</v>
      </c>
      <c r="B263" s="64" t="s">
        <v>1161</v>
      </c>
      <c r="C263" s="64" t="s">
        <v>1162</v>
      </c>
      <c r="D263" s="64" t="s">
        <v>203</v>
      </c>
      <c r="E263" s="65">
        <v>31083</v>
      </c>
      <c r="F263" s="66" t="s">
        <v>1163</v>
      </c>
      <c r="G263" s="66">
        <v>57712498</v>
      </c>
      <c r="H263" s="66">
        <v>0</v>
      </c>
      <c r="I263" s="66" t="s">
        <v>1164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hidden="1" customHeight="1" x14ac:dyDescent="0.25">
      <c r="A264" s="64">
        <v>1705</v>
      </c>
      <c r="B264" s="64" t="s">
        <v>1165</v>
      </c>
      <c r="C264" s="64" t="s">
        <v>1166</v>
      </c>
      <c r="D264" s="64" t="s">
        <v>203</v>
      </c>
      <c r="E264" s="65">
        <v>25218</v>
      </c>
      <c r="F264" s="66" t="s">
        <v>1167</v>
      </c>
      <c r="G264" s="66">
        <v>52572034</v>
      </c>
      <c r="H264" s="66">
        <v>0</v>
      </c>
      <c r="I264" s="66" t="s">
        <v>1156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hidden="1" customHeight="1" x14ac:dyDescent="0.25">
      <c r="A265" s="64">
        <v>1706</v>
      </c>
      <c r="B265" s="64" t="s">
        <v>1165</v>
      </c>
      <c r="C265" s="64" t="s">
        <v>1168</v>
      </c>
      <c r="D265" s="64" t="s">
        <v>201</v>
      </c>
      <c r="E265" s="65">
        <v>27296</v>
      </c>
      <c r="F265" s="66" t="s">
        <v>1169</v>
      </c>
      <c r="G265" s="66">
        <v>52572034</v>
      </c>
      <c r="H265" s="66">
        <v>0</v>
      </c>
      <c r="I265" s="66" t="s">
        <v>1156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hidden="1" customHeight="1" x14ac:dyDescent="0.25">
      <c r="A266" s="64">
        <v>1708</v>
      </c>
      <c r="B266" s="64" t="s">
        <v>1170</v>
      </c>
      <c r="C266" s="64" t="s">
        <v>1171</v>
      </c>
      <c r="D266" s="64" t="s">
        <v>203</v>
      </c>
      <c r="E266" s="65">
        <v>36587</v>
      </c>
      <c r="F266" s="66" t="s">
        <v>1172</v>
      </c>
      <c r="G266" s="66">
        <v>59030865</v>
      </c>
      <c r="H266" s="66">
        <v>0</v>
      </c>
      <c r="I266" s="66" t="s">
        <v>1173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hidden="1" customHeight="1" x14ac:dyDescent="0.25">
      <c r="A267" s="64">
        <v>1709</v>
      </c>
      <c r="B267" s="64" t="s">
        <v>1174</v>
      </c>
      <c r="C267" s="64" t="s">
        <v>1175</v>
      </c>
      <c r="D267" s="64" t="s">
        <v>201</v>
      </c>
      <c r="E267" s="65">
        <v>39153</v>
      </c>
      <c r="F267" s="66" t="s">
        <v>1176</v>
      </c>
      <c r="G267" s="66">
        <v>57578904</v>
      </c>
      <c r="H267" s="66">
        <v>0</v>
      </c>
      <c r="I267" s="66" t="s">
        <v>1177</v>
      </c>
      <c r="J267" s="67" t="s">
        <v>8</v>
      </c>
      <c r="K267" s="67" t="s">
        <v>27</v>
      </c>
      <c r="L267" s="67" t="s">
        <v>143</v>
      </c>
      <c r="M267" s="67" t="s">
        <v>399</v>
      </c>
      <c r="N267" s="67">
        <v>300</v>
      </c>
    </row>
    <row r="268" spans="1:14" ht="20.25" hidden="1" customHeight="1" x14ac:dyDescent="0.25">
      <c r="A268" s="64">
        <v>1716</v>
      </c>
      <c r="B268" s="64" t="s">
        <v>1178</v>
      </c>
      <c r="C268" s="64" t="s">
        <v>1179</v>
      </c>
      <c r="D268" s="64" t="s">
        <v>203</v>
      </c>
      <c r="E268" s="65">
        <v>36401</v>
      </c>
      <c r="F268" s="66" t="s">
        <v>1180</v>
      </c>
      <c r="G268" s="66">
        <v>58149498</v>
      </c>
      <c r="H268" s="66">
        <v>0</v>
      </c>
      <c r="I268" s="66" t="s">
        <v>1181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hidden="1" customHeight="1" x14ac:dyDescent="0.25">
      <c r="A269" s="64">
        <v>1717</v>
      </c>
      <c r="B269" s="64" t="s">
        <v>1182</v>
      </c>
      <c r="C269" s="64" t="s">
        <v>1183</v>
      </c>
      <c r="D269" s="64" t="s">
        <v>203</v>
      </c>
      <c r="E269" s="65">
        <v>33013</v>
      </c>
      <c r="F269" s="66" t="s">
        <v>1184</v>
      </c>
      <c r="G269" s="66">
        <v>54936864</v>
      </c>
      <c r="H269" s="66">
        <v>0</v>
      </c>
      <c r="I269" s="66" t="s">
        <v>1185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hidden="1" customHeight="1" x14ac:dyDescent="0.25">
      <c r="A270" s="64">
        <v>1718</v>
      </c>
      <c r="B270" s="64" t="s">
        <v>1182</v>
      </c>
      <c r="C270" s="64" t="s">
        <v>1186</v>
      </c>
      <c r="D270" s="64" t="s">
        <v>203</v>
      </c>
      <c r="E270" s="65">
        <v>41973</v>
      </c>
      <c r="F270" s="66" t="s">
        <v>1187</v>
      </c>
      <c r="G270" s="66">
        <v>54936864</v>
      </c>
      <c r="H270" s="66">
        <v>0</v>
      </c>
      <c r="I270" s="66" t="s">
        <v>1185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hidden="1" customHeight="1" x14ac:dyDescent="0.25">
      <c r="A271" s="64">
        <v>1719</v>
      </c>
      <c r="B271" s="64" t="s">
        <v>1188</v>
      </c>
      <c r="C271" s="64" t="s">
        <v>1189</v>
      </c>
      <c r="D271" s="64" t="s">
        <v>203</v>
      </c>
      <c r="E271" s="65">
        <v>34549</v>
      </c>
      <c r="F271" s="66" t="s">
        <v>1190</v>
      </c>
      <c r="G271" s="66">
        <v>57084885</v>
      </c>
      <c r="H271" s="66">
        <v>0</v>
      </c>
      <c r="I271" s="66" t="s">
        <v>1191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hidden="1" customHeight="1" x14ac:dyDescent="0.25">
      <c r="A272" s="64">
        <v>1726</v>
      </c>
      <c r="B272" s="64" t="s">
        <v>1192</v>
      </c>
      <c r="C272" s="64" t="s">
        <v>1193</v>
      </c>
      <c r="D272" s="64" t="s">
        <v>203</v>
      </c>
      <c r="E272" s="65">
        <v>32927</v>
      </c>
      <c r="F272" s="66" t="s">
        <v>1194</v>
      </c>
      <c r="G272" s="66">
        <v>57315130</v>
      </c>
      <c r="H272" s="66">
        <v>0</v>
      </c>
      <c r="I272" s="66" t="s">
        <v>1195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hidden="1" customHeight="1" x14ac:dyDescent="0.25">
      <c r="A273" s="64">
        <v>1728</v>
      </c>
      <c r="B273" s="64" t="s">
        <v>1196</v>
      </c>
      <c r="C273" s="64" t="s">
        <v>1197</v>
      </c>
      <c r="D273" s="64" t="s">
        <v>203</v>
      </c>
      <c r="E273" s="65">
        <v>38493</v>
      </c>
      <c r="F273" s="66" t="s">
        <v>1198</v>
      </c>
      <c r="G273" s="66">
        <v>57475556</v>
      </c>
      <c r="H273" s="66">
        <v>0</v>
      </c>
      <c r="I273" s="66" t="s">
        <v>1199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hidden="1" customHeight="1" x14ac:dyDescent="0.25">
      <c r="A274" s="64">
        <v>1731</v>
      </c>
      <c r="B274" s="64" t="s">
        <v>1200</v>
      </c>
      <c r="C274" s="64" t="s">
        <v>1201</v>
      </c>
      <c r="D274" s="64" t="s">
        <v>203</v>
      </c>
      <c r="E274" s="65">
        <v>35263</v>
      </c>
      <c r="F274" s="66" t="s">
        <v>1202</v>
      </c>
      <c r="G274" s="66" t="s">
        <v>1203</v>
      </c>
      <c r="H274" s="66">
        <v>0</v>
      </c>
      <c r="I274" s="66" t="s">
        <v>1204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hidden="1" customHeight="1" x14ac:dyDescent="0.25">
      <c r="A275" s="64">
        <v>1733</v>
      </c>
      <c r="B275" s="64" t="s">
        <v>1205</v>
      </c>
      <c r="C275" s="64" t="s">
        <v>1206</v>
      </c>
      <c r="D275" s="64" t="s">
        <v>203</v>
      </c>
      <c r="E275" s="65">
        <v>21054</v>
      </c>
      <c r="F275" s="66" t="s">
        <v>1207</v>
      </c>
      <c r="G275" s="66" t="s">
        <v>1208</v>
      </c>
      <c r="H275" s="66" t="s">
        <v>1209</v>
      </c>
      <c r="I275" s="66" t="s">
        <v>1210</v>
      </c>
      <c r="J275" s="67" t="s">
        <v>40</v>
      </c>
      <c r="K275" s="67" t="s">
        <v>39</v>
      </c>
      <c r="L275" s="67" t="s">
        <v>146</v>
      </c>
      <c r="M275" s="67" t="s">
        <v>1211</v>
      </c>
      <c r="N275" s="67">
        <v>600</v>
      </c>
    </row>
    <row r="276" spans="1:14" ht="20.25" hidden="1" customHeight="1" x14ac:dyDescent="0.25">
      <c r="A276" s="64">
        <v>1743</v>
      </c>
      <c r="B276" s="64" t="s">
        <v>1212</v>
      </c>
      <c r="C276" s="64" t="s">
        <v>1213</v>
      </c>
      <c r="D276" s="64" t="s">
        <v>203</v>
      </c>
      <c r="E276" s="65">
        <v>39677</v>
      </c>
      <c r="F276" s="66" t="s">
        <v>1214</v>
      </c>
      <c r="G276" s="66">
        <v>57141700</v>
      </c>
      <c r="H276" s="66">
        <v>0</v>
      </c>
      <c r="I276" s="66" t="s">
        <v>1215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hidden="1" customHeight="1" x14ac:dyDescent="0.25">
      <c r="A277" s="64">
        <v>1744</v>
      </c>
      <c r="B277" s="64" t="s">
        <v>1216</v>
      </c>
      <c r="C277" s="64" t="s">
        <v>1217</v>
      </c>
      <c r="D277" s="64" t="s">
        <v>203</v>
      </c>
      <c r="E277" s="65">
        <v>30315</v>
      </c>
      <c r="F277" s="66" t="s">
        <v>1218</v>
      </c>
      <c r="G277" s="66" t="s">
        <v>1219</v>
      </c>
      <c r="H277" s="66" t="s">
        <v>1220</v>
      </c>
      <c r="I277" s="66" t="s">
        <v>1221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hidden="1" customHeight="1" x14ac:dyDescent="0.25">
      <c r="A278" s="64">
        <v>1757</v>
      </c>
      <c r="B278" s="64" t="s">
        <v>1006</v>
      </c>
      <c r="C278" s="64" t="s">
        <v>1222</v>
      </c>
      <c r="D278" s="64" t="s">
        <v>203</v>
      </c>
      <c r="E278" s="65">
        <v>39723</v>
      </c>
      <c r="F278" s="66" t="s">
        <v>1223</v>
      </c>
      <c r="G278" s="66">
        <v>54877483</v>
      </c>
      <c r="H278" s="66">
        <v>0</v>
      </c>
      <c r="I278" s="66" t="s">
        <v>1224</v>
      </c>
      <c r="J278" s="67" t="s">
        <v>1225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hidden="1" customHeight="1" x14ac:dyDescent="0.25">
      <c r="A279" s="64">
        <v>1758</v>
      </c>
      <c r="B279" s="64" t="s">
        <v>607</v>
      </c>
      <c r="C279" s="64" t="s">
        <v>1226</v>
      </c>
      <c r="D279" s="64" t="s">
        <v>203</v>
      </c>
      <c r="E279" s="65">
        <v>39486</v>
      </c>
      <c r="F279" s="66" t="s">
        <v>1227</v>
      </c>
      <c r="G279" s="66">
        <v>57990345</v>
      </c>
      <c r="H279" s="66">
        <v>0</v>
      </c>
      <c r="I279" s="66" t="s">
        <v>1228</v>
      </c>
      <c r="J279" s="67" t="s">
        <v>1225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hidden="1" customHeight="1" x14ac:dyDescent="0.25">
      <c r="A280" s="64">
        <v>1760</v>
      </c>
      <c r="B280" s="64" t="s">
        <v>1229</v>
      </c>
      <c r="C280" s="64" t="s">
        <v>1230</v>
      </c>
      <c r="D280" s="64" t="s">
        <v>203</v>
      </c>
      <c r="E280" s="65">
        <v>39294</v>
      </c>
      <c r="F280" s="66" t="s">
        <v>1231</v>
      </c>
      <c r="G280" s="66">
        <v>59112743</v>
      </c>
      <c r="H280" s="66">
        <v>0</v>
      </c>
      <c r="I280" s="66" t="s">
        <v>1232</v>
      </c>
      <c r="J280" s="67" t="s">
        <v>1225</v>
      </c>
      <c r="K280" s="67" t="s">
        <v>33</v>
      </c>
      <c r="L280" s="67" t="s">
        <v>143</v>
      </c>
      <c r="M280" s="67" t="s">
        <v>399</v>
      </c>
      <c r="N280" s="67">
        <v>300</v>
      </c>
    </row>
    <row r="281" spans="1:14" ht="20.25" hidden="1" customHeight="1" x14ac:dyDescent="0.25">
      <c r="A281" s="64">
        <v>1796</v>
      </c>
      <c r="B281" s="64" t="s">
        <v>1233</v>
      </c>
      <c r="C281" s="64" t="s">
        <v>1234</v>
      </c>
      <c r="D281" s="64" t="s">
        <v>203</v>
      </c>
      <c r="E281" s="65">
        <v>40153</v>
      </c>
      <c r="F281" s="66" t="s">
        <v>1235</v>
      </c>
      <c r="G281" s="66">
        <v>58121559</v>
      </c>
      <c r="H281" s="66">
        <v>0</v>
      </c>
      <c r="I281" s="66">
        <v>0</v>
      </c>
      <c r="J281" s="67" t="s">
        <v>1225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hidden="1" customHeight="1" x14ac:dyDescent="0.25">
      <c r="A282" s="64">
        <v>1798</v>
      </c>
      <c r="B282" s="64" t="s">
        <v>1146</v>
      </c>
      <c r="C282" s="64" t="s">
        <v>1236</v>
      </c>
      <c r="D282" s="64" t="s">
        <v>203</v>
      </c>
      <c r="E282" s="65">
        <v>39732</v>
      </c>
      <c r="F282" s="66" t="s">
        <v>1237</v>
      </c>
      <c r="G282" s="66">
        <v>57342363</v>
      </c>
      <c r="H282" s="66">
        <v>0</v>
      </c>
      <c r="I282" s="66">
        <v>0</v>
      </c>
      <c r="J282" s="67" t="s">
        <v>1225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hidden="1" customHeight="1" x14ac:dyDescent="0.25">
      <c r="A283" s="64">
        <v>1803</v>
      </c>
      <c r="B283" s="64" t="s">
        <v>1238</v>
      </c>
      <c r="C283" s="64" t="s">
        <v>1239</v>
      </c>
      <c r="D283" s="64" t="s">
        <v>201</v>
      </c>
      <c r="E283" s="65">
        <v>40364</v>
      </c>
      <c r="F283" s="66" t="s">
        <v>1240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hidden="1" customHeight="1" x14ac:dyDescent="0.25">
      <c r="A284" s="64">
        <v>1804</v>
      </c>
      <c r="B284" s="64" t="s">
        <v>1241</v>
      </c>
      <c r="C284" s="64" t="s">
        <v>1242</v>
      </c>
      <c r="D284" s="64" t="s">
        <v>201</v>
      </c>
      <c r="E284" s="65">
        <v>40350</v>
      </c>
      <c r="F284" s="66" t="s">
        <v>1243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hidden="1" customHeight="1" x14ac:dyDescent="0.25">
      <c r="A285" s="64">
        <v>1806</v>
      </c>
      <c r="B285" s="64" t="s">
        <v>1244</v>
      </c>
      <c r="C285" s="64" t="s">
        <v>1245</v>
      </c>
      <c r="D285" s="64" t="s">
        <v>201</v>
      </c>
      <c r="E285" s="65">
        <v>39757</v>
      </c>
      <c r="F285" s="66" t="s">
        <v>1246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hidden="1" customHeight="1" x14ac:dyDescent="0.25">
      <c r="A286" s="64">
        <v>1807</v>
      </c>
      <c r="B286" s="64" t="s">
        <v>1247</v>
      </c>
      <c r="C286" s="64" t="s">
        <v>1248</v>
      </c>
      <c r="D286" s="64" t="s">
        <v>201</v>
      </c>
      <c r="E286" s="65">
        <v>39837</v>
      </c>
      <c r="F286" s="66" t="s">
        <v>1249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hidden="1" customHeight="1" x14ac:dyDescent="0.25">
      <c r="A287" s="64">
        <v>1808</v>
      </c>
      <c r="B287" s="64" t="s">
        <v>1250</v>
      </c>
      <c r="C287" s="64" t="s">
        <v>1251</v>
      </c>
      <c r="D287" s="64" t="s">
        <v>201</v>
      </c>
      <c r="E287" s="65">
        <v>39711</v>
      </c>
      <c r="F287" s="66" t="s">
        <v>1252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hidden="1" customHeight="1" x14ac:dyDescent="0.25">
      <c r="A288" s="64">
        <v>1821</v>
      </c>
      <c r="B288" s="64" t="s">
        <v>1253</v>
      </c>
      <c r="C288" s="64" t="s">
        <v>1254</v>
      </c>
      <c r="D288" s="64" t="s">
        <v>201</v>
      </c>
      <c r="E288" s="65">
        <v>41554</v>
      </c>
      <c r="F288" s="66" t="s">
        <v>1255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hidden="1" customHeight="1" x14ac:dyDescent="0.25">
      <c r="A289" s="64">
        <v>1830</v>
      </c>
      <c r="B289" s="64" t="s">
        <v>1253</v>
      </c>
      <c r="C289" s="64" t="s">
        <v>1256</v>
      </c>
      <c r="D289" s="64" t="s">
        <v>203</v>
      </c>
      <c r="E289" s="65">
        <v>42636</v>
      </c>
      <c r="F289" s="66" t="s">
        <v>1257</v>
      </c>
      <c r="G289" s="66">
        <v>57920578</v>
      </c>
      <c r="H289" s="66">
        <v>0</v>
      </c>
      <c r="I289" s="66" t="s">
        <v>1258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hidden="1" customHeight="1" x14ac:dyDescent="0.25">
      <c r="A290" s="64">
        <v>1833</v>
      </c>
      <c r="B290" s="64" t="s">
        <v>1259</v>
      </c>
      <c r="C290" s="64" t="s">
        <v>1260</v>
      </c>
      <c r="D290" s="64" t="s">
        <v>203</v>
      </c>
      <c r="E290" s="65">
        <v>42549</v>
      </c>
      <c r="F290" s="66" t="s">
        <v>1261</v>
      </c>
      <c r="G290" s="66">
        <v>59140851</v>
      </c>
      <c r="H290" s="66">
        <v>0</v>
      </c>
      <c r="I290" s="66" t="s">
        <v>1262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hidden="1" customHeight="1" x14ac:dyDescent="0.25">
      <c r="A291" s="64">
        <v>1834</v>
      </c>
      <c r="B291" s="64" t="s">
        <v>1259</v>
      </c>
      <c r="C291" s="64" t="s">
        <v>1263</v>
      </c>
      <c r="D291" s="64" t="s">
        <v>203</v>
      </c>
      <c r="E291" s="65">
        <v>41579</v>
      </c>
      <c r="F291" s="66" t="s">
        <v>1264</v>
      </c>
      <c r="G291" s="66">
        <v>59140851</v>
      </c>
      <c r="H291" s="66">
        <v>0</v>
      </c>
      <c r="I291" s="66" t="s">
        <v>1262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hidden="1" customHeight="1" x14ac:dyDescent="0.25">
      <c r="A292" s="64">
        <v>1835</v>
      </c>
      <c r="B292" s="64" t="s">
        <v>1265</v>
      </c>
      <c r="C292" s="64" t="s">
        <v>1266</v>
      </c>
      <c r="D292" s="64" t="s">
        <v>201</v>
      </c>
      <c r="E292" s="65">
        <v>41285</v>
      </c>
      <c r="F292" s="66" t="s">
        <v>1257</v>
      </c>
      <c r="G292" s="66">
        <v>57750110</v>
      </c>
      <c r="H292" s="66">
        <v>0</v>
      </c>
      <c r="I292" s="66" t="s">
        <v>1258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hidden="1" customHeight="1" x14ac:dyDescent="0.25">
      <c r="A293" s="64">
        <v>1837</v>
      </c>
      <c r="B293" s="64" t="s">
        <v>1267</v>
      </c>
      <c r="C293" s="64" t="s">
        <v>1268</v>
      </c>
      <c r="D293" s="64" t="s">
        <v>203</v>
      </c>
      <c r="E293" s="65">
        <v>40550</v>
      </c>
      <c r="F293" s="66" t="s">
        <v>1269</v>
      </c>
      <c r="G293" s="66">
        <v>57379655</v>
      </c>
      <c r="H293" s="66" t="s">
        <v>1270</v>
      </c>
      <c r="I293" s="66" t="s">
        <v>1258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hidden="1" customHeight="1" x14ac:dyDescent="0.25">
      <c r="A294" s="64">
        <v>1839</v>
      </c>
      <c r="B294" s="64" t="s">
        <v>1271</v>
      </c>
      <c r="C294" s="64" t="s">
        <v>1272</v>
      </c>
      <c r="D294" s="64" t="s">
        <v>201</v>
      </c>
      <c r="E294" s="65">
        <v>40833</v>
      </c>
      <c r="F294" s="66" t="s">
        <v>1273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hidden="1" customHeight="1" x14ac:dyDescent="0.25">
      <c r="A295" s="64">
        <v>1841</v>
      </c>
      <c r="B295" s="64" t="s">
        <v>1274</v>
      </c>
      <c r="C295" s="64" t="s">
        <v>1275</v>
      </c>
      <c r="D295" s="64" t="s">
        <v>201</v>
      </c>
      <c r="E295" s="65">
        <v>38963</v>
      </c>
      <c r="F295" s="66" t="s">
        <v>1276</v>
      </c>
      <c r="G295" s="66">
        <v>58312550</v>
      </c>
      <c r="H295" s="66">
        <v>0</v>
      </c>
      <c r="I295" s="66" t="s">
        <v>1277</v>
      </c>
      <c r="J295" s="67" t="s">
        <v>60</v>
      </c>
      <c r="K295" s="67" t="s">
        <v>35</v>
      </c>
      <c r="L295" s="67" t="s">
        <v>143</v>
      </c>
      <c r="M295" s="67" t="s">
        <v>399</v>
      </c>
      <c r="N295" s="67">
        <v>300</v>
      </c>
    </row>
    <row r="296" spans="1:14" ht="20.25" hidden="1" customHeight="1" x14ac:dyDescent="0.25">
      <c r="A296" s="64">
        <v>1842</v>
      </c>
      <c r="B296" s="64" t="s">
        <v>1278</v>
      </c>
      <c r="C296" s="64" t="s">
        <v>1279</v>
      </c>
      <c r="D296" s="64" t="s">
        <v>203</v>
      </c>
      <c r="E296" s="65">
        <v>26723</v>
      </c>
      <c r="F296" s="66" t="s">
        <v>1280</v>
      </c>
      <c r="G296" s="66">
        <v>58403989</v>
      </c>
      <c r="H296" s="66">
        <v>0</v>
      </c>
      <c r="I296" s="66" t="s">
        <v>1277</v>
      </c>
      <c r="J296" s="67" t="s">
        <v>60</v>
      </c>
      <c r="K296" s="67" t="s">
        <v>35</v>
      </c>
      <c r="L296" s="67" t="s">
        <v>146</v>
      </c>
      <c r="M296" s="67" t="s">
        <v>380</v>
      </c>
      <c r="N296" s="67">
        <v>600</v>
      </c>
    </row>
    <row r="297" spans="1:14" ht="20.25" hidden="1" customHeight="1" x14ac:dyDescent="0.25">
      <c r="A297" s="64">
        <v>1847</v>
      </c>
      <c r="B297" s="64" t="s">
        <v>1281</v>
      </c>
      <c r="C297" s="64" t="s">
        <v>1282</v>
      </c>
      <c r="D297" s="64" t="s">
        <v>203</v>
      </c>
      <c r="E297" s="65">
        <v>33605</v>
      </c>
      <c r="F297" s="66" t="s">
        <v>1283</v>
      </c>
      <c r="G297" s="66">
        <v>58320783</v>
      </c>
      <c r="H297" s="66">
        <v>0</v>
      </c>
      <c r="I297" s="66" t="s">
        <v>275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hidden="1" customHeight="1" x14ac:dyDescent="0.25">
      <c r="A298" s="64">
        <v>1854</v>
      </c>
      <c r="B298" s="64" t="s">
        <v>1284</v>
      </c>
      <c r="C298" s="64" t="s">
        <v>1285</v>
      </c>
      <c r="D298" s="64" t="s">
        <v>203</v>
      </c>
      <c r="E298" s="65">
        <v>35157</v>
      </c>
      <c r="F298" s="66" t="s">
        <v>1286</v>
      </c>
      <c r="G298" s="66">
        <v>59113328</v>
      </c>
      <c r="H298" s="66" t="s">
        <v>1287</v>
      </c>
      <c r="I298" s="66" t="s">
        <v>1288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hidden="1" customHeight="1" x14ac:dyDescent="0.25">
      <c r="A299" s="64">
        <v>1856</v>
      </c>
      <c r="B299" s="64" t="s">
        <v>1289</v>
      </c>
      <c r="C299" s="64" t="s">
        <v>1290</v>
      </c>
      <c r="D299" s="64" t="s">
        <v>203</v>
      </c>
      <c r="E299" s="65">
        <v>20468</v>
      </c>
      <c r="F299" s="66" t="s">
        <v>1291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380</v>
      </c>
      <c r="N299" s="67">
        <v>600</v>
      </c>
    </row>
    <row r="300" spans="1:14" ht="20.25" hidden="1" customHeight="1" x14ac:dyDescent="0.25">
      <c r="A300" s="64">
        <v>1857</v>
      </c>
      <c r="B300" s="64" t="s">
        <v>1292</v>
      </c>
      <c r="C300" s="64" t="s">
        <v>1293</v>
      </c>
      <c r="D300" s="64" t="s">
        <v>203</v>
      </c>
      <c r="E300" s="65">
        <v>24587</v>
      </c>
      <c r="F300" s="66" t="s">
        <v>1294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380</v>
      </c>
      <c r="N300" s="67">
        <v>600</v>
      </c>
    </row>
    <row r="301" spans="1:14" ht="20.25" hidden="1" customHeight="1" x14ac:dyDescent="0.25">
      <c r="A301" s="64">
        <v>1864</v>
      </c>
      <c r="B301" s="64" t="s">
        <v>1295</v>
      </c>
      <c r="C301" s="64" t="s">
        <v>1296</v>
      </c>
      <c r="D301" s="64" t="s">
        <v>201</v>
      </c>
      <c r="E301" s="65">
        <v>40081</v>
      </c>
      <c r="F301" s="66" t="s">
        <v>1297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hidden="1" customHeight="1" x14ac:dyDescent="0.25">
      <c r="A302" s="64">
        <v>1893</v>
      </c>
      <c r="B302" s="64" t="s">
        <v>1298</v>
      </c>
      <c r="C302" s="64" t="s">
        <v>1299</v>
      </c>
      <c r="D302" s="64" t="s">
        <v>203</v>
      </c>
      <c r="E302" s="65">
        <v>39722</v>
      </c>
      <c r="F302" s="66" t="s">
        <v>1300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hidden="1" customHeight="1" x14ac:dyDescent="0.25">
      <c r="A303" s="64">
        <v>1895</v>
      </c>
      <c r="B303" s="64" t="s">
        <v>1301</v>
      </c>
      <c r="C303" s="64" t="s">
        <v>1302</v>
      </c>
      <c r="D303" s="64" t="s">
        <v>203</v>
      </c>
      <c r="E303" s="65">
        <v>39449</v>
      </c>
      <c r="F303" s="66" t="s">
        <v>1303</v>
      </c>
      <c r="G303" s="66">
        <v>58273450</v>
      </c>
      <c r="H303" s="66">
        <v>0</v>
      </c>
      <c r="I303" s="66" t="s">
        <v>1304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hidden="1" customHeight="1" x14ac:dyDescent="0.25">
      <c r="A304" s="64">
        <v>1900</v>
      </c>
      <c r="B304" s="64" t="s">
        <v>1305</v>
      </c>
      <c r="C304" s="64" t="s">
        <v>1306</v>
      </c>
      <c r="D304" s="64" t="s">
        <v>203</v>
      </c>
      <c r="E304" s="65">
        <v>38455</v>
      </c>
      <c r="F304" s="66" t="s">
        <v>1307</v>
      </c>
      <c r="G304" s="66">
        <v>57986027</v>
      </c>
      <c r="H304" s="66">
        <v>0</v>
      </c>
      <c r="I304" s="66" t="s">
        <v>1308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hidden="1" customHeight="1" x14ac:dyDescent="0.25">
      <c r="A305" s="64">
        <v>1921</v>
      </c>
      <c r="B305" s="64" t="s">
        <v>1309</v>
      </c>
      <c r="C305" s="64" t="s">
        <v>1310</v>
      </c>
      <c r="D305" s="64" t="s">
        <v>203</v>
      </c>
      <c r="E305" s="65">
        <v>38510</v>
      </c>
      <c r="F305" s="66" t="s">
        <v>1311</v>
      </c>
      <c r="G305" s="66">
        <v>57824397</v>
      </c>
      <c r="H305" s="66">
        <v>0</v>
      </c>
      <c r="I305" s="66" t="s">
        <v>275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hidden="1" customHeight="1" x14ac:dyDescent="0.25">
      <c r="A306" s="64">
        <v>1927</v>
      </c>
      <c r="B306" s="64" t="s">
        <v>1312</v>
      </c>
      <c r="C306" s="64" t="s">
        <v>1313</v>
      </c>
      <c r="D306" s="64" t="s">
        <v>201</v>
      </c>
      <c r="E306" s="65">
        <v>38807</v>
      </c>
      <c r="F306" s="66" t="s">
        <v>1314</v>
      </c>
      <c r="G306" s="66" t="s">
        <v>1315</v>
      </c>
      <c r="H306" s="66" t="s">
        <v>1316</v>
      </c>
      <c r="I306" s="66" t="s">
        <v>1317</v>
      </c>
      <c r="J306" s="67" t="s">
        <v>67</v>
      </c>
      <c r="K306" s="67" t="s">
        <v>23</v>
      </c>
      <c r="L306" s="67" t="s">
        <v>143</v>
      </c>
      <c r="M306" s="67" t="s">
        <v>399</v>
      </c>
      <c r="N306" s="67">
        <v>300</v>
      </c>
    </row>
    <row r="307" spans="1:14" ht="20.25" hidden="1" customHeight="1" x14ac:dyDescent="0.25">
      <c r="A307" s="64">
        <v>1928</v>
      </c>
      <c r="B307" s="64" t="s">
        <v>1312</v>
      </c>
      <c r="C307" s="64" t="s">
        <v>1318</v>
      </c>
      <c r="D307" s="64" t="s">
        <v>203</v>
      </c>
      <c r="E307" s="65">
        <v>39507</v>
      </c>
      <c r="F307" s="66" t="s">
        <v>1314</v>
      </c>
      <c r="G307" s="66" t="s">
        <v>1315</v>
      </c>
      <c r="H307" s="66" t="s">
        <v>1319</v>
      </c>
      <c r="I307" s="66" t="s">
        <v>1317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hidden="1" customHeight="1" x14ac:dyDescent="0.25">
      <c r="A308" s="64">
        <v>1929</v>
      </c>
      <c r="B308" s="64" t="s">
        <v>1320</v>
      </c>
      <c r="C308" s="64" t="s">
        <v>1321</v>
      </c>
      <c r="D308" s="64" t="s">
        <v>203</v>
      </c>
      <c r="E308" s="65">
        <v>21142</v>
      </c>
      <c r="F308" s="66" t="s">
        <v>1322</v>
      </c>
      <c r="G308" s="66">
        <v>57709790</v>
      </c>
      <c r="H308" s="66" t="s">
        <v>1323</v>
      </c>
      <c r="I308" s="66" t="s">
        <v>1324</v>
      </c>
      <c r="J308" s="67" t="s">
        <v>67</v>
      </c>
      <c r="K308" s="67" t="s">
        <v>23</v>
      </c>
      <c r="L308" s="67" t="s">
        <v>142</v>
      </c>
      <c r="M308" s="67" t="s">
        <v>380</v>
      </c>
      <c r="N308" s="67">
        <v>600</v>
      </c>
    </row>
    <row r="309" spans="1:14" ht="20.25" hidden="1" customHeight="1" x14ac:dyDescent="0.25">
      <c r="A309" s="64">
        <v>1944</v>
      </c>
      <c r="B309" s="64" t="s">
        <v>1325</v>
      </c>
      <c r="C309" s="64" t="s">
        <v>1326</v>
      </c>
      <c r="D309" s="64" t="s">
        <v>203</v>
      </c>
      <c r="E309" s="65">
        <v>25069</v>
      </c>
      <c r="F309" s="66" t="s">
        <v>1327</v>
      </c>
      <c r="G309" s="66">
        <v>57577751</v>
      </c>
      <c r="H309" s="66" t="s">
        <v>1328</v>
      </c>
      <c r="I309" s="66" t="s">
        <v>1329</v>
      </c>
      <c r="J309" s="67" t="s">
        <v>10</v>
      </c>
      <c r="K309" s="67" t="s">
        <v>28</v>
      </c>
      <c r="L309" s="67" t="s">
        <v>146</v>
      </c>
      <c r="M309" s="67" t="s">
        <v>380</v>
      </c>
      <c r="N309" s="67">
        <v>600</v>
      </c>
    </row>
    <row r="310" spans="1:14" ht="20.25" hidden="1" customHeight="1" x14ac:dyDescent="0.25">
      <c r="A310" s="64">
        <v>1950</v>
      </c>
      <c r="B310" s="64" t="s">
        <v>1330</v>
      </c>
      <c r="C310" s="64" t="s">
        <v>1331</v>
      </c>
      <c r="D310" s="64" t="s">
        <v>203</v>
      </c>
      <c r="E310" s="65">
        <v>39612</v>
      </c>
      <c r="F310" s="66" t="s">
        <v>1332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hidden="1" customHeight="1" x14ac:dyDescent="0.25">
      <c r="A311" s="64">
        <v>1952</v>
      </c>
      <c r="B311" s="64" t="s">
        <v>1333</v>
      </c>
      <c r="C311" s="64" t="s">
        <v>1334</v>
      </c>
      <c r="D311" s="64" t="s">
        <v>201</v>
      </c>
      <c r="E311" s="65">
        <v>39574</v>
      </c>
      <c r="F311" s="66" t="s">
        <v>1335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hidden="1" customHeight="1" x14ac:dyDescent="0.25">
      <c r="A312" s="64">
        <v>1954</v>
      </c>
      <c r="B312" s="64" t="s">
        <v>1336</v>
      </c>
      <c r="C312" s="64" t="s">
        <v>1337</v>
      </c>
      <c r="D312" s="64" t="s">
        <v>201</v>
      </c>
      <c r="E312" s="65">
        <v>39684</v>
      </c>
      <c r="F312" s="66" t="s">
        <v>1338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hidden="1" customHeight="1" x14ac:dyDescent="0.25">
      <c r="A313" s="64">
        <v>1955</v>
      </c>
      <c r="B313" s="64" t="s">
        <v>1339</v>
      </c>
      <c r="C313" s="64" t="s">
        <v>1340</v>
      </c>
      <c r="D313" s="64" t="s">
        <v>203</v>
      </c>
      <c r="E313" s="65">
        <v>40192</v>
      </c>
      <c r="F313" s="66" t="s">
        <v>1341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hidden="1" customHeight="1" x14ac:dyDescent="0.25">
      <c r="A314" s="64">
        <v>1965</v>
      </c>
      <c r="B314" s="64" t="s">
        <v>1342</v>
      </c>
      <c r="C314" s="64" t="s">
        <v>1080</v>
      </c>
      <c r="D314" s="64" t="s">
        <v>201</v>
      </c>
      <c r="E314" s="65">
        <v>40525</v>
      </c>
      <c r="F314" s="66" t="s">
        <v>1343</v>
      </c>
      <c r="G314" s="66">
        <v>57772718</v>
      </c>
      <c r="H314" s="66">
        <v>0</v>
      </c>
      <c r="I314" s="66" t="s">
        <v>1344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hidden="1" customHeight="1" x14ac:dyDescent="0.25">
      <c r="A315" s="64">
        <v>1969</v>
      </c>
      <c r="B315" s="64" t="s">
        <v>1345</v>
      </c>
      <c r="C315" s="64" t="s">
        <v>1346</v>
      </c>
      <c r="D315" s="64" t="s">
        <v>203</v>
      </c>
      <c r="E315" s="65">
        <v>39486</v>
      </c>
      <c r="F315" s="66" t="s">
        <v>1347</v>
      </c>
      <c r="G315" s="66">
        <v>57114323</v>
      </c>
      <c r="H315" s="66">
        <v>0</v>
      </c>
      <c r="I315" s="66" t="s">
        <v>1348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hidden="1" customHeight="1" x14ac:dyDescent="0.25">
      <c r="A316" s="64">
        <v>1971</v>
      </c>
      <c r="B316" s="64" t="s">
        <v>1349</v>
      </c>
      <c r="C316" s="64" t="s">
        <v>908</v>
      </c>
      <c r="D316" s="64" t="s">
        <v>203</v>
      </c>
      <c r="E316" s="65">
        <v>39724</v>
      </c>
      <c r="F316" s="66" t="s">
        <v>1350</v>
      </c>
      <c r="G316" s="66">
        <v>57221732</v>
      </c>
      <c r="H316" s="66">
        <v>0</v>
      </c>
      <c r="I316" s="66" t="s">
        <v>1351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hidden="1" customHeight="1" x14ac:dyDescent="0.25">
      <c r="A317" s="64">
        <v>1989</v>
      </c>
      <c r="B317" s="64" t="s">
        <v>1352</v>
      </c>
      <c r="C317" s="64" t="s">
        <v>1353</v>
      </c>
      <c r="D317" s="64" t="s">
        <v>201</v>
      </c>
      <c r="E317" s="65">
        <v>39831</v>
      </c>
      <c r="F317" s="66" t="s">
        <v>1354</v>
      </c>
      <c r="G317" s="66">
        <v>58002729</v>
      </c>
      <c r="H317" s="66">
        <v>0</v>
      </c>
      <c r="I317" s="66" t="s">
        <v>1351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hidden="1" customHeight="1" x14ac:dyDescent="0.25">
      <c r="A318" s="64">
        <v>1994</v>
      </c>
      <c r="B318" s="64" t="s">
        <v>1355</v>
      </c>
      <c r="C318" s="64" t="s">
        <v>1356</v>
      </c>
      <c r="D318" s="64" t="s">
        <v>203</v>
      </c>
      <c r="E318" s="65">
        <v>37958</v>
      </c>
      <c r="F318" s="66" t="s">
        <v>1357</v>
      </c>
      <c r="G318" s="66">
        <v>57516563</v>
      </c>
      <c r="H318" s="66" t="s">
        <v>1358</v>
      </c>
      <c r="I318" s="66" t="s">
        <v>1359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hidden="1" customHeight="1" x14ac:dyDescent="0.25">
      <c r="A319" s="64">
        <v>1995</v>
      </c>
      <c r="B319" s="64" t="s">
        <v>1360</v>
      </c>
      <c r="C319" s="64" t="s">
        <v>1361</v>
      </c>
      <c r="D319" s="64" t="s">
        <v>203</v>
      </c>
      <c r="E319" s="65">
        <v>40072</v>
      </c>
      <c r="F319" s="66" t="s">
        <v>1362</v>
      </c>
      <c r="G319" s="66">
        <v>59469688</v>
      </c>
      <c r="H319" s="66">
        <v>0</v>
      </c>
      <c r="I319" s="66" t="s">
        <v>1363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hidden="1" customHeight="1" x14ac:dyDescent="0.25">
      <c r="A320" s="64">
        <v>2004</v>
      </c>
      <c r="B320" s="64" t="s">
        <v>859</v>
      </c>
      <c r="C320" s="64" t="s">
        <v>1234</v>
      </c>
      <c r="D320" s="64" t="s">
        <v>203</v>
      </c>
      <c r="E320" s="65">
        <v>38308</v>
      </c>
      <c r="F320" s="66" t="s">
        <v>861</v>
      </c>
      <c r="G320" s="66">
        <v>54874156</v>
      </c>
      <c r="H320" s="66">
        <v>0</v>
      </c>
      <c r="I320" s="66" t="s">
        <v>1364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hidden="1" customHeight="1" x14ac:dyDescent="0.25">
      <c r="A321" s="64">
        <v>2009</v>
      </c>
      <c r="B321" s="64" t="s">
        <v>1161</v>
      </c>
      <c r="C321" s="64" t="s">
        <v>1365</v>
      </c>
      <c r="D321" s="64" t="s">
        <v>201</v>
      </c>
      <c r="E321" s="65">
        <v>26967</v>
      </c>
      <c r="F321" s="66" t="s">
        <v>1366</v>
      </c>
      <c r="G321" s="66">
        <v>0</v>
      </c>
      <c r="H321" s="66">
        <v>0</v>
      </c>
      <c r="I321" s="66" t="s">
        <v>1367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hidden="1" customHeight="1" x14ac:dyDescent="0.25">
      <c r="A322" s="64">
        <v>2011</v>
      </c>
      <c r="B322" s="64" t="s">
        <v>779</v>
      </c>
      <c r="C322" s="64" t="s">
        <v>208</v>
      </c>
      <c r="D322" s="64" t="s">
        <v>201</v>
      </c>
      <c r="E322" s="65">
        <v>38464</v>
      </c>
      <c r="F322" s="66" t="s">
        <v>1368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hidden="1" customHeight="1" x14ac:dyDescent="0.25">
      <c r="A323" s="64">
        <v>2012</v>
      </c>
      <c r="B323" s="64" t="s">
        <v>1369</v>
      </c>
      <c r="C323" s="64" t="s">
        <v>908</v>
      </c>
      <c r="D323" s="64" t="s">
        <v>203</v>
      </c>
      <c r="E323" s="65">
        <v>37539</v>
      </c>
      <c r="F323" s="66" t="s">
        <v>1370</v>
      </c>
      <c r="G323" s="66" t="s">
        <v>1371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hidden="1" customHeight="1" x14ac:dyDescent="0.25">
      <c r="A324" s="64">
        <v>2013</v>
      </c>
      <c r="B324" s="64" t="s">
        <v>1372</v>
      </c>
      <c r="C324" s="64" t="s">
        <v>1373</v>
      </c>
      <c r="D324" s="64" t="s">
        <v>201</v>
      </c>
      <c r="E324" s="65">
        <v>38384</v>
      </c>
      <c r="F324" s="66" t="s">
        <v>1374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hidden="1" customHeight="1" x14ac:dyDescent="0.25">
      <c r="A325" s="64">
        <v>2014</v>
      </c>
      <c r="B325" s="64" t="s">
        <v>1375</v>
      </c>
      <c r="C325" s="64" t="s">
        <v>1376</v>
      </c>
      <c r="D325" s="64" t="s">
        <v>201</v>
      </c>
      <c r="E325" s="65">
        <v>38532</v>
      </c>
      <c r="F325" s="66" t="s">
        <v>1377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hidden="1" customHeight="1" x14ac:dyDescent="0.25">
      <c r="A326" s="64">
        <v>2019</v>
      </c>
      <c r="B326" s="64" t="s">
        <v>1182</v>
      </c>
      <c r="C326" s="64" t="s">
        <v>605</v>
      </c>
      <c r="D326" s="64" t="s">
        <v>201</v>
      </c>
      <c r="E326" s="65">
        <v>38954</v>
      </c>
      <c r="F326" s="66" t="s">
        <v>1378</v>
      </c>
      <c r="G326" s="66">
        <v>59087150</v>
      </c>
      <c r="H326" s="66">
        <v>0</v>
      </c>
      <c r="I326" s="66" t="s">
        <v>1379</v>
      </c>
      <c r="J326" s="67" t="s">
        <v>3</v>
      </c>
      <c r="K326" s="67" t="s">
        <v>26</v>
      </c>
      <c r="L326" s="67" t="s">
        <v>143</v>
      </c>
      <c r="M326" s="67" t="s">
        <v>399</v>
      </c>
      <c r="N326" s="67">
        <v>300</v>
      </c>
    </row>
    <row r="327" spans="1:14" ht="20.25" hidden="1" customHeight="1" x14ac:dyDescent="0.25">
      <c r="A327" s="64">
        <v>2020</v>
      </c>
      <c r="B327" s="64" t="s">
        <v>1380</v>
      </c>
      <c r="C327" s="64" t="s">
        <v>338</v>
      </c>
      <c r="D327" s="64" t="s">
        <v>201</v>
      </c>
      <c r="E327" s="65">
        <v>39092</v>
      </c>
      <c r="F327" s="66" t="s">
        <v>1381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399</v>
      </c>
      <c r="N327" s="67">
        <v>300</v>
      </c>
    </row>
    <row r="328" spans="1:14" ht="20.25" hidden="1" customHeight="1" x14ac:dyDescent="0.25">
      <c r="A328" s="64">
        <v>2026</v>
      </c>
      <c r="B328" s="64" t="s">
        <v>1382</v>
      </c>
      <c r="C328" s="64" t="s">
        <v>1383</v>
      </c>
      <c r="D328" s="64" t="s">
        <v>201</v>
      </c>
      <c r="E328" s="65">
        <v>38108</v>
      </c>
      <c r="F328" s="66" t="s">
        <v>1384</v>
      </c>
      <c r="G328" s="66">
        <v>4576597</v>
      </c>
      <c r="H328" s="66">
        <v>0</v>
      </c>
      <c r="I328" s="66" t="s">
        <v>1385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hidden="1" customHeight="1" x14ac:dyDescent="0.25">
      <c r="A329" s="64">
        <v>2027</v>
      </c>
      <c r="B329" s="64" t="s">
        <v>1386</v>
      </c>
      <c r="C329" s="64" t="s">
        <v>1387</v>
      </c>
      <c r="D329" s="64" t="s">
        <v>203</v>
      </c>
      <c r="E329" s="65">
        <v>39766</v>
      </c>
      <c r="F329" s="66" t="s">
        <v>1388</v>
      </c>
      <c r="G329" s="66">
        <v>58296215</v>
      </c>
      <c r="H329" s="66">
        <v>0</v>
      </c>
      <c r="I329" s="66" t="s">
        <v>1389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hidden="1" customHeight="1" x14ac:dyDescent="0.25">
      <c r="A330" s="64">
        <v>2028</v>
      </c>
      <c r="B330" s="64" t="s">
        <v>1386</v>
      </c>
      <c r="C330" s="64" t="s">
        <v>1390</v>
      </c>
      <c r="D330" s="64" t="s">
        <v>201</v>
      </c>
      <c r="E330" s="65">
        <v>39766</v>
      </c>
      <c r="F330" s="66" t="s">
        <v>1388</v>
      </c>
      <c r="G330" s="66">
        <v>58296215</v>
      </c>
      <c r="H330" s="66">
        <v>0</v>
      </c>
      <c r="I330" s="66" t="s">
        <v>1389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hidden="1" customHeight="1" x14ac:dyDescent="0.25">
      <c r="A331" s="64">
        <v>2030</v>
      </c>
      <c r="B331" s="64" t="s">
        <v>1391</v>
      </c>
      <c r="C331" s="64" t="s">
        <v>1392</v>
      </c>
      <c r="D331" s="64" t="s">
        <v>201</v>
      </c>
      <c r="E331" s="65">
        <v>39825</v>
      </c>
      <c r="F331" s="66" t="s">
        <v>1393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hidden="1" customHeight="1" x14ac:dyDescent="0.25">
      <c r="A332" s="64">
        <v>2044</v>
      </c>
      <c r="B332" s="64" t="s">
        <v>1394</v>
      </c>
      <c r="C332" s="64" t="s">
        <v>1395</v>
      </c>
      <c r="D332" s="64" t="s">
        <v>203</v>
      </c>
      <c r="E332" s="65">
        <v>40584</v>
      </c>
      <c r="F332" s="66" t="s">
        <v>1396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hidden="1" customHeight="1" x14ac:dyDescent="0.25">
      <c r="A333" s="64">
        <v>2045</v>
      </c>
      <c r="B333" s="64" t="s">
        <v>1397</v>
      </c>
      <c r="C333" s="64" t="s">
        <v>1398</v>
      </c>
      <c r="D333" s="64" t="s">
        <v>201</v>
      </c>
      <c r="E333" s="65">
        <v>39613</v>
      </c>
      <c r="F333" s="66" t="s">
        <v>1399</v>
      </c>
      <c r="G333" s="66">
        <v>57991752</v>
      </c>
      <c r="H333" s="66">
        <v>0</v>
      </c>
      <c r="I333" s="66" t="s">
        <v>1400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hidden="1" customHeight="1" x14ac:dyDescent="0.25">
      <c r="A334" s="64">
        <v>2050</v>
      </c>
      <c r="B334" s="64" t="s">
        <v>1401</v>
      </c>
      <c r="C334" s="64" t="s">
        <v>1402</v>
      </c>
      <c r="D334" s="64" t="s">
        <v>203</v>
      </c>
      <c r="E334" s="65">
        <v>36406</v>
      </c>
      <c r="F334" s="66" t="s">
        <v>1403</v>
      </c>
      <c r="G334" s="66">
        <v>57649726</v>
      </c>
      <c r="H334" s="66" t="s">
        <v>1404</v>
      </c>
      <c r="I334" s="66" t="s">
        <v>1405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hidden="1" customHeight="1" x14ac:dyDescent="0.25">
      <c r="A335" s="64">
        <v>2058</v>
      </c>
      <c r="B335" s="64" t="s">
        <v>1406</v>
      </c>
      <c r="C335" s="64" t="s">
        <v>1407</v>
      </c>
      <c r="D335" s="64" t="s">
        <v>203</v>
      </c>
      <c r="E335" s="65">
        <v>39745</v>
      </c>
      <c r="F335" s="66" t="s">
        <v>1408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hidden="1" customHeight="1" x14ac:dyDescent="0.25">
      <c r="A336" s="64">
        <v>2061</v>
      </c>
      <c r="B336" s="64" t="s">
        <v>696</v>
      </c>
      <c r="C336" s="64" t="s">
        <v>1409</v>
      </c>
      <c r="D336" s="64" t="s">
        <v>201</v>
      </c>
      <c r="E336" s="65">
        <v>39662</v>
      </c>
      <c r="F336" s="66" t="s">
        <v>698</v>
      </c>
      <c r="G336" s="66">
        <v>0</v>
      </c>
      <c r="H336" s="66" t="s">
        <v>1410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hidden="1" customHeight="1" x14ac:dyDescent="0.25">
      <c r="A337" s="64">
        <v>2062</v>
      </c>
      <c r="B337" s="64" t="s">
        <v>1411</v>
      </c>
      <c r="C337" s="64" t="s">
        <v>1412</v>
      </c>
      <c r="D337" s="64" t="s">
        <v>201</v>
      </c>
      <c r="E337" s="65">
        <v>38898</v>
      </c>
      <c r="F337" s="66" t="s">
        <v>1413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399</v>
      </c>
      <c r="N337" s="67">
        <v>300</v>
      </c>
    </row>
    <row r="338" spans="1:14" ht="20.25" hidden="1" customHeight="1" x14ac:dyDescent="0.25">
      <c r="A338" s="64">
        <v>2064</v>
      </c>
      <c r="B338" s="64" t="s">
        <v>1414</v>
      </c>
      <c r="C338" s="64" t="s">
        <v>1415</v>
      </c>
      <c r="D338" s="64" t="s">
        <v>201</v>
      </c>
      <c r="E338" s="65">
        <v>39449</v>
      </c>
      <c r="F338" s="66" t="s">
        <v>1416</v>
      </c>
      <c r="G338" s="66">
        <v>0</v>
      </c>
      <c r="H338" s="66" t="s">
        <v>1417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hidden="1" customHeight="1" x14ac:dyDescent="0.25">
      <c r="A339" s="64">
        <v>2065</v>
      </c>
      <c r="B339" s="64" t="s">
        <v>1418</v>
      </c>
      <c r="C339" s="64" t="s">
        <v>1419</v>
      </c>
      <c r="D339" s="64" t="s">
        <v>201</v>
      </c>
      <c r="E339" s="65">
        <v>39212</v>
      </c>
      <c r="F339" s="66" t="s">
        <v>1420</v>
      </c>
      <c r="G339" s="66">
        <v>0</v>
      </c>
      <c r="H339" s="66" t="s">
        <v>1421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399</v>
      </c>
      <c r="N339" s="67">
        <v>300</v>
      </c>
    </row>
    <row r="340" spans="1:14" ht="20.25" hidden="1" customHeight="1" x14ac:dyDescent="0.25">
      <c r="A340" s="64">
        <v>2066</v>
      </c>
      <c r="B340" s="64" t="s">
        <v>1422</v>
      </c>
      <c r="C340" s="64" t="s">
        <v>1423</v>
      </c>
      <c r="D340" s="64" t="s">
        <v>201</v>
      </c>
      <c r="E340" s="65">
        <v>39514</v>
      </c>
      <c r="F340" s="66" t="s">
        <v>1424</v>
      </c>
      <c r="G340" s="66">
        <v>0</v>
      </c>
      <c r="H340" s="66" t="s">
        <v>1425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hidden="1" customHeight="1" x14ac:dyDescent="0.25">
      <c r="A341" s="64">
        <v>2067</v>
      </c>
      <c r="B341" s="64" t="s">
        <v>1426</v>
      </c>
      <c r="C341" s="64" t="s">
        <v>1427</v>
      </c>
      <c r="D341" s="64" t="s">
        <v>201</v>
      </c>
      <c r="E341" s="65">
        <v>39533</v>
      </c>
      <c r="F341" s="66" t="s">
        <v>1428</v>
      </c>
      <c r="G341" s="66">
        <v>0</v>
      </c>
      <c r="H341" s="66" t="s">
        <v>1429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hidden="1" customHeight="1" x14ac:dyDescent="0.25">
      <c r="A342" s="64">
        <v>2068</v>
      </c>
      <c r="B342" s="64" t="s">
        <v>1430</v>
      </c>
      <c r="C342" s="64" t="s">
        <v>1431</v>
      </c>
      <c r="D342" s="64" t="s">
        <v>203</v>
      </c>
      <c r="E342" s="65">
        <v>27349</v>
      </c>
      <c r="F342" s="66" t="s">
        <v>1428</v>
      </c>
      <c r="G342" s="66" t="s">
        <v>1432</v>
      </c>
      <c r="H342" s="66" t="s">
        <v>1433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380</v>
      </c>
      <c r="N342" s="67">
        <v>600</v>
      </c>
    </row>
    <row r="343" spans="1:14" ht="20.25" hidden="1" customHeight="1" x14ac:dyDescent="0.25">
      <c r="A343" s="64">
        <v>2069</v>
      </c>
      <c r="B343" s="64" t="s">
        <v>1434</v>
      </c>
      <c r="C343" s="64" t="s">
        <v>1435</v>
      </c>
      <c r="D343" s="64" t="s">
        <v>201</v>
      </c>
      <c r="E343" s="65">
        <v>39458</v>
      </c>
      <c r="F343" s="66" t="s">
        <v>1436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hidden="1" customHeight="1" x14ac:dyDescent="0.25">
      <c r="A344" s="64">
        <v>2070</v>
      </c>
      <c r="B344" s="64" t="s">
        <v>1437</v>
      </c>
      <c r="C344" s="64" t="s">
        <v>1438</v>
      </c>
      <c r="D344" s="64" t="s">
        <v>201</v>
      </c>
      <c r="E344" s="65">
        <v>39664</v>
      </c>
      <c r="F344" s="66" t="s">
        <v>1439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hidden="1" customHeight="1" x14ac:dyDescent="0.25">
      <c r="A345" s="64">
        <v>2079</v>
      </c>
      <c r="B345" s="64" t="s">
        <v>1440</v>
      </c>
      <c r="C345" s="64" t="s">
        <v>1441</v>
      </c>
      <c r="D345" s="64" t="s">
        <v>201</v>
      </c>
      <c r="E345" s="65">
        <v>38833</v>
      </c>
      <c r="F345" s="66" t="s">
        <v>1442</v>
      </c>
      <c r="G345" s="66">
        <v>58403989</v>
      </c>
      <c r="H345" s="66">
        <v>0</v>
      </c>
      <c r="I345" s="66" t="s">
        <v>1258</v>
      </c>
      <c r="J345" s="67" t="s">
        <v>60</v>
      </c>
      <c r="K345" s="67" t="s">
        <v>35</v>
      </c>
      <c r="L345" s="67" t="s">
        <v>143</v>
      </c>
      <c r="M345" s="67" t="s">
        <v>399</v>
      </c>
      <c r="N345" s="67">
        <v>300</v>
      </c>
    </row>
    <row r="346" spans="1:14" ht="20.25" hidden="1" customHeight="1" x14ac:dyDescent="0.25">
      <c r="A346" s="64">
        <v>2083</v>
      </c>
      <c r="B346" s="64" t="s">
        <v>1298</v>
      </c>
      <c r="C346" s="64" t="s">
        <v>1443</v>
      </c>
      <c r="D346" s="64" t="s">
        <v>203</v>
      </c>
      <c r="E346" s="65">
        <v>39722</v>
      </c>
      <c r="F346" s="66" t="s">
        <v>1444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hidden="1" customHeight="1" x14ac:dyDescent="0.25">
      <c r="A347" s="64">
        <v>2084</v>
      </c>
      <c r="B347" s="64" t="s">
        <v>1411</v>
      </c>
      <c r="C347" s="64" t="s">
        <v>1445</v>
      </c>
      <c r="D347" s="64" t="s">
        <v>203</v>
      </c>
      <c r="E347" s="65">
        <v>40594</v>
      </c>
      <c r="F347" s="66" t="s">
        <v>1446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hidden="1" customHeight="1" x14ac:dyDescent="0.25">
      <c r="A348" s="64">
        <v>2086</v>
      </c>
      <c r="B348" s="64" t="s">
        <v>1447</v>
      </c>
      <c r="C348" s="64" t="s">
        <v>1448</v>
      </c>
      <c r="D348" s="64" t="s">
        <v>201</v>
      </c>
      <c r="E348" s="65">
        <v>40892</v>
      </c>
      <c r="F348" s="66" t="s">
        <v>1449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hidden="1" customHeight="1" x14ac:dyDescent="0.25">
      <c r="A349" s="64">
        <v>2097</v>
      </c>
      <c r="B349" s="64" t="s">
        <v>1450</v>
      </c>
      <c r="C349" s="64" t="s">
        <v>1451</v>
      </c>
      <c r="D349" s="64" t="s">
        <v>201</v>
      </c>
      <c r="E349" s="65">
        <v>31080</v>
      </c>
      <c r="F349" s="66" t="s">
        <v>1452</v>
      </c>
      <c r="G349" s="66">
        <v>58100640</v>
      </c>
      <c r="H349" s="66" t="s">
        <v>1453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380</v>
      </c>
      <c r="N349" s="67">
        <v>600</v>
      </c>
    </row>
    <row r="350" spans="1:14" ht="20.25" hidden="1" customHeight="1" x14ac:dyDescent="0.25">
      <c r="A350" s="64">
        <v>2099</v>
      </c>
      <c r="B350" s="64" t="s">
        <v>1454</v>
      </c>
      <c r="C350" s="64" t="s">
        <v>1455</v>
      </c>
      <c r="D350" s="64" t="s">
        <v>203</v>
      </c>
      <c r="E350" s="65">
        <v>38796</v>
      </c>
      <c r="F350" s="66" t="s">
        <v>1456</v>
      </c>
      <c r="G350" s="66">
        <v>58292718</v>
      </c>
      <c r="H350" s="66">
        <v>0</v>
      </c>
      <c r="I350" s="66" t="s">
        <v>1457</v>
      </c>
      <c r="J350" s="67" t="s">
        <v>66</v>
      </c>
      <c r="K350" s="67" t="s">
        <v>33</v>
      </c>
      <c r="L350" s="67" t="s">
        <v>143</v>
      </c>
      <c r="M350" s="67" t="s">
        <v>399</v>
      </c>
      <c r="N350" s="67">
        <v>300</v>
      </c>
    </row>
    <row r="351" spans="1:14" ht="20.25" hidden="1" customHeight="1" x14ac:dyDescent="0.25">
      <c r="A351" s="64">
        <v>2100</v>
      </c>
      <c r="B351" s="64" t="s">
        <v>1458</v>
      </c>
      <c r="C351" s="64" t="s">
        <v>1459</v>
      </c>
      <c r="D351" s="64" t="s">
        <v>203</v>
      </c>
      <c r="E351" s="65">
        <v>41065</v>
      </c>
      <c r="F351" s="66" t="s">
        <v>1460</v>
      </c>
      <c r="G351" s="66">
        <v>57665466</v>
      </c>
      <c r="H351" s="66">
        <v>0</v>
      </c>
      <c r="I351" s="66" t="s">
        <v>1461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hidden="1" customHeight="1" x14ac:dyDescent="0.25">
      <c r="A352" s="64">
        <v>2101</v>
      </c>
      <c r="B352" s="64" t="s">
        <v>209</v>
      </c>
      <c r="C352" s="64" t="s">
        <v>601</v>
      </c>
      <c r="D352" s="64" t="s">
        <v>203</v>
      </c>
      <c r="E352" s="65">
        <v>39335</v>
      </c>
      <c r="F352" s="66" t="s">
        <v>1460</v>
      </c>
      <c r="G352" s="66">
        <v>54558636</v>
      </c>
      <c r="H352" s="66">
        <v>0</v>
      </c>
      <c r="I352" s="66" t="s">
        <v>1461</v>
      </c>
      <c r="J352" s="67" t="s">
        <v>66</v>
      </c>
      <c r="K352" s="67" t="s">
        <v>33</v>
      </c>
      <c r="L352" s="67" t="s">
        <v>143</v>
      </c>
      <c r="M352" s="67" t="s">
        <v>399</v>
      </c>
      <c r="N352" s="67">
        <v>300</v>
      </c>
    </row>
    <row r="353" spans="1:14" ht="20.25" hidden="1" customHeight="1" x14ac:dyDescent="0.25">
      <c r="A353" s="64">
        <v>2119</v>
      </c>
      <c r="B353" s="64" t="s">
        <v>1462</v>
      </c>
      <c r="C353" s="64" t="s">
        <v>1463</v>
      </c>
      <c r="D353" s="64" t="s">
        <v>201</v>
      </c>
      <c r="E353" s="65">
        <v>40254</v>
      </c>
      <c r="F353" s="66" t="s">
        <v>1464</v>
      </c>
      <c r="G353" s="66">
        <v>57062398</v>
      </c>
      <c r="H353" s="66" t="s">
        <v>1465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hidden="1" customHeight="1" x14ac:dyDescent="0.25">
      <c r="A354" s="64">
        <v>2135</v>
      </c>
      <c r="B354" s="64" t="s">
        <v>1466</v>
      </c>
      <c r="C354" s="64" t="s">
        <v>1467</v>
      </c>
      <c r="D354" s="64" t="s">
        <v>203</v>
      </c>
      <c r="E354" s="65">
        <v>40126</v>
      </c>
      <c r="F354" s="66" t="s">
        <v>1468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hidden="1" customHeight="1" x14ac:dyDescent="0.25">
      <c r="A355" s="64">
        <v>2136</v>
      </c>
      <c r="B355" s="64" t="s">
        <v>1349</v>
      </c>
      <c r="C355" s="64" t="s">
        <v>1213</v>
      </c>
      <c r="D355" s="64" t="s">
        <v>203</v>
      </c>
      <c r="E355" s="65">
        <v>39904</v>
      </c>
      <c r="F355" s="66" t="s">
        <v>1468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hidden="1" customHeight="1" x14ac:dyDescent="0.25">
      <c r="A356" s="64">
        <v>2144</v>
      </c>
      <c r="B356" s="64" t="s">
        <v>1469</v>
      </c>
      <c r="C356" s="64" t="s">
        <v>1470</v>
      </c>
      <c r="D356" s="64" t="s">
        <v>201</v>
      </c>
      <c r="E356" s="65">
        <v>40948</v>
      </c>
      <c r="F356" s="66" t="s">
        <v>1471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hidden="1" customHeight="1" x14ac:dyDescent="0.25">
      <c r="A357" s="64">
        <v>2150</v>
      </c>
      <c r="B357" s="64" t="s">
        <v>1472</v>
      </c>
      <c r="C357" s="64" t="s">
        <v>908</v>
      </c>
      <c r="D357" s="64" t="s">
        <v>203</v>
      </c>
      <c r="E357" s="65">
        <v>41956</v>
      </c>
      <c r="F357" s="66" t="s">
        <v>1473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hidden="1" customHeight="1" x14ac:dyDescent="0.25">
      <c r="A358" s="64">
        <v>2151</v>
      </c>
      <c r="B358" s="64" t="s">
        <v>1472</v>
      </c>
      <c r="C358" s="64" t="s">
        <v>1474</v>
      </c>
      <c r="D358" s="64" t="s">
        <v>201</v>
      </c>
      <c r="E358" s="65">
        <v>41338</v>
      </c>
      <c r="F358" s="66" t="s">
        <v>1473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hidden="1" customHeight="1" x14ac:dyDescent="0.25">
      <c r="A359" s="64">
        <v>2152</v>
      </c>
      <c r="B359" s="64" t="s">
        <v>293</v>
      </c>
      <c r="C359" s="64" t="s">
        <v>1475</v>
      </c>
      <c r="D359" s="64" t="s">
        <v>203</v>
      </c>
      <c r="E359" s="65">
        <v>42117</v>
      </c>
      <c r="F359" s="66" t="s">
        <v>1473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hidden="1" customHeight="1" x14ac:dyDescent="0.25">
      <c r="A360" s="64">
        <v>2153</v>
      </c>
      <c r="B360" s="64" t="s">
        <v>1476</v>
      </c>
      <c r="C360" s="64" t="s">
        <v>1477</v>
      </c>
      <c r="D360" s="64" t="s">
        <v>201</v>
      </c>
      <c r="E360" s="65">
        <v>41177</v>
      </c>
      <c r="F360" s="66" t="s">
        <v>1473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hidden="1" customHeight="1" x14ac:dyDescent="0.25">
      <c r="A361" s="64">
        <v>2154</v>
      </c>
      <c r="B361" s="64" t="s">
        <v>1476</v>
      </c>
      <c r="C361" s="64" t="s">
        <v>1478</v>
      </c>
      <c r="D361" s="64" t="s">
        <v>201</v>
      </c>
      <c r="E361" s="65">
        <v>40564</v>
      </c>
      <c r="F361" s="66" t="s">
        <v>1473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hidden="1" customHeight="1" x14ac:dyDescent="0.25">
      <c r="A362" s="64">
        <v>2162</v>
      </c>
      <c r="B362" s="64" t="s">
        <v>1479</v>
      </c>
      <c r="C362" s="64" t="s">
        <v>1480</v>
      </c>
      <c r="D362" s="64" t="s">
        <v>203</v>
      </c>
      <c r="E362" s="65">
        <v>17576</v>
      </c>
      <c r="F362" s="66" t="s">
        <v>1481</v>
      </c>
      <c r="G362" s="66">
        <v>52541126</v>
      </c>
      <c r="H362" s="66">
        <v>0</v>
      </c>
      <c r="I362" s="66" t="s">
        <v>1482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hidden="1" customHeight="1" x14ac:dyDescent="0.25">
      <c r="A363" s="64">
        <v>2163</v>
      </c>
      <c r="B363" s="64" t="s">
        <v>774</v>
      </c>
      <c r="C363" s="64" t="s">
        <v>1483</v>
      </c>
      <c r="D363" s="64" t="s">
        <v>203</v>
      </c>
      <c r="E363" s="65">
        <v>41636</v>
      </c>
      <c r="F363" s="66" t="s">
        <v>1484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hidden="1" customHeight="1" x14ac:dyDescent="0.25">
      <c r="A364" s="64">
        <v>2168</v>
      </c>
      <c r="B364" s="64" t="s">
        <v>1485</v>
      </c>
      <c r="C364" s="64" t="s">
        <v>1486</v>
      </c>
      <c r="D364" s="64" t="s">
        <v>201</v>
      </c>
      <c r="E364" s="65">
        <v>38563</v>
      </c>
      <c r="F364" s="66" t="s">
        <v>1487</v>
      </c>
      <c r="G364" s="66">
        <v>58471563</v>
      </c>
      <c r="H364" s="66">
        <v>0</v>
      </c>
      <c r="I364" s="66" t="s">
        <v>1488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hidden="1" customHeight="1" x14ac:dyDescent="0.25">
      <c r="A365" s="64">
        <v>2172</v>
      </c>
      <c r="B365" s="64" t="s">
        <v>524</v>
      </c>
      <c r="C365" s="64" t="s">
        <v>1489</v>
      </c>
      <c r="D365" s="64" t="s">
        <v>201</v>
      </c>
      <c r="E365" s="65">
        <v>25470</v>
      </c>
      <c r="F365" s="66" t="s">
        <v>1490</v>
      </c>
      <c r="G365" s="66">
        <v>59864757</v>
      </c>
      <c r="H365" s="66" t="s">
        <v>1491</v>
      </c>
      <c r="I365" s="66" t="s">
        <v>1492</v>
      </c>
      <c r="J365" s="67" t="s">
        <v>66</v>
      </c>
      <c r="K365" s="67" t="s">
        <v>33</v>
      </c>
      <c r="L365" s="67" t="s">
        <v>145</v>
      </c>
      <c r="M365" s="67" t="s">
        <v>380</v>
      </c>
      <c r="N365" s="67">
        <v>600</v>
      </c>
    </row>
    <row r="366" spans="1:14" ht="20.25" hidden="1" customHeight="1" x14ac:dyDescent="0.25">
      <c r="A366" s="64">
        <v>2174</v>
      </c>
      <c r="B366" s="64" t="s">
        <v>1493</v>
      </c>
      <c r="C366" s="64" t="s">
        <v>1494</v>
      </c>
      <c r="D366" s="64" t="s">
        <v>201</v>
      </c>
      <c r="E366" s="65">
        <v>41713</v>
      </c>
      <c r="F366" s="66" t="s">
        <v>1495</v>
      </c>
      <c r="G366" s="66">
        <v>59093922</v>
      </c>
      <c r="H366" s="66">
        <v>0</v>
      </c>
      <c r="I366" s="66" t="s">
        <v>1496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hidden="1" customHeight="1" x14ac:dyDescent="0.25">
      <c r="A367" s="64">
        <v>2175</v>
      </c>
      <c r="B367" s="64" t="s">
        <v>1497</v>
      </c>
      <c r="C367" s="64" t="s">
        <v>1498</v>
      </c>
      <c r="D367" s="64" t="s">
        <v>203</v>
      </c>
      <c r="E367" s="65">
        <v>39239</v>
      </c>
      <c r="F367" s="66" t="s">
        <v>1499</v>
      </c>
      <c r="G367" s="66" t="s">
        <v>1500</v>
      </c>
      <c r="H367" s="66" t="s">
        <v>1501</v>
      </c>
      <c r="I367" s="66" t="s">
        <v>1502</v>
      </c>
      <c r="J367" s="67" t="s">
        <v>7</v>
      </c>
      <c r="K367" s="67" t="s">
        <v>27</v>
      </c>
      <c r="L367" s="67" t="s">
        <v>143</v>
      </c>
      <c r="M367" s="67" t="s">
        <v>399</v>
      </c>
      <c r="N367" s="67">
        <v>300</v>
      </c>
    </row>
    <row r="368" spans="1:14" ht="20.25" hidden="1" customHeight="1" x14ac:dyDescent="0.25">
      <c r="A368" s="64">
        <v>2179</v>
      </c>
      <c r="B368" s="64" t="s">
        <v>1503</v>
      </c>
      <c r="C368" s="64" t="s">
        <v>1504</v>
      </c>
      <c r="D368" s="64" t="s">
        <v>201</v>
      </c>
      <c r="E368" s="65">
        <v>29090</v>
      </c>
      <c r="F368" s="66" t="s">
        <v>1505</v>
      </c>
      <c r="G368" s="66">
        <v>57812369</v>
      </c>
      <c r="H368" s="66" t="s">
        <v>1506</v>
      </c>
      <c r="I368" s="66" t="s">
        <v>1507</v>
      </c>
      <c r="J368" s="67" t="s">
        <v>55</v>
      </c>
      <c r="K368" s="67" t="s">
        <v>32</v>
      </c>
      <c r="L368" s="67" t="s">
        <v>146</v>
      </c>
      <c r="M368" s="67" t="s">
        <v>380</v>
      </c>
      <c r="N368" s="67">
        <v>600</v>
      </c>
    </row>
    <row r="369" spans="1:14" ht="20.25" hidden="1" customHeight="1" x14ac:dyDescent="0.25">
      <c r="A369" s="64">
        <v>2180</v>
      </c>
      <c r="B369" s="64" t="s">
        <v>1508</v>
      </c>
      <c r="C369" s="64" t="s">
        <v>1509</v>
      </c>
      <c r="D369" s="64" t="s">
        <v>203</v>
      </c>
      <c r="E369" s="65">
        <v>30387</v>
      </c>
      <c r="F369" s="66" t="s">
        <v>1505</v>
      </c>
      <c r="G369" s="66">
        <v>58486353</v>
      </c>
      <c r="H369" s="66" t="s">
        <v>1510</v>
      </c>
      <c r="I369" s="66" t="s">
        <v>1511</v>
      </c>
      <c r="J369" s="67" t="s">
        <v>55</v>
      </c>
      <c r="K369" s="67" t="s">
        <v>32</v>
      </c>
      <c r="L369" s="67" t="s">
        <v>146</v>
      </c>
      <c r="M369" s="67" t="s">
        <v>380</v>
      </c>
      <c r="N369" s="67">
        <v>600</v>
      </c>
    </row>
    <row r="370" spans="1:14" ht="20.25" hidden="1" customHeight="1" x14ac:dyDescent="0.25">
      <c r="A370" s="64">
        <v>2181</v>
      </c>
      <c r="B370" s="64" t="s">
        <v>1512</v>
      </c>
      <c r="C370" s="64" t="s">
        <v>1513</v>
      </c>
      <c r="D370" s="64" t="s">
        <v>201</v>
      </c>
      <c r="E370" s="65">
        <v>22618</v>
      </c>
      <c r="F370" s="66" t="s">
        <v>1514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380</v>
      </c>
      <c r="N370" s="67">
        <v>600</v>
      </c>
    </row>
    <row r="371" spans="1:14" ht="20.25" hidden="1" customHeight="1" x14ac:dyDescent="0.25">
      <c r="A371" s="64">
        <v>2182</v>
      </c>
      <c r="B371" s="64" t="s">
        <v>1515</v>
      </c>
      <c r="C371" s="64" t="s">
        <v>1516</v>
      </c>
      <c r="D371" s="64" t="s">
        <v>203</v>
      </c>
      <c r="E371" s="65">
        <v>30664</v>
      </c>
      <c r="F371" s="66" t="s">
        <v>1517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380</v>
      </c>
      <c r="N371" s="67">
        <v>600</v>
      </c>
    </row>
    <row r="372" spans="1:14" ht="20.25" hidden="1" customHeight="1" x14ac:dyDescent="0.25">
      <c r="A372" s="64">
        <v>2187</v>
      </c>
      <c r="B372" s="64" t="s">
        <v>293</v>
      </c>
      <c r="C372" s="64" t="s">
        <v>1518</v>
      </c>
      <c r="D372" s="64" t="s">
        <v>201</v>
      </c>
      <c r="E372" s="65">
        <v>39296</v>
      </c>
      <c r="F372" s="66" t="s">
        <v>1519</v>
      </c>
      <c r="G372" s="66">
        <v>57439429</v>
      </c>
      <c r="H372" s="66">
        <v>0</v>
      </c>
      <c r="I372" s="66" t="s">
        <v>1511</v>
      </c>
      <c r="J372" s="67" t="s">
        <v>55</v>
      </c>
      <c r="K372" s="67" t="s">
        <v>32</v>
      </c>
      <c r="L372" s="67" t="s">
        <v>143</v>
      </c>
      <c r="M372" s="67" t="s">
        <v>399</v>
      </c>
      <c r="N372" s="67">
        <v>300</v>
      </c>
    </row>
    <row r="373" spans="1:14" ht="20.25" hidden="1" customHeight="1" x14ac:dyDescent="0.25">
      <c r="A373" s="64">
        <v>2190</v>
      </c>
      <c r="B373" s="64" t="s">
        <v>1520</v>
      </c>
      <c r="C373" s="64" t="s">
        <v>1521</v>
      </c>
      <c r="D373" s="64" t="s">
        <v>203</v>
      </c>
      <c r="E373" s="65">
        <v>40414</v>
      </c>
      <c r="F373" s="66" t="s">
        <v>1522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hidden="1" customHeight="1" x14ac:dyDescent="0.25">
      <c r="A374" s="64">
        <v>2191</v>
      </c>
      <c r="B374" s="64" t="s">
        <v>1523</v>
      </c>
      <c r="C374" s="64" t="s">
        <v>1524</v>
      </c>
      <c r="D374" s="64" t="s">
        <v>203</v>
      </c>
      <c r="E374" s="65">
        <v>40223</v>
      </c>
      <c r="F374" s="66" t="s">
        <v>1525</v>
      </c>
      <c r="G374" s="66">
        <v>57368091</v>
      </c>
      <c r="H374" s="66">
        <v>0</v>
      </c>
      <c r="I374" s="66" t="s">
        <v>1511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hidden="1" customHeight="1" x14ac:dyDescent="0.25">
      <c r="A375" s="64">
        <v>2202</v>
      </c>
      <c r="B375" s="64" t="s">
        <v>1526</v>
      </c>
      <c r="C375" s="64" t="s">
        <v>1527</v>
      </c>
      <c r="D375" s="64" t="s">
        <v>203</v>
      </c>
      <c r="E375" s="65">
        <v>40213</v>
      </c>
      <c r="F375" s="66" t="s">
        <v>1528</v>
      </c>
      <c r="G375" s="66">
        <v>0</v>
      </c>
      <c r="H375" s="66">
        <v>0</v>
      </c>
      <c r="I375" s="66" t="s">
        <v>1529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hidden="1" customHeight="1" x14ac:dyDescent="0.25">
      <c r="A376" s="64">
        <v>2203</v>
      </c>
      <c r="B376" s="64" t="s">
        <v>1530</v>
      </c>
      <c r="C376" s="64" t="s">
        <v>1531</v>
      </c>
      <c r="D376" s="64" t="s">
        <v>201</v>
      </c>
      <c r="E376" s="65">
        <v>39857</v>
      </c>
      <c r="F376" s="66" t="s">
        <v>1532</v>
      </c>
      <c r="G376" s="66">
        <v>0</v>
      </c>
      <c r="H376" s="66">
        <v>0</v>
      </c>
      <c r="I376" s="66">
        <v>0</v>
      </c>
      <c r="J376" s="67" t="s">
        <v>1225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hidden="1" customHeight="1" x14ac:dyDescent="0.25">
      <c r="A377" s="64">
        <v>2208</v>
      </c>
      <c r="B377" s="64" t="s">
        <v>1533</v>
      </c>
      <c r="C377" s="64" t="s">
        <v>1534</v>
      </c>
      <c r="D377" s="64" t="s">
        <v>201</v>
      </c>
      <c r="E377" s="65">
        <v>40837</v>
      </c>
      <c r="F377" s="66" t="s">
        <v>1535</v>
      </c>
      <c r="G377" s="66">
        <v>57938872</v>
      </c>
      <c r="H377" s="66">
        <v>0</v>
      </c>
      <c r="I377" s="66" t="s">
        <v>1536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hidden="1" customHeight="1" x14ac:dyDescent="0.25">
      <c r="A378" s="64">
        <v>2218</v>
      </c>
      <c r="B378" s="64" t="s">
        <v>1537</v>
      </c>
      <c r="C378" s="64" t="s">
        <v>1538</v>
      </c>
      <c r="D378" s="64" t="s">
        <v>203</v>
      </c>
      <c r="E378" s="65">
        <v>38644</v>
      </c>
      <c r="F378" s="66" t="s">
        <v>1539</v>
      </c>
      <c r="G378" s="66">
        <v>59775887</v>
      </c>
      <c r="H378" s="66">
        <v>0</v>
      </c>
      <c r="I378" s="66" t="s">
        <v>1540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hidden="1" customHeight="1" x14ac:dyDescent="0.25">
      <c r="A379" s="64">
        <v>2219</v>
      </c>
      <c r="B379" s="64" t="s">
        <v>1541</v>
      </c>
      <c r="C379" s="64" t="s">
        <v>1542</v>
      </c>
      <c r="D379" s="64" t="s">
        <v>203</v>
      </c>
      <c r="E379" s="65">
        <v>36091</v>
      </c>
      <c r="F379" s="66" t="s">
        <v>1543</v>
      </c>
      <c r="G379" s="66">
        <v>59212274</v>
      </c>
      <c r="H379" s="66" t="s">
        <v>1544</v>
      </c>
      <c r="I379" s="66" t="s">
        <v>1545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hidden="1" customHeight="1" x14ac:dyDescent="0.25">
      <c r="A380" s="64">
        <v>2221</v>
      </c>
      <c r="B380" s="64" t="s">
        <v>1259</v>
      </c>
      <c r="C380" s="64" t="s">
        <v>314</v>
      </c>
      <c r="D380" s="64" t="s">
        <v>201</v>
      </c>
      <c r="E380" s="65">
        <v>39818</v>
      </c>
      <c r="F380" s="66" t="s">
        <v>1546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hidden="1" customHeight="1" x14ac:dyDescent="0.25">
      <c r="A381" s="64">
        <v>2225</v>
      </c>
      <c r="B381" s="64" t="s">
        <v>1418</v>
      </c>
      <c r="C381" s="64" t="s">
        <v>599</v>
      </c>
      <c r="D381" s="64" t="s">
        <v>203</v>
      </c>
      <c r="E381" s="65">
        <v>39309</v>
      </c>
      <c r="F381" s="66" t="s">
        <v>1547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399</v>
      </c>
      <c r="N381" s="67">
        <v>300</v>
      </c>
    </row>
    <row r="382" spans="1:14" ht="20.25" hidden="1" customHeight="1" x14ac:dyDescent="0.25">
      <c r="A382" s="64">
        <v>2227</v>
      </c>
      <c r="B382" s="64" t="s">
        <v>1548</v>
      </c>
      <c r="C382" s="64" t="s">
        <v>1310</v>
      </c>
      <c r="D382" s="64" t="s">
        <v>203</v>
      </c>
      <c r="E382" s="65">
        <v>40488</v>
      </c>
      <c r="F382" s="66" t="s">
        <v>1549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hidden="1" customHeight="1" x14ac:dyDescent="0.25">
      <c r="A383" s="64">
        <v>2228</v>
      </c>
      <c r="B383" s="64" t="s">
        <v>808</v>
      </c>
      <c r="C383" s="64" t="s">
        <v>1550</v>
      </c>
      <c r="D383" s="64" t="s">
        <v>203</v>
      </c>
      <c r="E383" s="65">
        <v>39664</v>
      </c>
      <c r="F383" s="66" t="s">
        <v>1551</v>
      </c>
      <c r="G383" s="66">
        <v>57882743</v>
      </c>
      <c r="H383" s="66">
        <v>0</v>
      </c>
      <c r="I383" s="66" t="s">
        <v>1552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hidden="1" customHeight="1" x14ac:dyDescent="0.25">
      <c r="A384" s="64">
        <v>2233</v>
      </c>
      <c r="B384" s="64" t="s">
        <v>1548</v>
      </c>
      <c r="C384" s="64" t="s">
        <v>1234</v>
      </c>
      <c r="D384" s="64" t="s">
        <v>203</v>
      </c>
      <c r="E384" s="65">
        <v>40340</v>
      </c>
      <c r="F384" s="66" t="s">
        <v>1549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hidden="1" customHeight="1" x14ac:dyDescent="0.25">
      <c r="A385" s="64">
        <v>2246</v>
      </c>
      <c r="B385" s="64" t="s">
        <v>1553</v>
      </c>
      <c r="C385" s="64" t="s">
        <v>1554</v>
      </c>
      <c r="D385" s="64" t="s">
        <v>203</v>
      </c>
      <c r="E385" s="65">
        <v>37520</v>
      </c>
      <c r="F385" s="66" t="s">
        <v>1555</v>
      </c>
      <c r="G385" s="66">
        <v>58016551</v>
      </c>
      <c r="H385" s="66">
        <v>0</v>
      </c>
      <c r="I385" s="66" t="s">
        <v>1556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hidden="1" customHeight="1" x14ac:dyDescent="0.25">
      <c r="A386" s="64">
        <v>2259</v>
      </c>
      <c r="B386" s="64" t="s">
        <v>1557</v>
      </c>
      <c r="C386" s="64" t="s">
        <v>1558</v>
      </c>
      <c r="D386" s="64" t="s">
        <v>203</v>
      </c>
      <c r="E386" s="65">
        <v>40108</v>
      </c>
      <c r="F386" s="66" t="s">
        <v>1559</v>
      </c>
      <c r="G386" s="66">
        <v>57141700</v>
      </c>
      <c r="H386" s="66">
        <v>0</v>
      </c>
      <c r="I386" s="66" t="s">
        <v>1560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hidden="1" customHeight="1" x14ac:dyDescent="0.25">
      <c r="A387" s="64">
        <v>2268</v>
      </c>
      <c r="B387" s="64" t="s">
        <v>1561</v>
      </c>
      <c r="C387" s="64" t="s">
        <v>1412</v>
      </c>
      <c r="D387" s="64" t="s">
        <v>201</v>
      </c>
      <c r="E387" s="65">
        <v>40044</v>
      </c>
      <c r="F387" s="66" t="s">
        <v>1562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hidden="1" customHeight="1" x14ac:dyDescent="0.25">
      <c r="A388" s="64">
        <v>2275</v>
      </c>
      <c r="B388" s="64" t="s">
        <v>1563</v>
      </c>
      <c r="C388" s="64" t="s">
        <v>1564</v>
      </c>
      <c r="D388" s="64" t="s">
        <v>203</v>
      </c>
      <c r="E388" s="65">
        <v>39279</v>
      </c>
      <c r="F388" s="66" t="s">
        <v>1565</v>
      </c>
      <c r="G388" s="66">
        <v>57646155</v>
      </c>
      <c r="H388" s="66" t="s">
        <v>1566</v>
      </c>
      <c r="I388" s="66" t="s">
        <v>1567</v>
      </c>
      <c r="J388" s="67" t="s">
        <v>10</v>
      </c>
      <c r="K388" s="67" t="s">
        <v>28</v>
      </c>
      <c r="L388" s="67" t="s">
        <v>143</v>
      </c>
      <c r="M388" s="67" t="s">
        <v>399</v>
      </c>
      <c r="N388" s="67">
        <v>300</v>
      </c>
    </row>
    <row r="389" spans="1:14" ht="20.25" hidden="1" customHeight="1" x14ac:dyDescent="0.25">
      <c r="A389" s="64">
        <v>2276</v>
      </c>
      <c r="B389" s="64" t="s">
        <v>1568</v>
      </c>
      <c r="C389" s="64" t="s">
        <v>1569</v>
      </c>
      <c r="D389" s="64" t="s">
        <v>203</v>
      </c>
      <c r="E389" s="65">
        <v>38840</v>
      </c>
      <c r="F389" s="66" t="s">
        <v>1570</v>
      </c>
      <c r="G389" s="66">
        <v>58038255</v>
      </c>
      <c r="H389" s="66" t="s">
        <v>1571</v>
      </c>
      <c r="I389" s="66" t="s">
        <v>1572</v>
      </c>
      <c r="J389" s="67" t="s">
        <v>10</v>
      </c>
      <c r="K389" s="67" t="s">
        <v>28</v>
      </c>
      <c r="L389" s="67" t="s">
        <v>143</v>
      </c>
      <c r="M389" s="67" t="s">
        <v>399</v>
      </c>
      <c r="N389" s="67">
        <v>300</v>
      </c>
    </row>
    <row r="390" spans="1:14" ht="20.25" hidden="1" customHeight="1" x14ac:dyDescent="0.25">
      <c r="A390" s="64">
        <v>2280</v>
      </c>
      <c r="B390" s="64" t="s">
        <v>1573</v>
      </c>
      <c r="C390" s="64" t="s">
        <v>636</v>
      </c>
      <c r="D390" s="64" t="s">
        <v>203</v>
      </c>
      <c r="E390" s="65">
        <v>38518</v>
      </c>
      <c r="F390" s="66" t="s">
        <v>1574</v>
      </c>
      <c r="G390" s="66">
        <v>57239071</v>
      </c>
      <c r="H390" s="66">
        <v>0</v>
      </c>
      <c r="I390" s="66" t="s">
        <v>1575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hidden="1" customHeight="1" x14ac:dyDescent="0.25">
      <c r="A391" s="64">
        <v>2281</v>
      </c>
      <c r="B391" s="64" t="s">
        <v>1022</v>
      </c>
      <c r="C391" s="64" t="s">
        <v>1576</v>
      </c>
      <c r="D391" s="64" t="s">
        <v>203</v>
      </c>
      <c r="E391" s="65">
        <v>40352</v>
      </c>
      <c r="F391" s="66" t="s">
        <v>1577</v>
      </c>
      <c r="G391" s="66">
        <v>57463017</v>
      </c>
      <c r="H391" s="66">
        <v>0</v>
      </c>
      <c r="I391" s="66" t="s">
        <v>1578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hidden="1" customHeight="1" x14ac:dyDescent="0.25">
      <c r="A392" s="64">
        <v>2285</v>
      </c>
      <c r="B392" s="64" t="s">
        <v>1579</v>
      </c>
      <c r="C392" s="64" t="s">
        <v>1580</v>
      </c>
      <c r="D392" s="64" t="s">
        <v>203</v>
      </c>
      <c r="E392" s="65">
        <v>39115</v>
      </c>
      <c r="F392" s="66" t="s">
        <v>1581</v>
      </c>
      <c r="G392" s="66">
        <v>57742554</v>
      </c>
      <c r="H392" s="66">
        <v>0</v>
      </c>
      <c r="I392" s="66">
        <v>0</v>
      </c>
      <c r="J392" s="67" t="s">
        <v>1225</v>
      </c>
      <c r="K392" s="67" t="s">
        <v>33</v>
      </c>
      <c r="L392" s="67" t="s">
        <v>143</v>
      </c>
      <c r="M392" s="67" t="s">
        <v>399</v>
      </c>
      <c r="N392" s="67">
        <v>300</v>
      </c>
    </row>
    <row r="393" spans="1:14" ht="20.25" hidden="1" customHeight="1" x14ac:dyDescent="0.25">
      <c r="A393" s="64">
        <v>2282</v>
      </c>
      <c r="B393" s="64" t="s">
        <v>1582</v>
      </c>
      <c r="C393" s="64" t="s">
        <v>1583</v>
      </c>
      <c r="D393" s="64" t="s">
        <v>203</v>
      </c>
      <c r="E393" s="65">
        <v>39457</v>
      </c>
      <c r="F393" s="66" t="s">
        <v>1584</v>
      </c>
      <c r="G393" s="66">
        <v>59156000</v>
      </c>
      <c r="H393" s="66">
        <v>0</v>
      </c>
      <c r="I393" s="66" t="s">
        <v>1585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hidden="1" customHeight="1" x14ac:dyDescent="0.25">
      <c r="A394" s="64">
        <v>2283</v>
      </c>
      <c r="B394" s="64" t="s">
        <v>1022</v>
      </c>
      <c r="C394" s="64" t="s">
        <v>1586</v>
      </c>
      <c r="D394" s="64" t="s">
        <v>203</v>
      </c>
      <c r="E394" s="65">
        <v>30379</v>
      </c>
      <c r="F394" s="66" t="s">
        <v>1587</v>
      </c>
      <c r="G394" s="66">
        <v>57732634</v>
      </c>
      <c r="H394" s="66" t="s">
        <v>1588</v>
      </c>
      <c r="I394" s="66" t="s">
        <v>1575</v>
      </c>
      <c r="J394" s="67" t="s">
        <v>10</v>
      </c>
      <c r="K394" s="67" t="s">
        <v>28</v>
      </c>
      <c r="L394" s="67" t="s">
        <v>146</v>
      </c>
      <c r="M394" s="67" t="s">
        <v>380</v>
      </c>
      <c r="N394" s="67">
        <v>600</v>
      </c>
    </row>
    <row r="395" spans="1:14" ht="20.25" hidden="1" customHeight="1" x14ac:dyDescent="0.25">
      <c r="A395" s="64">
        <v>2304</v>
      </c>
      <c r="B395" s="64" t="s">
        <v>1589</v>
      </c>
      <c r="C395" s="64" t="s">
        <v>1590</v>
      </c>
      <c r="D395" s="64" t="s">
        <v>203</v>
      </c>
      <c r="E395" s="65">
        <v>38730</v>
      </c>
      <c r="F395" s="66" t="s">
        <v>1591</v>
      </c>
      <c r="G395" s="66">
        <v>59755029</v>
      </c>
      <c r="H395" s="66" t="s">
        <v>1592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399</v>
      </c>
      <c r="N395" s="67">
        <v>300</v>
      </c>
    </row>
    <row r="396" spans="1:14" ht="20.25" hidden="1" customHeight="1" x14ac:dyDescent="0.25">
      <c r="A396" s="64">
        <v>2312</v>
      </c>
      <c r="B396" s="64" t="s">
        <v>1593</v>
      </c>
      <c r="C396" s="64" t="s">
        <v>1594</v>
      </c>
      <c r="D396" s="64" t="s">
        <v>201</v>
      </c>
      <c r="E396" s="65">
        <v>40375</v>
      </c>
      <c r="F396" s="66" t="s">
        <v>1595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hidden="1" customHeight="1" x14ac:dyDescent="0.25">
      <c r="A397" s="64">
        <v>2319</v>
      </c>
      <c r="B397" s="64" t="s">
        <v>1596</v>
      </c>
      <c r="C397" s="64" t="s">
        <v>1597</v>
      </c>
      <c r="D397" s="64" t="s">
        <v>203</v>
      </c>
      <c r="E397" s="65">
        <v>17770</v>
      </c>
      <c r="F397" s="66" t="s">
        <v>1598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380</v>
      </c>
      <c r="N397" s="67">
        <v>600</v>
      </c>
    </row>
    <row r="398" spans="1:14" ht="20.25" hidden="1" customHeight="1" x14ac:dyDescent="0.25">
      <c r="A398" s="64">
        <v>2323</v>
      </c>
      <c r="B398" s="64" t="s">
        <v>1599</v>
      </c>
      <c r="C398" s="64" t="s">
        <v>1600</v>
      </c>
      <c r="D398" s="64" t="s">
        <v>203</v>
      </c>
      <c r="E398" s="65">
        <v>39620</v>
      </c>
      <c r="F398" s="66" t="s">
        <v>1601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hidden="1" customHeight="1" x14ac:dyDescent="0.25">
      <c r="A399" s="64">
        <v>2330</v>
      </c>
      <c r="B399" s="64" t="s">
        <v>1602</v>
      </c>
      <c r="C399" s="64" t="s">
        <v>893</v>
      </c>
      <c r="D399" s="64" t="s">
        <v>203</v>
      </c>
      <c r="E399" s="65">
        <v>40758</v>
      </c>
      <c r="F399" s="66" t="s">
        <v>1603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hidden="1" customHeight="1" x14ac:dyDescent="0.25">
      <c r="A400" s="64">
        <v>2332</v>
      </c>
      <c r="B400" s="64" t="s">
        <v>1604</v>
      </c>
      <c r="C400" s="64" t="s">
        <v>1605</v>
      </c>
      <c r="D400" s="64" t="s">
        <v>203</v>
      </c>
      <c r="E400" s="65">
        <v>39448</v>
      </c>
      <c r="F400" s="66" t="s">
        <v>1606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hidden="1" customHeight="1" x14ac:dyDescent="0.25">
      <c r="A401" s="64">
        <v>2340</v>
      </c>
      <c r="B401" s="64" t="s">
        <v>1607</v>
      </c>
      <c r="C401" s="64" t="s">
        <v>1608</v>
      </c>
      <c r="D401" s="64" t="s">
        <v>203</v>
      </c>
      <c r="E401" s="65">
        <v>37049</v>
      </c>
      <c r="F401" s="66" t="s">
        <v>1609</v>
      </c>
      <c r="G401" s="66">
        <v>54505258</v>
      </c>
      <c r="H401" s="66">
        <v>0</v>
      </c>
      <c r="I401" s="66" t="s">
        <v>1610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hidden="1" customHeight="1" x14ac:dyDescent="0.25">
      <c r="A402" s="64">
        <v>2344</v>
      </c>
      <c r="B402" s="64" t="s">
        <v>1515</v>
      </c>
      <c r="C402" s="64" t="s">
        <v>1611</v>
      </c>
      <c r="D402" s="64" t="s">
        <v>201</v>
      </c>
      <c r="E402" s="65">
        <v>26216</v>
      </c>
      <c r="F402" s="66" t="s">
        <v>1612</v>
      </c>
      <c r="G402" s="66">
        <v>54993610</v>
      </c>
      <c r="H402" s="66">
        <v>0</v>
      </c>
      <c r="I402" s="66" t="s">
        <v>1613</v>
      </c>
      <c r="J402" s="67" t="s">
        <v>8</v>
      </c>
      <c r="K402" s="67" t="s">
        <v>27</v>
      </c>
      <c r="L402" s="67" t="s">
        <v>144</v>
      </c>
      <c r="M402" s="67" t="s">
        <v>380</v>
      </c>
      <c r="N402" s="67">
        <v>2500</v>
      </c>
    </row>
    <row r="403" spans="1:14" ht="20.25" hidden="1" customHeight="1" x14ac:dyDescent="0.25">
      <c r="A403" s="64">
        <v>2359</v>
      </c>
      <c r="B403" s="64" t="s">
        <v>1614</v>
      </c>
      <c r="C403" s="64" t="s">
        <v>1615</v>
      </c>
      <c r="D403" s="64" t="s">
        <v>203</v>
      </c>
      <c r="E403" s="65">
        <v>38264</v>
      </c>
      <c r="F403" s="66" t="s">
        <v>1616</v>
      </c>
      <c r="G403" s="66">
        <v>58454328</v>
      </c>
      <c r="H403" s="66">
        <v>0</v>
      </c>
      <c r="I403" s="66" t="s">
        <v>1617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hidden="1" customHeight="1" x14ac:dyDescent="0.25">
      <c r="A404" s="64">
        <v>2363</v>
      </c>
      <c r="B404" s="64" t="s">
        <v>524</v>
      </c>
      <c r="C404" s="64" t="s">
        <v>1618</v>
      </c>
      <c r="D404" s="64" t="s">
        <v>201</v>
      </c>
      <c r="E404" s="65">
        <v>35812</v>
      </c>
      <c r="F404" s="66" t="s">
        <v>1490</v>
      </c>
      <c r="G404" s="66">
        <v>57706275</v>
      </c>
      <c r="H404" s="66" t="s">
        <v>1619</v>
      </c>
      <c r="I404" s="66" t="s">
        <v>1620</v>
      </c>
      <c r="J404" s="67" t="s">
        <v>66</v>
      </c>
      <c r="K404" s="67" t="s">
        <v>33</v>
      </c>
      <c r="L404" s="67" t="s">
        <v>145</v>
      </c>
      <c r="M404" s="67" t="s">
        <v>380</v>
      </c>
      <c r="N404" s="67">
        <v>600</v>
      </c>
    </row>
    <row r="405" spans="1:14" ht="20.25" hidden="1" customHeight="1" x14ac:dyDescent="0.25">
      <c r="A405" s="64">
        <v>2409</v>
      </c>
      <c r="B405" s="64" t="s">
        <v>1621</v>
      </c>
      <c r="C405" s="64" t="s">
        <v>1622</v>
      </c>
      <c r="D405" s="64" t="s">
        <v>201</v>
      </c>
      <c r="E405" s="65">
        <v>39555</v>
      </c>
      <c r="F405" s="66" t="s">
        <v>1623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hidden="1" customHeight="1" x14ac:dyDescent="0.25">
      <c r="A406" s="64">
        <v>2417</v>
      </c>
      <c r="B406" s="64" t="s">
        <v>1624</v>
      </c>
      <c r="C406" s="64" t="s">
        <v>1625</v>
      </c>
      <c r="D406" s="64" t="s">
        <v>203</v>
      </c>
      <c r="E406" s="65">
        <v>42040</v>
      </c>
      <c r="F406" s="66" t="s">
        <v>1626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hidden="1" customHeight="1" x14ac:dyDescent="0.25">
      <c r="A407" s="64">
        <v>2424</v>
      </c>
      <c r="B407" s="64" t="s">
        <v>1627</v>
      </c>
      <c r="C407" s="64" t="s">
        <v>1628</v>
      </c>
      <c r="D407" s="64" t="s">
        <v>201</v>
      </c>
      <c r="E407" s="65">
        <v>40624</v>
      </c>
      <c r="F407" s="66" t="s">
        <v>1629</v>
      </c>
      <c r="G407" s="66">
        <v>0</v>
      </c>
      <c r="H407" s="66">
        <v>0</v>
      </c>
      <c r="I407" s="66" t="s">
        <v>708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hidden="1" customHeight="1" x14ac:dyDescent="0.25">
      <c r="A408" s="64">
        <v>2425</v>
      </c>
      <c r="B408" s="64" t="s">
        <v>1630</v>
      </c>
      <c r="C408" s="64" t="s">
        <v>1631</v>
      </c>
      <c r="D408" s="64" t="s">
        <v>201</v>
      </c>
      <c r="E408" s="65">
        <v>40612</v>
      </c>
      <c r="F408" s="66" t="s">
        <v>1632</v>
      </c>
      <c r="G408" s="66">
        <v>0</v>
      </c>
      <c r="H408" s="66">
        <v>0</v>
      </c>
      <c r="I408" s="66" t="s">
        <v>708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hidden="1" customHeight="1" x14ac:dyDescent="0.25">
      <c r="A409" s="64">
        <v>2426</v>
      </c>
      <c r="B409" s="64" t="s">
        <v>1099</v>
      </c>
      <c r="C409" s="64" t="s">
        <v>331</v>
      </c>
      <c r="D409" s="64" t="s">
        <v>201</v>
      </c>
      <c r="E409" s="65">
        <v>41064</v>
      </c>
      <c r="F409" s="66" t="s">
        <v>1633</v>
      </c>
      <c r="G409" s="66">
        <v>0</v>
      </c>
      <c r="H409" s="66">
        <v>0</v>
      </c>
      <c r="I409" s="66" t="s">
        <v>708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hidden="1" customHeight="1" x14ac:dyDescent="0.25">
      <c r="A410" s="64">
        <v>2427</v>
      </c>
      <c r="B410" s="64" t="s">
        <v>1099</v>
      </c>
      <c r="C410" s="64" t="s">
        <v>1634</v>
      </c>
      <c r="D410" s="64" t="s">
        <v>201</v>
      </c>
      <c r="E410" s="65">
        <v>42174</v>
      </c>
      <c r="F410" s="66" t="s">
        <v>1633</v>
      </c>
      <c r="G410" s="66">
        <v>0</v>
      </c>
      <c r="H410" s="66">
        <v>0</v>
      </c>
      <c r="I410" s="66" t="s">
        <v>708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hidden="1" customHeight="1" x14ac:dyDescent="0.25">
      <c r="A411" s="64">
        <v>2428</v>
      </c>
      <c r="B411" s="64" t="s">
        <v>1624</v>
      </c>
      <c r="C411" s="64" t="s">
        <v>1635</v>
      </c>
      <c r="D411" s="64" t="s">
        <v>201</v>
      </c>
      <c r="E411" s="65">
        <v>41106</v>
      </c>
      <c r="F411" s="66" t="s">
        <v>1636</v>
      </c>
      <c r="G411" s="66">
        <v>0</v>
      </c>
      <c r="H411" s="66">
        <v>0</v>
      </c>
      <c r="I411" s="66" t="s">
        <v>708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hidden="1" customHeight="1" x14ac:dyDescent="0.25">
      <c r="A412" s="64">
        <v>2429</v>
      </c>
      <c r="B412" s="64" t="s">
        <v>1630</v>
      </c>
      <c r="C412" s="64" t="s">
        <v>1637</v>
      </c>
      <c r="D412" s="64" t="s">
        <v>201</v>
      </c>
      <c r="E412" s="65">
        <v>41658</v>
      </c>
      <c r="F412" s="66" t="s">
        <v>1632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hidden="1" customHeight="1" x14ac:dyDescent="0.25">
      <c r="A413" s="64">
        <v>2431</v>
      </c>
      <c r="B413" s="64" t="s">
        <v>1638</v>
      </c>
      <c r="C413" s="64" t="s">
        <v>1639</v>
      </c>
      <c r="D413" s="64" t="s">
        <v>203</v>
      </c>
      <c r="E413" s="65">
        <v>40774</v>
      </c>
      <c r="F413" s="66" t="s">
        <v>1633</v>
      </c>
      <c r="G413" s="66">
        <v>0</v>
      </c>
      <c r="H413" s="66">
        <v>0</v>
      </c>
      <c r="I413" s="66" t="s">
        <v>708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hidden="1" customHeight="1" x14ac:dyDescent="0.25">
      <c r="A414" s="64">
        <v>2432</v>
      </c>
      <c r="B414" s="64" t="s">
        <v>1589</v>
      </c>
      <c r="C414" s="64" t="s">
        <v>1640</v>
      </c>
      <c r="D414" s="64" t="s">
        <v>203</v>
      </c>
      <c r="E414" s="65">
        <v>40828</v>
      </c>
      <c r="F414" s="66" t="s">
        <v>1629</v>
      </c>
      <c r="G414" s="66">
        <v>0</v>
      </c>
      <c r="H414" s="66">
        <v>0</v>
      </c>
      <c r="I414" s="66" t="s">
        <v>708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hidden="1" customHeight="1" x14ac:dyDescent="0.25">
      <c r="A415" s="64">
        <v>2433</v>
      </c>
      <c r="B415" s="64" t="s">
        <v>1624</v>
      </c>
      <c r="C415" s="64" t="s">
        <v>1641</v>
      </c>
      <c r="D415" s="64" t="s">
        <v>203</v>
      </c>
      <c r="E415" s="65">
        <v>40565</v>
      </c>
      <c r="F415" s="66" t="s">
        <v>1636</v>
      </c>
      <c r="G415" s="66">
        <v>0</v>
      </c>
      <c r="H415" s="66">
        <v>0</v>
      </c>
      <c r="I415" s="66" t="s">
        <v>708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hidden="1" customHeight="1" x14ac:dyDescent="0.25">
      <c r="A416" s="64">
        <v>2434</v>
      </c>
      <c r="B416" s="64" t="s">
        <v>1557</v>
      </c>
      <c r="C416" s="64" t="s">
        <v>286</v>
      </c>
      <c r="D416" s="64" t="s">
        <v>203</v>
      </c>
      <c r="E416" s="65">
        <v>30051</v>
      </c>
      <c r="F416" s="66" t="s">
        <v>1559</v>
      </c>
      <c r="G416" s="66">
        <v>57141700</v>
      </c>
      <c r="H416" s="66">
        <v>0</v>
      </c>
      <c r="I416" s="66" t="s">
        <v>1560</v>
      </c>
      <c r="J416" s="67" t="s">
        <v>40</v>
      </c>
      <c r="K416" s="67" t="s">
        <v>39</v>
      </c>
      <c r="L416" s="67" t="s">
        <v>142</v>
      </c>
      <c r="M416" s="67" t="s">
        <v>1211</v>
      </c>
      <c r="N416" s="67">
        <v>600</v>
      </c>
    </row>
    <row r="417" spans="1:14" ht="20.25" hidden="1" customHeight="1" x14ac:dyDescent="0.25">
      <c r="A417" s="64">
        <v>2450</v>
      </c>
      <c r="B417" s="64" t="s">
        <v>1493</v>
      </c>
      <c r="C417" s="64" t="s">
        <v>265</v>
      </c>
      <c r="D417" s="64" t="s">
        <v>201</v>
      </c>
      <c r="E417" s="65">
        <v>41713</v>
      </c>
      <c r="F417" s="66" t="s">
        <v>1495</v>
      </c>
      <c r="G417" s="66">
        <v>59093922</v>
      </c>
      <c r="H417" s="66">
        <v>0</v>
      </c>
      <c r="I417" s="66" t="s">
        <v>1496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hidden="1" customHeight="1" x14ac:dyDescent="0.25">
      <c r="A418" s="64">
        <v>2485</v>
      </c>
      <c r="B418" s="64" t="s">
        <v>1642</v>
      </c>
      <c r="C418" s="64" t="s">
        <v>856</v>
      </c>
      <c r="D418" s="64" t="s">
        <v>203</v>
      </c>
      <c r="E418" s="65">
        <v>38969</v>
      </c>
      <c r="F418" s="66" t="s">
        <v>1643</v>
      </c>
      <c r="G418" s="66">
        <v>55023801</v>
      </c>
      <c r="H418" s="66">
        <v>0</v>
      </c>
      <c r="I418" s="66" t="s">
        <v>1644</v>
      </c>
      <c r="J418" s="67" t="s">
        <v>67</v>
      </c>
      <c r="K418" s="67" t="s">
        <v>23</v>
      </c>
      <c r="L418" s="67" t="s">
        <v>143</v>
      </c>
      <c r="M418" s="67" t="s">
        <v>399</v>
      </c>
      <c r="N418" s="67">
        <v>300</v>
      </c>
    </row>
    <row r="419" spans="1:14" ht="20.25" hidden="1" customHeight="1" x14ac:dyDescent="0.25">
      <c r="A419" s="64">
        <v>2488</v>
      </c>
      <c r="B419" s="64" t="s">
        <v>1645</v>
      </c>
      <c r="C419" s="64" t="s">
        <v>1646</v>
      </c>
      <c r="D419" s="64" t="s">
        <v>201</v>
      </c>
      <c r="E419" s="65">
        <v>40735</v>
      </c>
      <c r="F419" s="66" t="s">
        <v>1647</v>
      </c>
      <c r="G419" s="66">
        <v>54757557</v>
      </c>
      <c r="H419" s="66">
        <v>0</v>
      </c>
      <c r="I419" s="66" t="s">
        <v>1648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hidden="1" customHeight="1" x14ac:dyDescent="0.25">
      <c r="A420" s="64">
        <v>2491</v>
      </c>
      <c r="B420" s="64" t="s">
        <v>1649</v>
      </c>
      <c r="C420" s="64" t="s">
        <v>1650</v>
      </c>
      <c r="D420" s="64" t="s">
        <v>203</v>
      </c>
      <c r="E420" s="65">
        <v>40514</v>
      </c>
      <c r="F420" s="66" t="s">
        <v>1651</v>
      </c>
      <c r="G420" s="66">
        <v>52515209</v>
      </c>
      <c r="H420" s="66">
        <v>0</v>
      </c>
      <c r="I420" s="66" t="s">
        <v>1652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hidden="1" customHeight="1" x14ac:dyDescent="0.25">
      <c r="A421" s="64">
        <v>2503</v>
      </c>
      <c r="B421" s="64" t="s">
        <v>945</v>
      </c>
      <c r="C421" s="64" t="s">
        <v>1653</v>
      </c>
      <c r="D421" s="64" t="s">
        <v>203</v>
      </c>
      <c r="E421" s="65">
        <v>40162</v>
      </c>
      <c r="F421" s="66" t="s">
        <v>1654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hidden="1" customHeight="1" x14ac:dyDescent="0.25">
      <c r="A422" s="64">
        <v>2504</v>
      </c>
      <c r="B422" s="64" t="s">
        <v>1655</v>
      </c>
      <c r="C422" s="64" t="s">
        <v>1656</v>
      </c>
      <c r="D422" s="64" t="s">
        <v>201</v>
      </c>
      <c r="E422" s="65">
        <v>40343</v>
      </c>
      <c r="F422" s="66" t="s">
        <v>1657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hidden="1" customHeight="1" x14ac:dyDescent="0.25">
      <c r="A423" s="64">
        <v>2509</v>
      </c>
      <c r="B423" s="64" t="s">
        <v>1658</v>
      </c>
      <c r="C423" s="64" t="s">
        <v>1659</v>
      </c>
      <c r="D423" s="64" t="s">
        <v>203</v>
      </c>
      <c r="E423" s="65">
        <v>42749</v>
      </c>
      <c r="F423" s="66" t="s">
        <v>1660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hidden="1" customHeight="1" x14ac:dyDescent="0.25">
      <c r="A424" s="64">
        <v>2510</v>
      </c>
      <c r="B424" s="64" t="s">
        <v>1658</v>
      </c>
      <c r="C424" s="64" t="s">
        <v>1661</v>
      </c>
      <c r="D424" s="64" t="s">
        <v>201</v>
      </c>
      <c r="E424" s="65">
        <v>43129</v>
      </c>
      <c r="F424" s="66" t="s">
        <v>1660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hidden="1" customHeight="1" x14ac:dyDescent="0.25">
      <c r="A425" s="64">
        <v>2512</v>
      </c>
      <c r="B425" s="64" t="s">
        <v>1662</v>
      </c>
      <c r="C425" s="64" t="s">
        <v>1663</v>
      </c>
      <c r="D425" s="64" t="s">
        <v>201</v>
      </c>
      <c r="E425" s="65">
        <v>40383</v>
      </c>
      <c r="F425" s="66" t="s">
        <v>1664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hidden="1" customHeight="1" x14ac:dyDescent="0.25">
      <c r="A426" s="64">
        <v>2513</v>
      </c>
      <c r="B426" s="64" t="s">
        <v>1047</v>
      </c>
      <c r="C426" s="64" t="s">
        <v>1665</v>
      </c>
      <c r="D426" s="64" t="s">
        <v>203</v>
      </c>
      <c r="E426" s="65">
        <v>39045</v>
      </c>
      <c r="F426" s="66" t="s">
        <v>1666</v>
      </c>
      <c r="G426" s="66">
        <v>57378091</v>
      </c>
      <c r="H426" s="66">
        <v>0</v>
      </c>
      <c r="I426" s="66" t="s">
        <v>1667</v>
      </c>
      <c r="J426" s="67" t="s">
        <v>66</v>
      </c>
      <c r="K426" s="67" t="s">
        <v>33</v>
      </c>
      <c r="L426" s="67" t="s">
        <v>143</v>
      </c>
      <c r="M426" s="67" t="s">
        <v>399</v>
      </c>
      <c r="N426" s="67">
        <v>300</v>
      </c>
    </row>
    <row r="427" spans="1:14" ht="20.25" hidden="1" customHeight="1" x14ac:dyDescent="0.25">
      <c r="A427" s="64">
        <v>2514</v>
      </c>
      <c r="B427" s="64" t="s">
        <v>1212</v>
      </c>
      <c r="C427" s="64" t="s">
        <v>1668</v>
      </c>
      <c r="D427" s="64" t="s">
        <v>201</v>
      </c>
      <c r="E427" s="65">
        <v>42445</v>
      </c>
      <c r="F427" s="66" t="s">
        <v>1214</v>
      </c>
      <c r="G427" s="66">
        <v>57141700</v>
      </c>
      <c r="H427" s="66">
        <v>0</v>
      </c>
      <c r="I427" s="66" t="s">
        <v>1560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hidden="1" customHeight="1" x14ac:dyDescent="0.25">
      <c r="A428" s="64">
        <v>2515</v>
      </c>
      <c r="B428" s="64" t="s">
        <v>1212</v>
      </c>
      <c r="C428" s="64" t="s">
        <v>1669</v>
      </c>
      <c r="D428" s="64" t="s">
        <v>203</v>
      </c>
      <c r="E428" s="65">
        <v>42937</v>
      </c>
      <c r="F428" s="66" t="s">
        <v>1214</v>
      </c>
      <c r="G428" s="66">
        <v>57141700</v>
      </c>
      <c r="H428" s="66">
        <v>0</v>
      </c>
      <c r="I428" s="66" t="s">
        <v>1560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hidden="1" customHeight="1" x14ac:dyDescent="0.25">
      <c r="A429" s="64">
        <v>2526</v>
      </c>
      <c r="B429" s="64" t="s">
        <v>1670</v>
      </c>
      <c r="C429" s="64" t="s">
        <v>1671</v>
      </c>
      <c r="D429" s="64" t="s">
        <v>201</v>
      </c>
      <c r="E429" s="65">
        <v>23687</v>
      </c>
      <c r="F429" s="66" t="s">
        <v>1672</v>
      </c>
      <c r="G429" s="66">
        <v>57495834</v>
      </c>
      <c r="H429" s="66" t="s">
        <v>1673</v>
      </c>
      <c r="I429" s="66" t="s">
        <v>1674</v>
      </c>
      <c r="J429" s="67" t="s">
        <v>66</v>
      </c>
      <c r="K429" s="67" t="s">
        <v>33</v>
      </c>
      <c r="L429" s="67" t="s">
        <v>145</v>
      </c>
      <c r="M429" s="67" t="s">
        <v>380</v>
      </c>
      <c r="N429" s="67">
        <v>600</v>
      </c>
    </row>
    <row r="430" spans="1:14" ht="20.25" hidden="1" customHeight="1" x14ac:dyDescent="0.25">
      <c r="A430" s="64">
        <v>2545</v>
      </c>
      <c r="B430" s="64" t="s">
        <v>1675</v>
      </c>
      <c r="C430" s="64" t="s">
        <v>1676</v>
      </c>
      <c r="D430" s="64" t="s">
        <v>203</v>
      </c>
      <c r="E430" s="65">
        <v>42142</v>
      </c>
      <c r="F430" s="66" t="s">
        <v>1677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hidden="1" customHeight="1" x14ac:dyDescent="0.25">
      <c r="A431" s="64">
        <v>2546</v>
      </c>
      <c r="B431" s="64" t="s">
        <v>1675</v>
      </c>
      <c r="C431" s="64" t="s">
        <v>1678</v>
      </c>
      <c r="D431" s="64" t="s">
        <v>203</v>
      </c>
      <c r="E431" s="65">
        <v>42142</v>
      </c>
      <c r="F431" s="66" t="s">
        <v>1677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hidden="1" customHeight="1" x14ac:dyDescent="0.25">
      <c r="A432" s="64">
        <v>2547</v>
      </c>
      <c r="B432" s="64" t="s">
        <v>1675</v>
      </c>
      <c r="C432" s="64" t="s">
        <v>1679</v>
      </c>
      <c r="D432" s="64" t="s">
        <v>203</v>
      </c>
      <c r="E432" s="65">
        <v>41710</v>
      </c>
      <c r="F432" s="66" t="s">
        <v>1677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hidden="1" customHeight="1" x14ac:dyDescent="0.25">
      <c r="A433" s="64">
        <v>2548</v>
      </c>
      <c r="B433" s="64" t="s">
        <v>1476</v>
      </c>
      <c r="C433" s="64" t="s">
        <v>1680</v>
      </c>
      <c r="D433" s="64" t="s">
        <v>203</v>
      </c>
      <c r="E433" s="65">
        <v>42345</v>
      </c>
      <c r="F433" s="66" t="s">
        <v>1677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hidden="1" customHeight="1" x14ac:dyDescent="0.25">
      <c r="A434" s="64">
        <v>2549</v>
      </c>
      <c r="B434" s="64" t="s">
        <v>1681</v>
      </c>
      <c r="C434" s="64" t="s">
        <v>1682</v>
      </c>
      <c r="D434" s="64" t="s">
        <v>203</v>
      </c>
      <c r="E434" s="65">
        <v>42894</v>
      </c>
      <c r="F434" s="66" t="s">
        <v>1683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hidden="1" customHeight="1" x14ac:dyDescent="0.25">
      <c r="A435" s="64">
        <v>2551</v>
      </c>
      <c r="B435" s="64" t="s">
        <v>1624</v>
      </c>
      <c r="C435" s="64" t="s">
        <v>1684</v>
      </c>
      <c r="D435" s="64" t="s">
        <v>201</v>
      </c>
      <c r="E435" s="65">
        <v>41367</v>
      </c>
      <c r="F435" s="66" t="s">
        <v>1685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hidden="1" customHeight="1" x14ac:dyDescent="0.25">
      <c r="A436" s="64">
        <v>2552</v>
      </c>
      <c r="B436" s="64" t="s">
        <v>1686</v>
      </c>
      <c r="C436" s="64" t="s">
        <v>408</v>
      </c>
      <c r="D436" s="64" t="s">
        <v>203</v>
      </c>
      <c r="E436" s="65">
        <v>42159</v>
      </c>
      <c r="F436" s="66" t="s">
        <v>1687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hidden="1" customHeight="1" x14ac:dyDescent="0.25">
      <c r="A437" s="64">
        <v>2553</v>
      </c>
      <c r="B437" s="64" t="s">
        <v>1688</v>
      </c>
      <c r="C437" s="64" t="s">
        <v>1689</v>
      </c>
      <c r="D437" s="64" t="s">
        <v>201</v>
      </c>
      <c r="E437" s="65">
        <v>40547</v>
      </c>
      <c r="F437" s="66" t="s">
        <v>1690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hidden="1" customHeight="1" x14ac:dyDescent="0.25">
      <c r="A438" s="64">
        <v>2557</v>
      </c>
      <c r="B438" s="64" t="s">
        <v>1691</v>
      </c>
      <c r="C438" s="64" t="s">
        <v>1692</v>
      </c>
      <c r="D438" s="64" t="s">
        <v>201</v>
      </c>
      <c r="E438" s="65">
        <v>42082</v>
      </c>
      <c r="F438" s="66" t="s">
        <v>1693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hidden="1" customHeight="1" x14ac:dyDescent="0.25">
      <c r="A439" s="64">
        <v>2558</v>
      </c>
      <c r="B439" s="64" t="s">
        <v>1503</v>
      </c>
      <c r="C439" s="64" t="s">
        <v>1694</v>
      </c>
      <c r="D439" s="64" t="s">
        <v>201</v>
      </c>
      <c r="E439" s="65">
        <v>42341</v>
      </c>
      <c r="F439" s="66" t="s">
        <v>1695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hidden="1" customHeight="1" x14ac:dyDescent="0.25">
      <c r="A440" s="64">
        <v>2559</v>
      </c>
      <c r="B440" s="64" t="s">
        <v>1696</v>
      </c>
      <c r="C440" s="64" t="s">
        <v>1697</v>
      </c>
      <c r="D440" s="64" t="s">
        <v>201</v>
      </c>
      <c r="E440" s="65">
        <v>42351</v>
      </c>
      <c r="F440" s="66" t="s">
        <v>1695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hidden="1" customHeight="1" x14ac:dyDescent="0.25">
      <c r="A441" s="64">
        <v>2576</v>
      </c>
      <c r="B441" s="64" t="s">
        <v>1394</v>
      </c>
      <c r="C441" s="64" t="s">
        <v>1698</v>
      </c>
      <c r="D441" s="64" t="s">
        <v>201</v>
      </c>
      <c r="E441" s="65">
        <v>40844</v>
      </c>
      <c r="F441" s="66" t="s">
        <v>1699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hidden="1" customHeight="1" x14ac:dyDescent="0.25">
      <c r="A442" s="64">
        <v>2588</v>
      </c>
      <c r="B442" s="64" t="s">
        <v>210</v>
      </c>
      <c r="C442" s="64" t="s">
        <v>1700</v>
      </c>
      <c r="D442" s="64" t="s">
        <v>201</v>
      </c>
      <c r="E442" s="65">
        <v>39937</v>
      </c>
      <c r="F442" s="66" t="s">
        <v>1701</v>
      </c>
      <c r="G442" s="66">
        <v>58327804</v>
      </c>
      <c r="H442" s="66">
        <v>0</v>
      </c>
      <c r="I442" s="66" t="s">
        <v>1648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hidden="1" customHeight="1" x14ac:dyDescent="0.25">
      <c r="A443" s="64">
        <v>2617</v>
      </c>
      <c r="B443" s="64" t="s">
        <v>1702</v>
      </c>
      <c r="C443" s="64" t="s">
        <v>1703</v>
      </c>
      <c r="D443" s="64" t="s">
        <v>203</v>
      </c>
      <c r="E443" s="65">
        <v>34814</v>
      </c>
      <c r="F443" s="66" t="s">
        <v>1704</v>
      </c>
      <c r="G443" s="66">
        <v>57418157</v>
      </c>
      <c r="H443" s="66" t="s">
        <v>1705</v>
      </c>
      <c r="I443" s="66" t="s">
        <v>1706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hidden="1" customHeight="1" x14ac:dyDescent="0.25">
      <c r="A444" s="64">
        <v>2618</v>
      </c>
      <c r="B444" s="64" t="s">
        <v>1707</v>
      </c>
      <c r="C444" s="64" t="s">
        <v>1708</v>
      </c>
      <c r="D444" s="64" t="s">
        <v>203</v>
      </c>
      <c r="E444" s="65">
        <v>36211</v>
      </c>
      <c r="F444" s="66" t="s">
        <v>1709</v>
      </c>
      <c r="G444" s="66">
        <v>59216303</v>
      </c>
      <c r="H444" s="66">
        <v>0</v>
      </c>
      <c r="I444" s="66" t="s">
        <v>1710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hidden="1" customHeight="1" x14ac:dyDescent="0.25">
      <c r="A445" s="64">
        <v>2619</v>
      </c>
      <c r="B445" s="64" t="s">
        <v>1711</v>
      </c>
      <c r="C445" s="64" t="s">
        <v>1712</v>
      </c>
      <c r="D445" s="64" t="s">
        <v>203</v>
      </c>
      <c r="E445" s="65">
        <v>39853</v>
      </c>
      <c r="F445" s="66" t="s">
        <v>1713</v>
      </c>
      <c r="G445" s="66">
        <v>54588943</v>
      </c>
      <c r="H445" s="66">
        <v>0</v>
      </c>
      <c r="I445" s="66" t="s">
        <v>1706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hidden="1" customHeight="1" x14ac:dyDescent="0.25">
      <c r="A446" s="64">
        <v>2635</v>
      </c>
      <c r="B446" s="64" t="s">
        <v>1714</v>
      </c>
      <c r="C446" s="64" t="s">
        <v>1715</v>
      </c>
      <c r="D446" s="64" t="s">
        <v>203</v>
      </c>
      <c r="E446" s="65">
        <v>40450</v>
      </c>
      <c r="F446" s="66" t="s">
        <v>1716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hidden="1" customHeight="1" x14ac:dyDescent="0.25">
      <c r="A447" s="64">
        <v>2636</v>
      </c>
      <c r="B447" s="64" t="s">
        <v>1714</v>
      </c>
      <c r="C447" s="64" t="s">
        <v>1717</v>
      </c>
      <c r="D447" s="64" t="s">
        <v>201</v>
      </c>
      <c r="E447" s="65">
        <v>39876</v>
      </c>
      <c r="F447" s="66" t="s">
        <v>1718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hidden="1" customHeight="1" x14ac:dyDescent="0.25">
      <c r="A448" s="64">
        <v>2637</v>
      </c>
      <c r="B448" s="64" t="s">
        <v>1719</v>
      </c>
      <c r="C448" s="64" t="s">
        <v>873</v>
      </c>
      <c r="D448" s="64" t="s">
        <v>203</v>
      </c>
      <c r="E448" s="65">
        <v>39660</v>
      </c>
      <c r="F448" s="66" t="s">
        <v>1720</v>
      </c>
      <c r="G448" s="66">
        <v>52513380</v>
      </c>
      <c r="H448" s="66">
        <v>0</v>
      </c>
      <c r="I448" s="66" t="s">
        <v>1721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hidden="1" customHeight="1" x14ac:dyDescent="0.25">
      <c r="A449" s="64">
        <v>2642</v>
      </c>
      <c r="B449" s="64" t="s">
        <v>1722</v>
      </c>
      <c r="C449" s="64" t="s">
        <v>1723</v>
      </c>
      <c r="D449" s="64" t="s">
        <v>201</v>
      </c>
      <c r="E449" s="65">
        <v>39905</v>
      </c>
      <c r="F449" s="66" t="s">
        <v>1724</v>
      </c>
      <c r="G449" s="66">
        <v>58529309</v>
      </c>
      <c r="H449" s="66">
        <v>0</v>
      </c>
      <c r="I449" s="66" t="s">
        <v>1725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hidden="1" customHeight="1" x14ac:dyDescent="0.25">
      <c r="A450" s="64">
        <v>2643</v>
      </c>
      <c r="B450" s="64" t="s">
        <v>1726</v>
      </c>
      <c r="C450" s="64" t="s">
        <v>1727</v>
      </c>
      <c r="D450" s="64" t="s">
        <v>201</v>
      </c>
      <c r="E450" s="65">
        <v>39042</v>
      </c>
      <c r="F450" s="66" t="s">
        <v>1728</v>
      </c>
      <c r="G450" s="66">
        <v>54583977</v>
      </c>
      <c r="H450" s="66">
        <v>0</v>
      </c>
      <c r="I450" s="66" t="s">
        <v>1729</v>
      </c>
      <c r="J450" s="67" t="s">
        <v>66</v>
      </c>
      <c r="K450" s="67" t="s">
        <v>33</v>
      </c>
      <c r="L450" s="67" t="s">
        <v>143</v>
      </c>
      <c r="M450" s="67" t="s">
        <v>399</v>
      </c>
      <c r="N450" s="67">
        <v>300</v>
      </c>
    </row>
    <row r="451" spans="1:14" ht="20.25" hidden="1" customHeight="1" x14ac:dyDescent="0.25">
      <c r="A451" s="64">
        <v>2644</v>
      </c>
      <c r="B451" s="64" t="s">
        <v>1730</v>
      </c>
      <c r="C451" s="64" t="s">
        <v>986</v>
      </c>
      <c r="D451" s="64" t="s">
        <v>201</v>
      </c>
      <c r="E451" s="65">
        <v>41137</v>
      </c>
      <c r="F451" s="66" t="s">
        <v>1731</v>
      </c>
      <c r="G451" s="66">
        <v>57935154</v>
      </c>
      <c r="H451" s="66">
        <v>0</v>
      </c>
      <c r="I451" s="66" t="s">
        <v>1732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hidden="1" customHeight="1" x14ac:dyDescent="0.25">
      <c r="A452" s="64">
        <v>2649</v>
      </c>
      <c r="B452" s="64" t="s">
        <v>1733</v>
      </c>
      <c r="C452" s="64" t="s">
        <v>1734</v>
      </c>
      <c r="D452" s="64" t="s">
        <v>201</v>
      </c>
      <c r="E452" s="65">
        <v>40495</v>
      </c>
      <c r="F452" s="66" t="s">
        <v>1735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hidden="1" customHeight="1" x14ac:dyDescent="0.25">
      <c r="A453" s="64">
        <v>2659</v>
      </c>
      <c r="B453" s="64" t="s">
        <v>1736</v>
      </c>
      <c r="C453" s="64" t="s">
        <v>314</v>
      </c>
      <c r="D453" s="64" t="s">
        <v>201</v>
      </c>
      <c r="E453" s="65">
        <v>39835</v>
      </c>
      <c r="F453" s="66" t="s">
        <v>1737</v>
      </c>
      <c r="G453" s="66">
        <v>52594467</v>
      </c>
      <c r="H453" s="66">
        <v>0</v>
      </c>
      <c r="I453" s="66" t="s">
        <v>1738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hidden="1" customHeight="1" x14ac:dyDescent="0.25">
      <c r="A454" s="64">
        <v>2662</v>
      </c>
      <c r="B454" s="64" t="s">
        <v>1739</v>
      </c>
      <c r="C454" s="64" t="s">
        <v>1740</v>
      </c>
      <c r="D454" s="64" t="s">
        <v>203</v>
      </c>
      <c r="E454" s="65">
        <v>39769</v>
      </c>
      <c r="F454" s="66" t="s">
        <v>1741</v>
      </c>
      <c r="G454" s="66">
        <v>57636195</v>
      </c>
      <c r="H454" s="66">
        <v>0</v>
      </c>
      <c r="I454" s="66" t="s">
        <v>1742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hidden="1" customHeight="1" x14ac:dyDescent="0.25">
      <c r="A455" s="64">
        <v>2406</v>
      </c>
      <c r="B455" s="64" t="s">
        <v>1743</v>
      </c>
      <c r="C455" s="64" t="s">
        <v>1744</v>
      </c>
      <c r="D455" s="64" t="s">
        <v>203</v>
      </c>
      <c r="E455" s="65">
        <v>40730</v>
      </c>
      <c r="F455" s="66" t="s">
        <v>1745</v>
      </c>
      <c r="G455" s="66" t="s">
        <v>1746</v>
      </c>
      <c r="H455" s="66" t="s">
        <v>1747</v>
      </c>
      <c r="I455" s="66" t="s">
        <v>1748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hidden="1" customHeight="1" x14ac:dyDescent="0.25">
      <c r="A456" s="64">
        <v>2686</v>
      </c>
      <c r="B456" s="64" t="s">
        <v>1553</v>
      </c>
      <c r="C456" s="64" t="s">
        <v>1749</v>
      </c>
      <c r="D456" s="64" t="s">
        <v>201</v>
      </c>
      <c r="E456" s="65">
        <v>40785</v>
      </c>
      <c r="F456" s="66" t="s">
        <v>1750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hidden="1" customHeight="1" x14ac:dyDescent="0.25">
      <c r="A457" s="64">
        <v>2694</v>
      </c>
      <c r="B457" s="64" t="s">
        <v>1751</v>
      </c>
      <c r="C457" s="64" t="s">
        <v>1752</v>
      </c>
      <c r="D457" s="64" t="s">
        <v>203</v>
      </c>
      <c r="E457" s="65">
        <v>39438</v>
      </c>
      <c r="F457" s="66" t="s">
        <v>1753</v>
      </c>
      <c r="G457" s="66">
        <v>59332606</v>
      </c>
      <c r="H457" s="66">
        <v>0</v>
      </c>
      <c r="I457" s="66" t="s">
        <v>275</v>
      </c>
      <c r="J457" s="67" t="s">
        <v>55</v>
      </c>
      <c r="K457" s="67" t="s">
        <v>32</v>
      </c>
      <c r="L457" s="67" t="s">
        <v>143</v>
      </c>
      <c r="M457" s="67" t="s">
        <v>399</v>
      </c>
      <c r="N457" s="67">
        <v>300</v>
      </c>
    </row>
    <row r="458" spans="1:14" ht="20.25" hidden="1" customHeight="1" x14ac:dyDescent="0.25">
      <c r="A458" s="64">
        <v>2697</v>
      </c>
      <c r="B458" s="64" t="s">
        <v>1754</v>
      </c>
      <c r="C458" s="64" t="s">
        <v>1755</v>
      </c>
      <c r="D458" s="64" t="s">
        <v>203</v>
      </c>
      <c r="E458" s="65">
        <v>39558</v>
      </c>
      <c r="F458" s="66" t="s">
        <v>1756</v>
      </c>
      <c r="G458" s="66">
        <v>58148014</v>
      </c>
      <c r="H458" s="66">
        <v>0</v>
      </c>
      <c r="I458" s="66" t="s">
        <v>275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hidden="1" customHeight="1" x14ac:dyDescent="0.25">
      <c r="A459" s="64">
        <v>2703</v>
      </c>
      <c r="B459" s="64" t="s">
        <v>1757</v>
      </c>
      <c r="C459" s="64" t="s">
        <v>1758</v>
      </c>
      <c r="D459" s="64" t="s">
        <v>203</v>
      </c>
      <c r="E459" s="65">
        <v>38526</v>
      </c>
      <c r="F459" s="66" t="s">
        <v>1759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hidden="1" customHeight="1" x14ac:dyDescent="0.25">
      <c r="A460" s="64">
        <v>2705</v>
      </c>
      <c r="B460" s="64" t="s">
        <v>1760</v>
      </c>
      <c r="C460" s="64" t="s">
        <v>1761</v>
      </c>
      <c r="D460" s="64" t="s">
        <v>203</v>
      </c>
      <c r="E460" s="65">
        <v>40141</v>
      </c>
      <c r="F460" s="66" t="s">
        <v>1762</v>
      </c>
      <c r="G460" s="66">
        <v>58496925</v>
      </c>
      <c r="H460" s="66">
        <v>0</v>
      </c>
      <c r="I460" s="66" t="s">
        <v>1763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hidden="1" customHeight="1" x14ac:dyDescent="0.25">
      <c r="A461" s="64">
        <v>2720</v>
      </c>
      <c r="B461" s="64" t="s">
        <v>1764</v>
      </c>
      <c r="C461" s="64" t="s">
        <v>1765</v>
      </c>
      <c r="D461" s="64" t="s">
        <v>201</v>
      </c>
      <c r="E461" s="65">
        <v>41232</v>
      </c>
      <c r="F461" s="66" t="s">
        <v>1766</v>
      </c>
      <c r="G461" s="66">
        <v>57869102</v>
      </c>
      <c r="H461" s="66">
        <v>0</v>
      </c>
      <c r="I461" s="66" t="s">
        <v>1648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hidden="1" customHeight="1" x14ac:dyDescent="0.25">
      <c r="A462" s="64">
        <v>2452</v>
      </c>
      <c r="B462" s="64" t="s">
        <v>1767</v>
      </c>
      <c r="C462" s="64" t="s">
        <v>1768</v>
      </c>
      <c r="D462" s="64" t="s">
        <v>203</v>
      </c>
      <c r="E462" s="65">
        <v>19938</v>
      </c>
      <c r="F462" s="66" t="s">
        <v>1769</v>
      </c>
      <c r="G462" s="66">
        <v>57027926</v>
      </c>
      <c r="H462" s="66" t="s">
        <v>1770</v>
      </c>
      <c r="I462" s="66" t="s">
        <v>1771</v>
      </c>
      <c r="J462" s="67" t="s">
        <v>10</v>
      </c>
      <c r="K462" s="67" t="s">
        <v>28</v>
      </c>
      <c r="L462" s="67" t="s">
        <v>144</v>
      </c>
      <c r="M462" s="67" t="s">
        <v>380</v>
      </c>
      <c r="N462" s="67">
        <v>2500</v>
      </c>
    </row>
    <row r="463" spans="1:14" ht="20.25" hidden="1" customHeight="1" x14ac:dyDescent="0.25">
      <c r="A463" s="64">
        <v>2729</v>
      </c>
      <c r="B463" s="64" t="s">
        <v>1772</v>
      </c>
      <c r="C463" s="64" t="s">
        <v>1773</v>
      </c>
      <c r="D463" s="64" t="s">
        <v>203</v>
      </c>
      <c r="E463" s="65">
        <v>39239</v>
      </c>
      <c r="F463" s="66" t="s">
        <v>1774</v>
      </c>
      <c r="G463" s="66">
        <v>54824627</v>
      </c>
      <c r="H463" s="66" t="s">
        <v>1775</v>
      </c>
      <c r="I463" s="66" t="s">
        <v>1776</v>
      </c>
      <c r="J463" s="67" t="s">
        <v>22</v>
      </c>
      <c r="K463" s="67" t="s">
        <v>26</v>
      </c>
      <c r="L463" s="67" t="s">
        <v>143</v>
      </c>
      <c r="M463" s="67" t="s">
        <v>399</v>
      </c>
      <c r="N463" s="67">
        <v>300</v>
      </c>
    </row>
    <row r="464" spans="1:14" ht="20.25" hidden="1" customHeight="1" x14ac:dyDescent="0.25">
      <c r="A464" s="64">
        <v>2733</v>
      </c>
      <c r="B464" s="64" t="s">
        <v>1777</v>
      </c>
      <c r="C464" s="64" t="s">
        <v>1778</v>
      </c>
      <c r="D464" s="64" t="s">
        <v>203</v>
      </c>
      <c r="E464" s="65">
        <v>39280</v>
      </c>
      <c r="F464" s="66" t="s">
        <v>1779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399</v>
      </c>
      <c r="N464" s="67">
        <v>300</v>
      </c>
    </row>
    <row r="465" spans="1:14" ht="20.25" hidden="1" customHeight="1" x14ac:dyDescent="0.25">
      <c r="A465" s="64">
        <v>2736</v>
      </c>
      <c r="B465" s="64" t="s">
        <v>1336</v>
      </c>
      <c r="C465" s="64" t="s">
        <v>1780</v>
      </c>
      <c r="D465" s="64" t="s">
        <v>201</v>
      </c>
      <c r="E465" s="65">
        <v>30460</v>
      </c>
      <c r="F465" s="66" t="s">
        <v>1781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hidden="1" customHeight="1" x14ac:dyDescent="0.25">
      <c r="A466" s="64">
        <v>2759</v>
      </c>
      <c r="B466" s="64" t="s">
        <v>1782</v>
      </c>
      <c r="C466" s="64" t="s">
        <v>1783</v>
      </c>
      <c r="D466" s="64" t="s">
        <v>203</v>
      </c>
      <c r="E466" s="65">
        <v>40196</v>
      </c>
      <c r="F466" s="66" t="s">
        <v>1784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hidden="1" customHeight="1" x14ac:dyDescent="0.25">
      <c r="A467" s="64">
        <v>2766</v>
      </c>
      <c r="B467" s="64" t="s">
        <v>1053</v>
      </c>
      <c r="C467" s="64" t="s">
        <v>1785</v>
      </c>
      <c r="D467" s="64" t="s">
        <v>203</v>
      </c>
      <c r="E467" s="65">
        <v>40634</v>
      </c>
      <c r="F467" s="66" t="s">
        <v>1786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hidden="1" customHeight="1" x14ac:dyDescent="0.25">
      <c r="A468" s="64">
        <v>2767</v>
      </c>
      <c r="B468" s="64" t="s">
        <v>1787</v>
      </c>
      <c r="C468" s="64" t="s">
        <v>1788</v>
      </c>
      <c r="D468" s="64" t="s">
        <v>203</v>
      </c>
      <c r="E468" s="65">
        <v>39318</v>
      </c>
      <c r="F468" s="66" t="s">
        <v>1789</v>
      </c>
      <c r="G468" s="66">
        <v>57651756</v>
      </c>
      <c r="H468" s="66">
        <v>0</v>
      </c>
      <c r="I468" s="66" t="s">
        <v>1790</v>
      </c>
      <c r="J468" s="67" t="s">
        <v>66</v>
      </c>
      <c r="K468" s="67" t="s">
        <v>33</v>
      </c>
      <c r="L468" s="67" t="s">
        <v>143</v>
      </c>
      <c r="M468" s="67" t="s">
        <v>399</v>
      </c>
      <c r="N468" s="67">
        <v>300</v>
      </c>
    </row>
    <row r="469" spans="1:14" ht="20.25" hidden="1" customHeight="1" x14ac:dyDescent="0.25">
      <c r="A469" s="64">
        <v>2773</v>
      </c>
      <c r="B469" s="64" t="s">
        <v>1791</v>
      </c>
      <c r="C469" s="64" t="s">
        <v>1680</v>
      </c>
      <c r="D469" s="64" t="s">
        <v>203</v>
      </c>
      <c r="E469" s="65">
        <v>39711</v>
      </c>
      <c r="F469" s="66" t="s">
        <v>1792</v>
      </c>
      <c r="G469" s="66">
        <v>57642688</v>
      </c>
      <c r="H469" s="66">
        <v>0</v>
      </c>
      <c r="I469" s="66" t="s">
        <v>1793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hidden="1" customHeight="1" x14ac:dyDescent="0.25">
      <c r="A470" s="64">
        <v>2774</v>
      </c>
      <c r="B470" s="64" t="s">
        <v>1794</v>
      </c>
      <c r="C470" s="64" t="s">
        <v>1795</v>
      </c>
      <c r="D470" s="64" t="s">
        <v>201</v>
      </c>
      <c r="E470" s="65">
        <v>40653</v>
      </c>
      <c r="F470" s="66" t="s">
        <v>1796</v>
      </c>
      <c r="G470" s="66">
        <v>54237569</v>
      </c>
      <c r="H470" s="66">
        <v>0</v>
      </c>
      <c r="I470" s="66" t="s">
        <v>1797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hidden="1" customHeight="1" x14ac:dyDescent="0.25">
      <c r="A471" s="64">
        <v>2782</v>
      </c>
      <c r="B471" s="64" t="s">
        <v>1798</v>
      </c>
      <c r="C471" s="64" t="s">
        <v>1799</v>
      </c>
      <c r="D471" s="64" t="s">
        <v>201</v>
      </c>
      <c r="E471" s="65">
        <v>40791</v>
      </c>
      <c r="F471" s="66" t="s">
        <v>1800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hidden="1" customHeight="1" x14ac:dyDescent="0.25">
      <c r="A472" s="64">
        <v>2786</v>
      </c>
      <c r="B472" s="64" t="s">
        <v>1801</v>
      </c>
      <c r="C472" s="64" t="s">
        <v>1802</v>
      </c>
      <c r="D472" s="64" t="s">
        <v>203</v>
      </c>
      <c r="E472" s="65">
        <v>41106</v>
      </c>
      <c r="F472" s="66" t="s">
        <v>1803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hidden="1" customHeight="1" x14ac:dyDescent="0.25">
      <c r="A473" s="64">
        <v>2790</v>
      </c>
      <c r="B473" s="64" t="s">
        <v>264</v>
      </c>
      <c r="C473" s="64" t="s">
        <v>1804</v>
      </c>
      <c r="D473" s="64" t="s">
        <v>201</v>
      </c>
      <c r="E473" s="65">
        <v>39580</v>
      </c>
      <c r="F473" s="66" t="s">
        <v>1805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hidden="1" customHeight="1" x14ac:dyDescent="0.25">
      <c r="A474" s="64">
        <v>2792</v>
      </c>
      <c r="B474" s="64" t="s">
        <v>1801</v>
      </c>
      <c r="C474" s="64" t="s">
        <v>1806</v>
      </c>
      <c r="D474" s="64" t="s">
        <v>201</v>
      </c>
      <c r="E474" s="65">
        <v>40021</v>
      </c>
      <c r="F474" s="66" t="s">
        <v>1803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hidden="1" customHeight="1" x14ac:dyDescent="0.25">
      <c r="A475" s="64">
        <v>2793</v>
      </c>
      <c r="B475" s="64" t="s">
        <v>1807</v>
      </c>
      <c r="C475" s="64" t="s">
        <v>1808</v>
      </c>
      <c r="D475" s="64" t="s">
        <v>203</v>
      </c>
      <c r="E475" s="65">
        <v>38415</v>
      </c>
      <c r="F475" s="66" t="s">
        <v>1809</v>
      </c>
      <c r="G475" s="66">
        <v>54932934</v>
      </c>
      <c r="H475" s="66" t="s">
        <v>1810</v>
      </c>
      <c r="I475" s="66" t="s">
        <v>1811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hidden="1" customHeight="1" x14ac:dyDescent="0.25">
      <c r="A476" s="64">
        <v>2803</v>
      </c>
      <c r="B476" s="64" t="s">
        <v>1754</v>
      </c>
      <c r="C476" s="64" t="s">
        <v>1812</v>
      </c>
      <c r="D476" s="64" t="s">
        <v>203</v>
      </c>
      <c r="E476" s="65">
        <v>40903</v>
      </c>
      <c r="F476" s="66" t="s">
        <v>1813</v>
      </c>
      <c r="G476" s="66">
        <v>57403438</v>
      </c>
      <c r="H476" s="66">
        <v>0</v>
      </c>
      <c r="I476" s="66" t="s">
        <v>275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hidden="1" customHeight="1" x14ac:dyDescent="0.25">
      <c r="A477" s="64">
        <v>2808</v>
      </c>
      <c r="B477" s="64" t="s">
        <v>1814</v>
      </c>
      <c r="C477" s="64" t="s">
        <v>1815</v>
      </c>
      <c r="D477" s="64" t="s">
        <v>203</v>
      </c>
      <c r="E477" s="65">
        <v>39765</v>
      </c>
      <c r="F477" s="66" t="s">
        <v>1816</v>
      </c>
      <c r="G477" s="66">
        <v>54918448</v>
      </c>
      <c r="H477" s="66">
        <v>0</v>
      </c>
      <c r="I477" s="66" t="s">
        <v>275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hidden="1" customHeight="1" x14ac:dyDescent="0.25">
      <c r="A478" s="64">
        <v>2812</v>
      </c>
      <c r="B478" s="64" t="s">
        <v>1817</v>
      </c>
      <c r="C478" s="64" t="s">
        <v>1818</v>
      </c>
      <c r="D478" s="64" t="s">
        <v>201</v>
      </c>
      <c r="E478" s="65">
        <v>39769</v>
      </c>
      <c r="F478" s="66" t="s">
        <v>1819</v>
      </c>
      <c r="G478" s="66">
        <v>54296645</v>
      </c>
      <c r="H478" s="66">
        <v>0</v>
      </c>
      <c r="I478" s="66" t="s">
        <v>275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hidden="1" customHeight="1" x14ac:dyDescent="0.25">
      <c r="A479" s="64">
        <v>2822</v>
      </c>
      <c r="B479" s="64" t="s">
        <v>1820</v>
      </c>
      <c r="C479" s="64" t="s">
        <v>1821</v>
      </c>
      <c r="D479" s="64" t="s">
        <v>201</v>
      </c>
      <c r="E479" s="65">
        <v>39905</v>
      </c>
      <c r="F479" s="66" t="s">
        <v>1822</v>
      </c>
      <c r="G479" s="66">
        <v>58052281</v>
      </c>
      <c r="H479" s="66">
        <v>0</v>
      </c>
      <c r="I479" s="66" t="s">
        <v>1823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hidden="1" customHeight="1" x14ac:dyDescent="0.25">
      <c r="A480" s="64">
        <v>2823</v>
      </c>
      <c r="B480" s="64" t="s">
        <v>1624</v>
      </c>
      <c r="C480" s="64" t="s">
        <v>1824</v>
      </c>
      <c r="D480" s="64" t="s">
        <v>203</v>
      </c>
      <c r="E480" s="65">
        <v>38948</v>
      </c>
      <c r="F480" s="66" t="s">
        <v>1825</v>
      </c>
      <c r="G480" s="66">
        <v>57554250</v>
      </c>
      <c r="H480" s="66">
        <v>0</v>
      </c>
      <c r="I480" s="66" t="s">
        <v>1826</v>
      </c>
      <c r="J480" s="67" t="s">
        <v>67</v>
      </c>
      <c r="K480" s="67" t="s">
        <v>23</v>
      </c>
      <c r="L480" s="67" t="s">
        <v>143</v>
      </c>
      <c r="M480" s="67" t="s">
        <v>399</v>
      </c>
      <c r="N480" s="67">
        <v>300</v>
      </c>
    </row>
    <row r="481" spans="1:14" ht="20.25" hidden="1" customHeight="1" x14ac:dyDescent="0.25">
      <c r="A481" s="64">
        <v>2826</v>
      </c>
      <c r="B481" s="64" t="s">
        <v>1827</v>
      </c>
      <c r="C481" s="64" t="s">
        <v>1828</v>
      </c>
      <c r="D481" s="64" t="s">
        <v>203</v>
      </c>
      <c r="E481" s="65">
        <v>40306</v>
      </c>
      <c r="F481" s="66" t="s">
        <v>1829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hidden="1" customHeight="1" x14ac:dyDescent="0.25">
      <c r="A482" s="64">
        <v>2611</v>
      </c>
      <c r="B482" s="64" t="s">
        <v>1830</v>
      </c>
      <c r="C482" s="64" t="s">
        <v>1831</v>
      </c>
      <c r="D482" s="64" t="s">
        <v>203</v>
      </c>
      <c r="E482" s="65">
        <v>39659</v>
      </c>
      <c r="F482" s="66" t="s">
        <v>1832</v>
      </c>
      <c r="G482" s="66">
        <v>59730010</v>
      </c>
      <c r="H482" s="66" t="s">
        <v>1833</v>
      </c>
      <c r="I482" s="66" t="s">
        <v>1834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hidden="1" customHeight="1" x14ac:dyDescent="0.25">
      <c r="A483" s="64">
        <v>2842</v>
      </c>
      <c r="B483" s="64" t="s">
        <v>1835</v>
      </c>
      <c r="C483" s="64" t="s">
        <v>420</v>
      </c>
      <c r="D483" s="64" t="s">
        <v>203</v>
      </c>
      <c r="E483" s="65">
        <v>41225</v>
      </c>
      <c r="F483" s="66" t="s">
        <v>1836</v>
      </c>
      <c r="G483" s="66">
        <v>57091898</v>
      </c>
      <c r="H483" s="66">
        <v>0</v>
      </c>
      <c r="I483" s="66" t="s">
        <v>1837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hidden="1" customHeight="1" x14ac:dyDescent="0.25">
      <c r="A484" s="64">
        <v>2846</v>
      </c>
      <c r="B484" s="64" t="s">
        <v>1838</v>
      </c>
      <c r="C484" s="64" t="s">
        <v>1839</v>
      </c>
      <c r="D484" s="64" t="s">
        <v>203</v>
      </c>
      <c r="E484" s="65">
        <v>39740</v>
      </c>
      <c r="F484" s="66" t="s">
        <v>1840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hidden="1" customHeight="1" x14ac:dyDescent="0.25">
      <c r="A485" s="64">
        <v>2847</v>
      </c>
      <c r="B485" s="64" t="s">
        <v>1838</v>
      </c>
      <c r="C485" s="64" t="s">
        <v>1841</v>
      </c>
      <c r="D485" s="64" t="s">
        <v>203</v>
      </c>
      <c r="E485" s="65">
        <v>39300</v>
      </c>
      <c r="F485" s="66" t="s">
        <v>1840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399</v>
      </c>
      <c r="N485" s="67">
        <v>300</v>
      </c>
    </row>
    <row r="486" spans="1:14" ht="20.25" hidden="1" customHeight="1" x14ac:dyDescent="0.25">
      <c r="A486" s="64">
        <v>2856</v>
      </c>
      <c r="B486" s="64" t="s">
        <v>1842</v>
      </c>
      <c r="C486" s="64" t="s">
        <v>1843</v>
      </c>
      <c r="D486" s="64" t="s">
        <v>203</v>
      </c>
      <c r="E486" s="65">
        <v>38637</v>
      </c>
      <c r="F486" s="66" t="s">
        <v>1844</v>
      </c>
      <c r="G486" s="66">
        <v>58158137</v>
      </c>
      <c r="H486" s="66">
        <v>0</v>
      </c>
      <c r="I486" s="66" t="s">
        <v>1845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hidden="1" customHeight="1" x14ac:dyDescent="0.25">
      <c r="A487" s="64">
        <v>2612</v>
      </c>
      <c r="B487" s="64" t="s">
        <v>355</v>
      </c>
      <c r="C487" s="64" t="s">
        <v>1846</v>
      </c>
      <c r="D487" s="64" t="s">
        <v>203</v>
      </c>
      <c r="E487" s="65">
        <v>40632</v>
      </c>
      <c r="F487" s="66" t="s">
        <v>1847</v>
      </c>
      <c r="G487" s="66">
        <v>57418369</v>
      </c>
      <c r="H487" s="66" t="s">
        <v>1848</v>
      </c>
      <c r="I487" s="66" t="s">
        <v>1849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hidden="1" customHeight="1" x14ac:dyDescent="0.25">
      <c r="A488" s="64">
        <v>2874</v>
      </c>
      <c r="B488" s="64" t="s">
        <v>1182</v>
      </c>
      <c r="C488" s="64" t="s">
        <v>1850</v>
      </c>
      <c r="D488" s="64" t="s">
        <v>203</v>
      </c>
      <c r="E488" s="65">
        <v>33711</v>
      </c>
      <c r="F488" s="66" t="s">
        <v>1851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hidden="1" customHeight="1" x14ac:dyDescent="0.25">
      <c r="A489" s="64">
        <v>2884</v>
      </c>
      <c r="B489" s="64" t="s">
        <v>1852</v>
      </c>
      <c r="C489" s="64" t="s">
        <v>1853</v>
      </c>
      <c r="D489" s="64" t="s">
        <v>201</v>
      </c>
      <c r="E489" s="65">
        <v>40088</v>
      </c>
      <c r="F489" s="66" t="s">
        <v>1854</v>
      </c>
      <c r="G489" s="66">
        <v>57156972</v>
      </c>
      <c r="H489" s="66">
        <v>0</v>
      </c>
      <c r="I489" s="66" t="s">
        <v>1855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hidden="1" customHeight="1" x14ac:dyDescent="0.25">
      <c r="A490" s="64">
        <v>2887</v>
      </c>
      <c r="B490" s="64" t="s">
        <v>1259</v>
      </c>
      <c r="C490" s="64" t="s">
        <v>1856</v>
      </c>
      <c r="D490" s="64" t="s">
        <v>201</v>
      </c>
      <c r="E490" s="65">
        <v>40540</v>
      </c>
      <c r="F490" s="66" t="s">
        <v>1857</v>
      </c>
      <c r="G490" s="66">
        <v>55199860</v>
      </c>
      <c r="H490" s="66">
        <v>0</v>
      </c>
      <c r="I490" s="66" t="s">
        <v>1858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hidden="1" customHeight="1" x14ac:dyDescent="0.25">
      <c r="A491" s="64">
        <v>2888</v>
      </c>
      <c r="B491" s="64" t="s">
        <v>1859</v>
      </c>
      <c r="C491" s="64" t="s">
        <v>1080</v>
      </c>
      <c r="D491" s="64" t="s">
        <v>201</v>
      </c>
      <c r="E491" s="65">
        <v>42405</v>
      </c>
      <c r="F491" s="66" t="s">
        <v>1860</v>
      </c>
      <c r="G491" s="66">
        <v>57998828</v>
      </c>
      <c r="H491" s="66">
        <v>0</v>
      </c>
      <c r="I491" s="66" t="s">
        <v>1032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hidden="1" customHeight="1" x14ac:dyDescent="0.25">
      <c r="A492" s="64">
        <v>2900</v>
      </c>
      <c r="B492" s="64" t="s">
        <v>1861</v>
      </c>
      <c r="C492" s="64" t="s">
        <v>1862</v>
      </c>
      <c r="D492" s="64" t="s">
        <v>201</v>
      </c>
      <c r="E492" s="65">
        <v>38377</v>
      </c>
      <c r="F492" s="66" t="s">
        <v>1863</v>
      </c>
      <c r="G492" s="66">
        <v>58224091</v>
      </c>
      <c r="H492" s="66" t="s">
        <v>1864</v>
      </c>
      <c r="I492" s="66" t="s">
        <v>1865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hidden="1" customHeight="1" x14ac:dyDescent="0.25">
      <c r="A493" s="64">
        <v>2901</v>
      </c>
      <c r="B493" s="64" t="s">
        <v>1866</v>
      </c>
      <c r="C493" s="64" t="s">
        <v>1867</v>
      </c>
      <c r="D493" s="64" t="s">
        <v>203</v>
      </c>
      <c r="E493" s="65">
        <v>38825</v>
      </c>
      <c r="F493" s="66" t="s">
        <v>1868</v>
      </c>
      <c r="G493" s="66">
        <v>57757787</v>
      </c>
      <c r="H493" s="66" t="s">
        <v>1869</v>
      </c>
      <c r="I493" s="66" t="s">
        <v>1870</v>
      </c>
      <c r="J493" s="67" t="s">
        <v>67</v>
      </c>
      <c r="K493" s="67" t="s">
        <v>23</v>
      </c>
      <c r="L493" s="67" t="s">
        <v>143</v>
      </c>
      <c r="M493" s="67" t="s">
        <v>399</v>
      </c>
      <c r="N493" s="67">
        <v>300</v>
      </c>
    </row>
    <row r="494" spans="1:14" ht="20.25" hidden="1" customHeight="1" x14ac:dyDescent="0.25">
      <c r="A494" s="64">
        <v>2903</v>
      </c>
      <c r="B494" s="64" t="s">
        <v>1871</v>
      </c>
      <c r="C494" s="64" t="s">
        <v>1872</v>
      </c>
      <c r="D494" s="64" t="s">
        <v>203</v>
      </c>
      <c r="E494" s="65">
        <v>42128</v>
      </c>
      <c r="F494" s="66" t="s">
        <v>1873</v>
      </c>
      <c r="G494" s="66">
        <v>54283747</v>
      </c>
      <c r="H494" s="66">
        <v>0</v>
      </c>
      <c r="I494" s="66" t="s">
        <v>1874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hidden="1" customHeight="1" x14ac:dyDescent="0.25">
      <c r="A495" s="64">
        <v>2904</v>
      </c>
      <c r="B495" s="64" t="s">
        <v>1875</v>
      </c>
      <c r="C495" s="64" t="s">
        <v>1876</v>
      </c>
      <c r="D495" s="64" t="s">
        <v>203</v>
      </c>
      <c r="E495" s="65">
        <v>41681</v>
      </c>
      <c r="F495" s="66" t="s">
        <v>1877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hidden="1" customHeight="1" x14ac:dyDescent="0.25">
      <c r="A496" s="64">
        <v>2905</v>
      </c>
      <c r="B496" s="64" t="s">
        <v>1875</v>
      </c>
      <c r="C496" s="64" t="s">
        <v>1878</v>
      </c>
      <c r="D496" s="64" t="s">
        <v>201</v>
      </c>
      <c r="E496" s="65">
        <v>40898</v>
      </c>
      <c r="F496" s="66" t="s">
        <v>1877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hidden="1" customHeight="1" x14ac:dyDescent="0.25">
      <c r="A497" s="64">
        <v>2912</v>
      </c>
      <c r="B497" s="64" t="s">
        <v>1879</v>
      </c>
      <c r="C497" s="64" t="s">
        <v>1880</v>
      </c>
      <c r="D497" s="64" t="s">
        <v>203</v>
      </c>
      <c r="E497" s="65">
        <v>42152</v>
      </c>
      <c r="F497" s="66" t="s">
        <v>1881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hidden="1" customHeight="1" x14ac:dyDescent="0.25">
      <c r="A498" s="64">
        <v>2914</v>
      </c>
      <c r="B498" s="64" t="s">
        <v>1882</v>
      </c>
      <c r="C498" s="64" t="s">
        <v>1883</v>
      </c>
      <c r="D498" s="64" t="s">
        <v>203</v>
      </c>
      <c r="E498" s="65">
        <v>40806</v>
      </c>
      <c r="F498" s="66" t="s">
        <v>1884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hidden="1" customHeight="1" x14ac:dyDescent="0.25">
      <c r="A499" s="64">
        <v>2915</v>
      </c>
      <c r="B499" s="64" t="s">
        <v>1885</v>
      </c>
      <c r="C499" s="64" t="s">
        <v>1886</v>
      </c>
      <c r="D499" s="64" t="s">
        <v>203</v>
      </c>
      <c r="E499" s="65">
        <v>41788</v>
      </c>
      <c r="F499" s="66" t="s">
        <v>1887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hidden="1" customHeight="1" x14ac:dyDescent="0.25">
      <c r="A500" s="64">
        <v>2917</v>
      </c>
      <c r="B500" s="64" t="s">
        <v>750</v>
      </c>
      <c r="C500" s="64" t="s">
        <v>1888</v>
      </c>
      <c r="D500" s="64" t="s">
        <v>203</v>
      </c>
      <c r="E500" s="65">
        <v>28360</v>
      </c>
      <c r="F500" s="66" t="s">
        <v>752</v>
      </c>
      <c r="G500" s="66">
        <v>57817887</v>
      </c>
      <c r="H500" s="66">
        <v>0</v>
      </c>
      <c r="I500" s="66" t="s">
        <v>753</v>
      </c>
      <c r="J500" s="67" t="s">
        <v>22</v>
      </c>
      <c r="K500" s="67" t="s">
        <v>26</v>
      </c>
      <c r="L500" s="67" t="s">
        <v>146</v>
      </c>
      <c r="M500" s="67" t="s">
        <v>380</v>
      </c>
      <c r="N500" s="67">
        <v>600</v>
      </c>
    </row>
    <row r="501" spans="1:14" ht="20.25" hidden="1" customHeight="1" x14ac:dyDescent="0.25">
      <c r="A501" s="64">
        <v>2918</v>
      </c>
      <c r="B501" s="64" t="s">
        <v>1889</v>
      </c>
      <c r="C501" s="64" t="s">
        <v>1890</v>
      </c>
      <c r="D501" s="64" t="s">
        <v>203</v>
      </c>
      <c r="E501" s="65">
        <v>41890</v>
      </c>
      <c r="F501" s="66" t="s">
        <v>1891</v>
      </c>
      <c r="G501" s="66">
        <v>59724441</v>
      </c>
      <c r="H501" s="66">
        <v>0</v>
      </c>
      <c r="I501" s="66" t="s">
        <v>1892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hidden="1" customHeight="1" x14ac:dyDescent="0.25">
      <c r="A502" s="64">
        <v>2925</v>
      </c>
      <c r="B502" s="64" t="s">
        <v>1893</v>
      </c>
      <c r="C502" s="64" t="s">
        <v>1894</v>
      </c>
      <c r="D502" s="64" t="s">
        <v>203</v>
      </c>
      <c r="E502" s="65">
        <v>40595</v>
      </c>
      <c r="F502" s="66" t="s">
        <v>1895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hidden="1" customHeight="1" x14ac:dyDescent="0.25">
      <c r="A503" s="64">
        <v>2926</v>
      </c>
      <c r="B503" s="64" t="s">
        <v>1896</v>
      </c>
      <c r="C503" s="64" t="s">
        <v>1653</v>
      </c>
      <c r="D503" s="64" t="s">
        <v>203</v>
      </c>
      <c r="E503" s="65">
        <v>39035</v>
      </c>
      <c r="F503" s="66" t="s">
        <v>1897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399</v>
      </c>
      <c r="N503" s="67">
        <v>300</v>
      </c>
    </row>
    <row r="504" spans="1:14" ht="20.25" hidden="1" customHeight="1" x14ac:dyDescent="0.25">
      <c r="A504" s="64">
        <v>2927</v>
      </c>
      <c r="B504" s="64" t="s">
        <v>1898</v>
      </c>
      <c r="C504" s="64" t="s">
        <v>893</v>
      </c>
      <c r="D504" s="64" t="s">
        <v>203</v>
      </c>
      <c r="E504" s="65">
        <v>39926</v>
      </c>
      <c r="F504" s="66" t="s">
        <v>1899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hidden="1" customHeight="1" x14ac:dyDescent="0.25">
      <c r="A505" s="64">
        <v>2930</v>
      </c>
      <c r="B505" s="64" t="s">
        <v>1900</v>
      </c>
      <c r="C505" s="64" t="s">
        <v>1901</v>
      </c>
      <c r="D505" s="64" t="s">
        <v>201</v>
      </c>
      <c r="E505" s="65">
        <v>40279</v>
      </c>
      <c r="F505" s="66" t="s">
        <v>1902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hidden="1" customHeight="1" x14ac:dyDescent="0.25">
      <c r="A506" s="64">
        <v>2931</v>
      </c>
      <c r="B506" s="64" t="s">
        <v>1903</v>
      </c>
      <c r="C506" s="64" t="s">
        <v>1904</v>
      </c>
      <c r="D506" s="64" t="s">
        <v>201</v>
      </c>
      <c r="E506" s="65">
        <v>39613</v>
      </c>
      <c r="F506" s="66" t="s">
        <v>1905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hidden="1" customHeight="1" x14ac:dyDescent="0.25">
      <c r="A507" s="64">
        <v>2936</v>
      </c>
      <c r="B507" s="64" t="s">
        <v>1906</v>
      </c>
      <c r="C507" s="64" t="s">
        <v>1907</v>
      </c>
      <c r="D507" s="64" t="s">
        <v>201</v>
      </c>
      <c r="E507" s="65">
        <v>39438</v>
      </c>
      <c r="F507" s="66" t="s">
        <v>1908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399</v>
      </c>
      <c r="N507" s="67">
        <v>300</v>
      </c>
    </row>
    <row r="508" spans="1:14" ht="20.25" hidden="1" customHeight="1" x14ac:dyDescent="0.25">
      <c r="A508" s="64">
        <v>2940</v>
      </c>
      <c r="B508" s="64" t="s">
        <v>1909</v>
      </c>
      <c r="C508" s="64" t="s">
        <v>1910</v>
      </c>
      <c r="D508" s="64" t="s">
        <v>201</v>
      </c>
      <c r="E508" s="65">
        <v>39403</v>
      </c>
      <c r="F508" s="66" t="s">
        <v>1911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399</v>
      </c>
      <c r="N508" s="67">
        <v>300</v>
      </c>
    </row>
    <row r="509" spans="1:14" ht="20.25" hidden="1" customHeight="1" x14ac:dyDescent="0.25">
      <c r="A509" s="64">
        <v>2942</v>
      </c>
      <c r="B509" s="64" t="s">
        <v>1912</v>
      </c>
      <c r="C509" s="64" t="s">
        <v>1913</v>
      </c>
      <c r="D509" s="64" t="s">
        <v>203</v>
      </c>
      <c r="E509" s="65">
        <v>40260</v>
      </c>
      <c r="F509" s="66" t="s">
        <v>1914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hidden="1" customHeight="1" x14ac:dyDescent="0.25">
      <c r="A510" s="64">
        <v>2943</v>
      </c>
      <c r="B510" s="64" t="s">
        <v>1915</v>
      </c>
      <c r="C510" s="64" t="s">
        <v>1916</v>
      </c>
      <c r="D510" s="64" t="s">
        <v>201</v>
      </c>
      <c r="E510" s="65">
        <v>40268</v>
      </c>
      <c r="F510" s="66" t="s">
        <v>1917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hidden="1" customHeight="1" x14ac:dyDescent="0.25">
      <c r="A511" s="64">
        <v>2948</v>
      </c>
      <c r="B511" s="64" t="s">
        <v>467</v>
      </c>
      <c r="C511" s="64" t="s">
        <v>1918</v>
      </c>
      <c r="D511" s="64" t="s">
        <v>203</v>
      </c>
      <c r="E511" s="65">
        <v>39867</v>
      </c>
      <c r="F511" s="66" t="s">
        <v>1919</v>
      </c>
      <c r="G511" s="66">
        <v>54235812</v>
      </c>
      <c r="H511" s="66">
        <v>0</v>
      </c>
      <c r="I511" s="66" t="s">
        <v>1920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hidden="1" customHeight="1" x14ac:dyDescent="0.25">
      <c r="A512" s="64">
        <v>2951</v>
      </c>
      <c r="B512" s="64" t="s">
        <v>1921</v>
      </c>
      <c r="C512" s="64" t="s">
        <v>1922</v>
      </c>
      <c r="D512" s="64" t="s">
        <v>203</v>
      </c>
      <c r="E512" s="65">
        <v>40676</v>
      </c>
      <c r="F512" s="66" t="s">
        <v>1923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hidden="1" customHeight="1" x14ac:dyDescent="0.25">
      <c r="A513" s="64">
        <v>2961</v>
      </c>
      <c r="B513" s="64" t="s">
        <v>1924</v>
      </c>
      <c r="C513" s="64" t="s">
        <v>1925</v>
      </c>
      <c r="D513" s="64" t="s">
        <v>203</v>
      </c>
      <c r="E513" s="65">
        <v>41751</v>
      </c>
      <c r="F513" s="66" t="s">
        <v>1926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hidden="1" customHeight="1" x14ac:dyDescent="0.25">
      <c r="A514" s="64">
        <v>2962</v>
      </c>
      <c r="B514" s="64" t="s">
        <v>1927</v>
      </c>
      <c r="C514" s="64" t="s">
        <v>1928</v>
      </c>
      <c r="D514" s="64" t="s">
        <v>201</v>
      </c>
      <c r="E514" s="65">
        <v>39151</v>
      </c>
      <c r="F514" s="66" t="s">
        <v>1929</v>
      </c>
      <c r="G514" s="66">
        <v>0</v>
      </c>
      <c r="H514" s="66">
        <v>0</v>
      </c>
      <c r="I514" s="66" t="s">
        <v>1648</v>
      </c>
      <c r="J514" s="67" t="s">
        <v>9</v>
      </c>
      <c r="K514" s="67" t="s">
        <v>28</v>
      </c>
      <c r="L514" s="67" t="s">
        <v>143</v>
      </c>
      <c r="M514" s="67" t="s">
        <v>399</v>
      </c>
      <c r="N514" s="67">
        <v>300</v>
      </c>
    </row>
    <row r="515" spans="1:14" ht="20.25" hidden="1" customHeight="1" x14ac:dyDescent="0.25">
      <c r="A515" s="64">
        <v>2964</v>
      </c>
      <c r="B515" s="64" t="s">
        <v>1930</v>
      </c>
      <c r="C515" s="64" t="s">
        <v>1931</v>
      </c>
      <c r="D515" s="64" t="s">
        <v>201</v>
      </c>
      <c r="E515" s="65">
        <v>39804</v>
      </c>
      <c r="F515" s="66" t="s">
        <v>1932</v>
      </c>
      <c r="G515" s="66">
        <v>57248587</v>
      </c>
      <c r="H515" s="66">
        <v>0</v>
      </c>
      <c r="I515" s="66" t="s">
        <v>1648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hidden="1" customHeight="1" x14ac:dyDescent="0.25">
      <c r="A516" s="64">
        <v>2965</v>
      </c>
      <c r="B516" s="64" t="s">
        <v>1933</v>
      </c>
      <c r="C516" s="64" t="s">
        <v>1934</v>
      </c>
      <c r="D516" s="64" t="s">
        <v>203</v>
      </c>
      <c r="E516" s="65">
        <v>39774</v>
      </c>
      <c r="F516" s="66" t="s">
        <v>1935</v>
      </c>
      <c r="G516" s="66">
        <v>0</v>
      </c>
      <c r="H516" s="66">
        <v>0</v>
      </c>
      <c r="I516" s="66" t="s">
        <v>1648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hidden="1" customHeight="1" x14ac:dyDescent="0.25">
      <c r="A517" s="64">
        <v>2966</v>
      </c>
      <c r="B517" s="64" t="s">
        <v>1936</v>
      </c>
      <c r="C517" s="64" t="s">
        <v>1937</v>
      </c>
      <c r="D517" s="64" t="s">
        <v>201</v>
      </c>
      <c r="E517" s="65">
        <v>39739</v>
      </c>
      <c r="F517" s="66" t="s">
        <v>1938</v>
      </c>
      <c r="G517" s="66">
        <v>54831069</v>
      </c>
      <c r="H517" s="66">
        <v>0</v>
      </c>
      <c r="I517" s="66" t="s">
        <v>1648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hidden="1" customHeight="1" x14ac:dyDescent="0.25">
      <c r="A518" s="64">
        <v>2968</v>
      </c>
      <c r="B518" s="64" t="s">
        <v>1939</v>
      </c>
      <c r="C518" s="64" t="s">
        <v>1940</v>
      </c>
      <c r="D518" s="64" t="s">
        <v>201</v>
      </c>
      <c r="E518" s="65">
        <v>42007</v>
      </c>
      <c r="F518" s="66" t="s">
        <v>1941</v>
      </c>
      <c r="G518" s="66">
        <v>58613869</v>
      </c>
      <c r="H518" s="66" t="s">
        <v>1942</v>
      </c>
      <c r="I518" s="66" t="s">
        <v>1032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hidden="1" customHeight="1" x14ac:dyDescent="0.25">
      <c r="A519" s="64">
        <v>2969</v>
      </c>
      <c r="B519" s="64" t="s">
        <v>1943</v>
      </c>
      <c r="C519" s="64" t="s">
        <v>1944</v>
      </c>
      <c r="D519" s="64" t="s">
        <v>201</v>
      </c>
      <c r="E519" s="65">
        <v>40984</v>
      </c>
      <c r="F519" s="66" t="s">
        <v>1945</v>
      </c>
      <c r="G519" s="66">
        <v>59285831</v>
      </c>
      <c r="H519" s="66" t="s">
        <v>1946</v>
      </c>
      <c r="I519" s="66" t="s">
        <v>1032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hidden="1" customHeight="1" x14ac:dyDescent="0.25">
      <c r="A520" s="64">
        <v>2970</v>
      </c>
      <c r="B520" s="64" t="s">
        <v>1947</v>
      </c>
      <c r="C520" s="64" t="s">
        <v>1948</v>
      </c>
      <c r="D520" s="64" t="s">
        <v>201</v>
      </c>
      <c r="E520" s="65">
        <v>40828</v>
      </c>
      <c r="F520" s="66" t="s">
        <v>1949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hidden="1" customHeight="1" x14ac:dyDescent="0.25">
      <c r="A521" s="64">
        <v>2973</v>
      </c>
      <c r="B521" s="64" t="s">
        <v>1950</v>
      </c>
      <c r="C521" s="64" t="s">
        <v>1951</v>
      </c>
      <c r="D521" s="64" t="s">
        <v>203</v>
      </c>
      <c r="E521" s="65">
        <v>41042</v>
      </c>
      <c r="F521" s="66" t="s">
        <v>1952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hidden="1" customHeight="1" x14ac:dyDescent="0.25">
      <c r="A522" s="64">
        <v>2974</v>
      </c>
      <c r="B522" s="64" t="s">
        <v>1953</v>
      </c>
      <c r="C522" s="64" t="s">
        <v>300</v>
      </c>
      <c r="D522" s="64" t="s">
        <v>203</v>
      </c>
      <c r="E522" s="65">
        <v>42195</v>
      </c>
      <c r="F522" s="66" t="s">
        <v>1954</v>
      </c>
      <c r="G522" s="66">
        <v>57172427</v>
      </c>
      <c r="H522" s="66">
        <v>0</v>
      </c>
      <c r="I522" s="66" t="s">
        <v>1955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hidden="1" customHeight="1" x14ac:dyDescent="0.25">
      <c r="A523" s="64">
        <v>2976</v>
      </c>
      <c r="B523" s="64" t="s">
        <v>1956</v>
      </c>
      <c r="C523" s="64" t="s">
        <v>636</v>
      </c>
      <c r="D523" s="64" t="s">
        <v>203</v>
      </c>
      <c r="E523" s="65">
        <v>42347</v>
      </c>
      <c r="F523" s="66" t="s">
        <v>1957</v>
      </c>
      <c r="G523" s="66">
        <v>58195086</v>
      </c>
      <c r="H523" s="66">
        <v>0</v>
      </c>
      <c r="I523" s="66" t="s">
        <v>1958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hidden="1" customHeight="1" x14ac:dyDescent="0.25">
      <c r="A524" s="64">
        <v>2977</v>
      </c>
      <c r="B524" s="64" t="s">
        <v>1959</v>
      </c>
      <c r="C524" s="64" t="s">
        <v>1960</v>
      </c>
      <c r="D524" s="64" t="s">
        <v>201</v>
      </c>
      <c r="E524" s="65">
        <v>42355</v>
      </c>
      <c r="F524" s="66" t="s">
        <v>1961</v>
      </c>
      <c r="G524" s="66">
        <v>59485843</v>
      </c>
      <c r="H524" s="66">
        <v>0</v>
      </c>
      <c r="I524" s="66" t="s">
        <v>1962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hidden="1" customHeight="1" x14ac:dyDescent="0.25">
      <c r="A525" s="64">
        <v>2978</v>
      </c>
      <c r="B525" s="64" t="s">
        <v>1963</v>
      </c>
      <c r="C525" s="64" t="s">
        <v>1964</v>
      </c>
      <c r="D525" s="64" t="s">
        <v>203</v>
      </c>
      <c r="E525" s="65">
        <v>41407</v>
      </c>
      <c r="F525" s="66" t="s">
        <v>1965</v>
      </c>
      <c r="G525" s="66">
        <v>54225915</v>
      </c>
      <c r="H525" s="66">
        <v>0</v>
      </c>
      <c r="I525" s="66" t="s">
        <v>1966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hidden="1" customHeight="1" x14ac:dyDescent="0.25">
      <c r="A526" s="64">
        <v>2979</v>
      </c>
      <c r="B526" s="64" t="s">
        <v>1967</v>
      </c>
      <c r="C526" s="64" t="s">
        <v>1968</v>
      </c>
      <c r="D526" s="64" t="s">
        <v>203</v>
      </c>
      <c r="E526" s="65">
        <v>41965</v>
      </c>
      <c r="F526" s="66" t="s">
        <v>1969</v>
      </c>
      <c r="G526" s="66">
        <v>59801418</v>
      </c>
      <c r="H526" s="66">
        <v>0</v>
      </c>
      <c r="I526" s="66" t="s">
        <v>1970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hidden="1" customHeight="1" x14ac:dyDescent="0.25">
      <c r="A527" s="64">
        <v>2980</v>
      </c>
      <c r="B527" s="64" t="s">
        <v>1971</v>
      </c>
      <c r="C527" s="64" t="s">
        <v>1972</v>
      </c>
      <c r="D527" s="64" t="s">
        <v>201</v>
      </c>
      <c r="E527" s="65">
        <v>41965</v>
      </c>
      <c r="F527" s="66" t="s">
        <v>1973</v>
      </c>
      <c r="G527" s="66">
        <v>59801418</v>
      </c>
      <c r="H527" s="66">
        <v>0</v>
      </c>
      <c r="I527" s="66" t="s">
        <v>1974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hidden="1" customHeight="1" x14ac:dyDescent="0.25">
      <c r="A528" s="64">
        <v>2981</v>
      </c>
      <c r="B528" s="64" t="s">
        <v>1975</v>
      </c>
      <c r="C528" s="64" t="s">
        <v>1976</v>
      </c>
      <c r="D528" s="64" t="s">
        <v>203</v>
      </c>
      <c r="E528" s="65">
        <v>39625</v>
      </c>
      <c r="F528" s="66" t="s">
        <v>1977</v>
      </c>
      <c r="G528" s="66">
        <v>0</v>
      </c>
      <c r="H528" s="66">
        <v>0</v>
      </c>
      <c r="I528" s="66" t="s">
        <v>1978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hidden="1" customHeight="1" x14ac:dyDescent="0.25">
      <c r="A529" s="64">
        <v>2982</v>
      </c>
      <c r="B529" s="64" t="s">
        <v>1979</v>
      </c>
      <c r="C529" s="64" t="s">
        <v>1011</v>
      </c>
      <c r="D529" s="64" t="s">
        <v>203</v>
      </c>
      <c r="E529" s="65">
        <v>40557</v>
      </c>
      <c r="F529" s="66" t="s">
        <v>1980</v>
      </c>
      <c r="G529" s="66">
        <v>58062550</v>
      </c>
      <c r="H529" s="66">
        <v>0</v>
      </c>
      <c r="I529" s="66" t="s">
        <v>1981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hidden="1" customHeight="1" x14ac:dyDescent="0.25">
      <c r="A530" s="64">
        <v>2983</v>
      </c>
      <c r="B530" s="64" t="s">
        <v>1982</v>
      </c>
      <c r="C530" s="64" t="s">
        <v>1983</v>
      </c>
      <c r="D530" s="64" t="s">
        <v>201</v>
      </c>
      <c r="E530" s="65">
        <v>40905</v>
      </c>
      <c r="F530" s="66" t="s">
        <v>1984</v>
      </c>
      <c r="G530" s="66">
        <v>57997769</v>
      </c>
      <c r="H530" s="66">
        <v>0</v>
      </c>
      <c r="I530" s="66" t="s">
        <v>1985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hidden="1" customHeight="1" x14ac:dyDescent="0.25">
      <c r="A531" s="64">
        <v>2984</v>
      </c>
      <c r="B531" s="64" t="s">
        <v>1986</v>
      </c>
      <c r="C531" s="64" t="s">
        <v>1987</v>
      </c>
      <c r="D531" s="64" t="s">
        <v>201</v>
      </c>
      <c r="E531" s="65">
        <v>40420</v>
      </c>
      <c r="F531" s="66" t="s">
        <v>1988</v>
      </c>
      <c r="G531" s="66">
        <v>0</v>
      </c>
      <c r="H531" s="66">
        <v>0</v>
      </c>
      <c r="I531" s="66" t="s">
        <v>1989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hidden="1" customHeight="1" x14ac:dyDescent="0.25">
      <c r="A532" s="64">
        <v>2991</v>
      </c>
      <c r="B532" s="64" t="s">
        <v>592</v>
      </c>
      <c r="C532" s="64" t="s">
        <v>1990</v>
      </c>
      <c r="D532" s="64" t="s">
        <v>201</v>
      </c>
      <c r="E532" s="65" t="s">
        <v>1991</v>
      </c>
      <c r="F532" s="66" t="s">
        <v>1992</v>
      </c>
      <c r="G532" s="66">
        <v>0</v>
      </c>
      <c r="H532" s="66">
        <v>0</v>
      </c>
      <c r="I532" s="66" t="s">
        <v>1993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hidden="1" customHeight="1" x14ac:dyDescent="0.25">
      <c r="A533" s="64">
        <v>2992</v>
      </c>
      <c r="B533" s="64" t="s">
        <v>592</v>
      </c>
      <c r="C533" s="64" t="s">
        <v>1994</v>
      </c>
      <c r="D533" s="64" t="s">
        <v>201</v>
      </c>
      <c r="E533" s="65">
        <v>40824</v>
      </c>
      <c r="F533" s="66" t="s">
        <v>1995</v>
      </c>
      <c r="G533" s="66">
        <v>0</v>
      </c>
      <c r="H533" s="66">
        <v>0</v>
      </c>
      <c r="I533" s="66" t="s">
        <v>1993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hidden="1" customHeight="1" x14ac:dyDescent="0.25">
      <c r="A534" s="64">
        <v>2994</v>
      </c>
      <c r="B534" s="64" t="s">
        <v>211</v>
      </c>
      <c r="C534" s="64" t="s">
        <v>1996</v>
      </c>
      <c r="D534" s="64" t="s">
        <v>201</v>
      </c>
      <c r="E534" s="65">
        <v>40441</v>
      </c>
      <c r="F534" s="66" t="s">
        <v>1997</v>
      </c>
      <c r="G534" s="66">
        <v>0</v>
      </c>
      <c r="H534" s="66">
        <v>0</v>
      </c>
      <c r="I534" s="66" t="s">
        <v>1993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hidden="1" customHeight="1" x14ac:dyDescent="0.25">
      <c r="A535" s="64">
        <v>2995</v>
      </c>
      <c r="B535" s="64" t="s">
        <v>1998</v>
      </c>
      <c r="C535" s="64" t="s">
        <v>1999</v>
      </c>
      <c r="D535" s="64" t="s">
        <v>201</v>
      </c>
      <c r="E535" s="65">
        <v>40407</v>
      </c>
      <c r="F535" s="66" t="s">
        <v>2000</v>
      </c>
      <c r="G535" s="66">
        <v>0</v>
      </c>
      <c r="H535" s="66">
        <v>0</v>
      </c>
      <c r="I535" s="66" t="s">
        <v>1993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hidden="1" customHeight="1" x14ac:dyDescent="0.25">
      <c r="A536" s="64">
        <v>3128</v>
      </c>
      <c r="B536" s="64" t="s">
        <v>2001</v>
      </c>
      <c r="C536" s="64" t="s">
        <v>2002</v>
      </c>
      <c r="D536" s="64" t="s">
        <v>203</v>
      </c>
      <c r="E536" s="65">
        <v>37365</v>
      </c>
      <c r="F536" s="66" t="s">
        <v>2003</v>
      </c>
      <c r="G536" s="66">
        <v>59272174</v>
      </c>
      <c r="H536" s="66" t="s">
        <v>2004</v>
      </c>
      <c r="I536" s="66" t="s">
        <v>2005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hidden="1" customHeight="1" x14ac:dyDescent="0.25">
      <c r="A537" s="64">
        <v>3129</v>
      </c>
      <c r="B537" s="64" t="s">
        <v>2006</v>
      </c>
      <c r="C537" s="64" t="s">
        <v>2007</v>
      </c>
      <c r="D537" s="64" t="s">
        <v>203</v>
      </c>
      <c r="E537" s="65">
        <v>34495</v>
      </c>
      <c r="F537" s="66" t="s">
        <v>2008</v>
      </c>
      <c r="G537" s="66">
        <v>57808880</v>
      </c>
      <c r="H537" s="66" t="s">
        <v>2009</v>
      </c>
      <c r="I537" s="66" t="s">
        <v>2010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hidden="1" customHeight="1" x14ac:dyDescent="0.25">
      <c r="A538" s="64">
        <v>3130</v>
      </c>
      <c r="B538" s="64" t="s">
        <v>2011</v>
      </c>
      <c r="C538" s="64" t="s">
        <v>2012</v>
      </c>
      <c r="D538" s="64" t="s">
        <v>203</v>
      </c>
      <c r="E538" s="65">
        <v>24616</v>
      </c>
      <c r="F538" s="66" t="s">
        <v>2013</v>
      </c>
      <c r="G538" s="66">
        <v>52547795</v>
      </c>
      <c r="H538" s="66" t="s">
        <v>2014</v>
      </c>
      <c r="I538" s="66" t="s">
        <v>2015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hidden="1" customHeight="1" x14ac:dyDescent="0.25">
      <c r="A539" s="64">
        <v>3131</v>
      </c>
      <c r="B539" s="64" t="s">
        <v>2016</v>
      </c>
      <c r="C539" s="64" t="s">
        <v>2017</v>
      </c>
      <c r="D539" s="64" t="s">
        <v>203</v>
      </c>
      <c r="E539" s="65">
        <v>33650</v>
      </c>
      <c r="F539" s="66" t="s">
        <v>2018</v>
      </c>
      <c r="G539" s="66">
        <v>59359261</v>
      </c>
      <c r="H539" s="66" t="s">
        <v>2019</v>
      </c>
      <c r="I539" s="66" t="s">
        <v>2020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hidden="1" customHeight="1" x14ac:dyDescent="0.25">
      <c r="A540" s="64">
        <v>3132</v>
      </c>
      <c r="B540" s="64" t="s">
        <v>1754</v>
      </c>
      <c r="C540" s="64" t="s">
        <v>2021</v>
      </c>
      <c r="D540" s="64" t="s">
        <v>201</v>
      </c>
      <c r="E540" s="65">
        <v>41636</v>
      </c>
      <c r="F540" s="66" t="s">
        <v>2022</v>
      </c>
      <c r="G540" s="66">
        <v>57403438</v>
      </c>
      <c r="H540" s="66">
        <v>0</v>
      </c>
      <c r="I540" s="66" t="s">
        <v>275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hidden="1" customHeight="1" x14ac:dyDescent="0.25">
      <c r="A541" s="64">
        <v>3133</v>
      </c>
      <c r="B541" s="64" t="s">
        <v>1754</v>
      </c>
      <c r="C541" s="64" t="s">
        <v>396</v>
      </c>
      <c r="D541" s="64" t="s">
        <v>203</v>
      </c>
      <c r="E541" s="65">
        <v>41269</v>
      </c>
      <c r="F541" s="66" t="s">
        <v>2022</v>
      </c>
      <c r="G541" s="66">
        <v>57403438</v>
      </c>
      <c r="H541" s="66">
        <v>0</v>
      </c>
      <c r="I541" s="66" t="s">
        <v>275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hidden="1" customHeight="1" x14ac:dyDescent="0.25">
      <c r="A542" s="64">
        <v>3134</v>
      </c>
      <c r="B542" s="64" t="s">
        <v>2023</v>
      </c>
      <c r="C542" s="64" t="s">
        <v>2024</v>
      </c>
      <c r="D542" s="64" t="s">
        <v>201</v>
      </c>
      <c r="E542" s="65">
        <v>43133</v>
      </c>
      <c r="F542" s="66" t="s">
        <v>2025</v>
      </c>
      <c r="G542" s="66">
        <v>54773940</v>
      </c>
      <c r="H542" s="66">
        <v>0</v>
      </c>
      <c r="I542" s="66" t="s">
        <v>2026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hidden="1" customHeight="1" x14ac:dyDescent="0.25">
      <c r="A543" s="64">
        <v>3135</v>
      </c>
      <c r="B543" s="64" t="s">
        <v>2027</v>
      </c>
      <c r="C543" s="64" t="s">
        <v>2028</v>
      </c>
      <c r="D543" s="64" t="s">
        <v>201</v>
      </c>
      <c r="E543" s="65">
        <v>40998</v>
      </c>
      <c r="F543" s="66" t="s">
        <v>2029</v>
      </c>
      <c r="G543" s="66">
        <v>57101965</v>
      </c>
      <c r="H543" s="66">
        <v>0</v>
      </c>
      <c r="I543" s="66" t="s">
        <v>275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hidden="1" customHeight="1" x14ac:dyDescent="0.25">
      <c r="A544" s="64">
        <v>3136</v>
      </c>
      <c r="B544" s="64" t="s">
        <v>2030</v>
      </c>
      <c r="C544" s="64" t="s">
        <v>1594</v>
      </c>
      <c r="D544" s="64" t="s">
        <v>201</v>
      </c>
      <c r="E544" s="65">
        <v>39160</v>
      </c>
      <c r="F544" s="66" t="s">
        <v>2031</v>
      </c>
      <c r="G544" s="66">
        <v>54545755</v>
      </c>
      <c r="H544" s="66">
        <v>0</v>
      </c>
      <c r="I544" s="66" t="s">
        <v>275</v>
      </c>
      <c r="J544" s="67" t="s">
        <v>55</v>
      </c>
      <c r="K544" s="67" t="s">
        <v>32</v>
      </c>
      <c r="L544" s="67" t="s">
        <v>143</v>
      </c>
      <c r="M544" s="67" t="s">
        <v>399</v>
      </c>
      <c r="N544" s="67">
        <v>300</v>
      </c>
    </row>
    <row r="545" spans="1:14" ht="20.25" hidden="1" customHeight="1" x14ac:dyDescent="0.25">
      <c r="A545" s="64">
        <v>3137</v>
      </c>
      <c r="B545" s="64" t="s">
        <v>2032</v>
      </c>
      <c r="C545" s="64" t="s">
        <v>408</v>
      </c>
      <c r="D545" s="64" t="s">
        <v>203</v>
      </c>
      <c r="E545" s="65">
        <v>43466</v>
      </c>
      <c r="F545" s="66" t="s">
        <v>2033</v>
      </c>
      <c r="G545" s="66">
        <v>59883019</v>
      </c>
      <c r="H545" s="66">
        <v>0</v>
      </c>
      <c r="I545" s="66" t="s">
        <v>275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hidden="1" customHeight="1" x14ac:dyDescent="0.25">
      <c r="A546" s="64">
        <v>3138</v>
      </c>
      <c r="B546" s="64" t="s">
        <v>2034</v>
      </c>
      <c r="C546" s="64" t="s">
        <v>1594</v>
      </c>
      <c r="D546" s="64" t="s">
        <v>201</v>
      </c>
      <c r="E546" s="65">
        <v>39783</v>
      </c>
      <c r="F546" s="66" t="s">
        <v>2035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hidden="1" customHeight="1" x14ac:dyDescent="0.25">
      <c r="A547" s="64">
        <v>3139</v>
      </c>
      <c r="B547" s="64" t="s">
        <v>2036</v>
      </c>
      <c r="C547" s="64" t="s">
        <v>1337</v>
      </c>
      <c r="D547" s="64" t="s">
        <v>201</v>
      </c>
      <c r="E547" s="65">
        <v>40700</v>
      </c>
      <c r="F547" s="66" t="s">
        <v>2037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hidden="1" customHeight="1" x14ac:dyDescent="0.25">
      <c r="A548" s="64">
        <v>3140</v>
      </c>
      <c r="B548" s="64" t="s">
        <v>1042</v>
      </c>
      <c r="C548" s="64" t="s">
        <v>1641</v>
      </c>
      <c r="D548" s="64" t="s">
        <v>203</v>
      </c>
      <c r="E548" s="65">
        <v>40904</v>
      </c>
      <c r="F548" s="66" t="s">
        <v>2038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hidden="1" customHeight="1" x14ac:dyDescent="0.25">
      <c r="A549" s="64">
        <v>3141</v>
      </c>
      <c r="B549" s="64" t="s">
        <v>2039</v>
      </c>
      <c r="C549" s="64" t="s">
        <v>444</v>
      </c>
      <c r="D549" s="64" t="s">
        <v>203</v>
      </c>
      <c r="E549" s="65">
        <v>41605</v>
      </c>
      <c r="F549" s="66" t="s">
        <v>2040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hidden="1" customHeight="1" x14ac:dyDescent="0.25">
      <c r="A550" s="64">
        <v>3142</v>
      </c>
      <c r="B550" s="64" t="s">
        <v>2041</v>
      </c>
      <c r="C550" s="64" t="s">
        <v>2042</v>
      </c>
      <c r="D550" s="64" t="s">
        <v>203</v>
      </c>
      <c r="E550" s="65">
        <v>40731</v>
      </c>
      <c r="F550" s="66" t="s">
        <v>2043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hidden="1" customHeight="1" x14ac:dyDescent="0.25">
      <c r="A551" s="64">
        <v>3143</v>
      </c>
      <c r="B551" s="64" t="s">
        <v>1454</v>
      </c>
      <c r="C551" s="64" t="s">
        <v>2044</v>
      </c>
      <c r="D551" s="64" t="s">
        <v>203</v>
      </c>
      <c r="E551" s="65">
        <v>39018</v>
      </c>
      <c r="F551" s="66" t="s">
        <v>2045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399</v>
      </c>
      <c r="N551" s="67">
        <v>300</v>
      </c>
    </row>
    <row r="552" spans="1:14" ht="20.25" hidden="1" customHeight="1" x14ac:dyDescent="0.25">
      <c r="A552" s="64">
        <v>3144</v>
      </c>
      <c r="B552" s="64" t="s">
        <v>1515</v>
      </c>
      <c r="C552" s="64" t="s">
        <v>2046</v>
      </c>
      <c r="D552" s="64" t="s">
        <v>201</v>
      </c>
      <c r="E552" s="65">
        <v>41029</v>
      </c>
      <c r="F552" s="66" t="s">
        <v>2047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hidden="1" customHeight="1" x14ac:dyDescent="0.25">
      <c r="A553" s="64">
        <v>3145</v>
      </c>
      <c r="B553" s="64" t="s">
        <v>2048</v>
      </c>
      <c r="C553" s="64" t="s">
        <v>2049</v>
      </c>
      <c r="D553" s="64" t="s">
        <v>201</v>
      </c>
      <c r="E553" s="65">
        <v>40455</v>
      </c>
      <c r="F553" s="66" t="s">
        <v>2050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hidden="1" customHeight="1" x14ac:dyDescent="0.25">
      <c r="A554" s="64">
        <v>3146</v>
      </c>
      <c r="B554" s="64" t="s">
        <v>2051</v>
      </c>
      <c r="C554" s="64" t="s">
        <v>2052</v>
      </c>
      <c r="D554" s="64" t="s">
        <v>201</v>
      </c>
      <c r="E554" s="65">
        <v>40131</v>
      </c>
      <c r="F554" s="66" t="s">
        <v>2053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hidden="1" customHeight="1" x14ac:dyDescent="0.25">
      <c r="A555" s="64">
        <v>3147</v>
      </c>
      <c r="B555" s="64" t="s">
        <v>2054</v>
      </c>
      <c r="C555" s="64" t="s">
        <v>2055</v>
      </c>
      <c r="D555" s="64" t="s">
        <v>201</v>
      </c>
      <c r="E555" s="65">
        <v>41110</v>
      </c>
      <c r="F555" s="66" t="s">
        <v>2056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hidden="1" customHeight="1" x14ac:dyDescent="0.25">
      <c r="A556" s="64">
        <v>3148</v>
      </c>
      <c r="B556" s="64" t="s">
        <v>2057</v>
      </c>
      <c r="C556" s="64" t="s">
        <v>1665</v>
      </c>
      <c r="D556" s="64" t="s">
        <v>203</v>
      </c>
      <c r="E556" s="65">
        <v>39605</v>
      </c>
      <c r="F556" s="66" t="s">
        <v>2058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hidden="1" customHeight="1" x14ac:dyDescent="0.25">
      <c r="A557" s="64">
        <v>3149</v>
      </c>
      <c r="B557" s="64" t="s">
        <v>2059</v>
      </c>
      <c r="C557" s="64" t="s">
        <v>2060</v>
      </c>
      <c r="D557" s="64" t="s">
        <v>201</v>
      </c>
      <c r="E557" s="65">
        <v>36986</v>
      </c>
      <c r="F557" s="66" t="s">
        <v>2061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hidden="1" customHeight="1" x14ac:dyDescent="0.25">
      <c r="A558" s="64">
        <v>3150</v>
      </c>
      <c r="B558" s="64" t="s">
        <v>1530</v>
      </c>
      <c r="C558" s="64" t="s">
        <v>2062</v>
      </c>
      <c r="D558" s="64" t="s">
        <v>203</v>
      </c>
      <c r="E558" s="65">
        <v>41465</v>
      </c>
      <c r="F558" s="66" t="s">
        <v>2063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hidden="1" customHeight="1" x14ac:dyDescent="0.25">
      <c r="A559" s="64">
        <v>3151</v>
      </c>
      <c r="B559" s="64" t="s">
        <v>1530</v>
      </c>
      <c r="C559" s="64" t="s">
        <v>2064</v>
      </c>
      <c r="D559" s="64" t="s">
        <v>201</v>
      </c>
      <c r="E559" s="65">
        <v>41999</v>
      </c>
      <c r="F559" s="66" t="s">
        <v>2063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hidden="1" customHeight="1" x14ac:dyDescent="0.25">
      <c r="A560" s="64">
        <v>3152</v>
      </c>
      <c r="B560" s="64" t="s">
        <v>2065</v>
      </c>
      <c r="C560" s="64" t="s">
        <v>2066</v>
      </c>
      <c r="D560" s="64" t="s">
        <v>203</v>
      </c>
      <c r="E560" s="65">
        <v>19207</v>
      </c>
      <c r="F560" s="66" t="s">
        <v>2067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1211</v>
      </c>
      <c r="N560" s="67">
        <v>600</v>
      </c>
    </row>
    <row r="561" spans="1:14" ht="20.25" hidden="1" customHeight="1" x14ac:dyDescent="0.25">
      <c r="A561" s="64">
        <v>3153</v>
      </c>
      <c r="B561" s="64" t="s">
        <v>2068</v>
      </c>
      <c r="C561" s="64" t="s">
        <v>2069</v>
      </c>
      <c r="D561" s="64" t="s">
        <v>203</v>
      </c>
      <c r="E561" s="65">
        <v>19377</v>
      </c>
      <c r="F561" s="66" t="s">
        <v>2070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1211</v>
      </c>
      <c r="N561" s="67">
        <v>600</v>
      </c>
    </row>
    <row r="562" spans="1:14" ht="20.25" hidden="1" customHeight="1" x14ac:dyDescent="0.25">
      <c r="A562" s="64">
        <v>3154</v>
      </c>
      <c r="B562" s="64" t="s">
        <v>1943</v>
      </c>
      <c r="C562" s="64" t="s">
        <v>2071</v>
      </c>
      <c r="D562" s="64" t="s">
        <v>203</v>
      </c>
      <c r="E562" s="65">
        <v>42915</v>
      </c>
      <c r="F562" s="66" t="s">
        <v>2072</v>
      </c>
      <c r="G562" s="66">
        <v>59285831</v>
      </c>
      <c r="H562" s="66" t="s">
        <v>2073</v>
      </c>
      <c r="I562" s="66" t="s">
        <v>1032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hidden="1" customHeight="1" x14ac:dyDescent="0.25">
      <c r="A563" s="64">
        <v>3155</v>
      </c>
      <c r="B563" s="64" t="s">
        <v>2074</v>
      </c>
      <c r="C563" s="64" t="s">
        <v>2075</v>
      </c>
      <c r="D563" s="64" t="s">
        <v>203</v>
      </c>
      <c r="E563" s="65">
        <v>42827</v>
      </c>
      <c r="F563" s="66" t="s">
        <v>2076</v>
      </c>
      <c r="G563" s="66">
        <v>58539959</v>
      </c>
      <c r="H563" s="66">
        <v>0</v>
      </c>
      <c r="I563" s="66" t="s">
        <v>1032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hidden="1" customHeight="1" x14ac:dyDescent="0.25">
      <c r="A564" s="64">
        <v>3156</v>
      </c>
      <c r="B564" s="64" t="s">
        <v>2077</v>
      </c>
      <c r="C564" s="64" t="s">
        <v>2078</v>
      </c>
      <c r="D564" s="64" t="s">
        <v>201</v>
      </c>
      <c r="E564" s="65">
        <v>41433</v>
      </c>
      <c r="F564" s="66" t="s">
        <v>2079</v>
      </c>
      <c r="G564" s="66">
        <v>58613869</v>
      </c>
      <c r="H564" s="66" t="s">
        <v>2080</v>
      </c>
      <c r="I564" s="66" t="s">
        <v>1032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hidden="1" customHeight="1" x14ac:dyDescent="0.25">
      <c r="A565" s="64">
        <v>3157</v>
      </c>
      <c r="B565" s="64" t="s">
        <v>2081</v>
      </c>
      <c r="C565" s="64" t="s">
        <v>2082</v>
      </c>
      <c r="D565" s="64" t="s">
        <v>201</v>
      </c>
      <c r="E565" s="65">
        <v>40153</v>
      </c>
      <c r="F565" s="66" t="s">
        <v>2083</v>
      </c>
      <c r="G565" s="66">
        <v>57949009</v>
      </c>
      <c r="H565" s="66">
        <v>0</v>
      </c>
      <c r="I565" s="66" t="s">
        <v>1032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hidden="1" customHeight="1" x14ac:dyDescent="0.25">
      <c r="A566" s="64">
        <v>3158</v>
      </c>
      <c r="B566" s="64" t="s">
        <v>1530</v>
      </c>
      <c r="C566" s="64" t="s">
        <v>2062</v>
      </c>
      <c r="D566" s="64" t="s">
        <v>203</v>
      </c>
      <c r="E566" s="65">
        <v>41766</v>
      </c>
      <c r="F566" s="66" t="s">
        <v>2084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hidden="1" customHeight="1" x14ac:dyDescent="0.25">
      <c r="A567" s="64">
        <v>3159</v>
      </c>
      <c r="B567" s="64" t="s">
        <v>2085</v>
      </c>
      <c r="C567" s="64" t="s">
        <v>2086</v>
      </c>
      <c r="D567" s="64" t="s">
        <v>203</v>
      </c>
      <c r="E567" s="65">
        <v>24947</v>
      </c>
      <c r="F567" s="66" t="s">
        <v>2087</v>
      </c>
      <c r="G567" s="66" t="s">
        <v>2088</v>
      </c>
      <c r="H567" s="66" t="s">
        <v>2089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1211</v>
      </c>
      <c r="N567" s="67">
        <v>600</v>
      </c>
    </row>
    <row r="568" spans="1:14" ht="20.25" hidden="1" customHeight="1" x14ac:dyDescent="0.25">
      <c r="A568" s="64">
        <v>3160</v>
      </c>
      <c r="B568" s="64" t="s">
        <v>2090</v>
      </c>
      <c r="C568" s="64" t="s">
        <v>2091</v>
      </c>
      <c r="D568" s="64" t="s">
        <v>201</v>
      </c>
      <c r="E568" s="65">
        <v>40243</v>
      </c>
      <c r="F568" s="66" t="s">
        <v>2092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hidden="1" customHeight="1" x14ac:dyDescent="0.25">
      <c r="A569" s="64">
        <v>3161</v>
      </c>
      <c r="B569" s="64" t="s">
        <v>1394</v>
      </c>
      <c r="C569" s="64" t="s">
        <v>2093</v>
      </c>
      <c r="D569" s="64" t="s">
        <v>201</v>
      </c>
      <c r="E569" s="65">
        <v>41618</v>
      </c>
      <c r="F569" s="66" t="s">
        <v>2084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hidden="1" customHeight="1" x14ac:dyDescent="0.25">
      <c r="A570" s="64">
        <v>3162</v>
      </c>
      <c r="B570" s="64" t="s">
        <v>2094</v>
      </c>
      <c r="C570" s="64" t="s">
        <v>2095</v>
      </c>
      <c r="D570" s="64" t="s">
        <v>201</v>
      </c>
      <c r="E570" s="65">
        <v>39666</v>
      </c>
      <c r="F570" s="66" t="s">
        <v>2096</v>
      </c>
      <c r="G570" s="66">
        <v>54762611</v>
      </c>
      <c r="H570" s="66" t="s">
        <v>2097</v>
      </c>
      <c r="I570" s="66" t="s">
        <v>2098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hidden="1" customHeight="1" x14ac:dyDescent="0.25">
      <c r="A571" s="64">
        <v>3163</v>
      </c>
      <c r="B571" s="64" t="s">
        <v>2099</v>
      </c>
      <c r="C571" s="64" t="s">
        <v>2100</v>
      </c>
      <c r="D571" s="64" t="s">
        <v>203</v>
      </c>
      <c r="E571" s="65">
        <v>39806</v>
      </c>
      <c r="F571" s="66" t="s">
        <v>2101</v>
      </c>
      <c r="G571" s="66">
        <v>54875994</v>
      </c>
      <c r="H571" s="66" t="s">
        <v>2102</v>
      </c>
      <c r="I571" s="66" t="s">
        <v>2103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hidden="1" customHeight="1" x14ac:dyDescent="0.25">
      <c r="A572" s="64">
        <v>3164</v>
      </c>
      <c r="B572" s="64" t="s">
        <v>2104</v>
      </c>
      <c r="C572" s="64" t="s">
        <v>2105</v>
      </c>
      <c r="D572" s="64" t="s">
        <v>203</v>
      </c>
      <c r="E572" s="65">
        <v>39865</v>
      </c>
      <c r="F572" s="66" t="s">
        <v>2106</v>
      </c>
      <c r="G572" s="66">
        <v>54829250</v>
      </c>
      <c r="H572" s="66" t="s">
        <v>2107</v>
      </c>
      <c r="I572" s="66" t="s">
        <v>2108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hidden="1" customHeight="1" x14ac:dyDescent="0.25">
      <c r="A573" s="64">
        <v>3165</v>
      </c>
      <c r="B573" s="64" t="s">
        <v>2109</v>
      </c>
      <c r="C573" s="64" t="s">
        <v>2110</v>
      </c>
      <c r="D573" s="64" t="s">
        <v>203</v>
      </c>
      <c r="E573" s="65">
        <v>40079</v>
      </c>
      <c r="F573" s="66" t="s">
        <v>2111</v>
      </c>
      <c r="G573" s="66">
        <v>59033465</v>
      </c>
      <c r="H573" s="66" t="s">
        <v>2112</v>
      </c>
      <c r="I573" s="66" t="s">
        <v>2113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hidden="1" customHeight="1" x14ac:dyDescent="0.25">
      <c r="A574" s="64">
        <v>3166</v>
      </c>
      <c r="B574" s="64" t="s">
        <v>2030</v>
      </c>
      <c r="C574" s="64" t="s">
        <v>2114</v>
      </c>
      <c r="D574" s="64" t="s">
        <v>201</v>
      </c>
      <c r="E574" s="65">
        <v>39524</v>
      </c>
      <c r="F574" s="66" t="s">
        <v>2115</v>
      </c>
      <c r="G574" s="66">
        <v>58188650</v>
      </c>
      <c r="H574" s="66" t="s">
        <v>2116</v>
      </c>
      <c r="I574" s="66" t="s">
        <v>2117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hidden="1" customHeight="1" x14ac:dyDescent="0.25">
      <c r="A575" s="64">
        <v>3167</v>
      </c>
      <c r="B575" s="64" t="s">
        <v>2118</v>
      </c>
      <c r="C575" s="64" t="s">
        <v>2119</v>
      </c>
      <c r="D575" s="64" t="s">
        <v>201</v>
      </c>
      <c r="E575" s="65">
        <v>39428</v>
      </c>
      <c r="F575" s="66" t="s">
        <v>2120</v>
      </c>
      <c r="G575" s="66">
        <v>54836112</v>
      </c>
      <c r="H575" s="66" t="s">
        <v>2121</v>
      </c>
      <c r="I575" s="66" t="s">
        <v>2122</v>
      </c>
      <c r="J575" s="67" t="s">
        <v>41</v>
      </c>
      <c r="K575" s="67" t="s">
        <v>62</v>
      </c>
      <c r="L575" s="67" t="s">
        <v>143</v>
      </c>
      <c r="M575" s="67" t="s">
        <v>399</v>
      </c>
      <c r="N575" s="67">
        <v>300</v>
      </c>
    </row>
    <row r="576" spans="1:14" ht="20.25" hidden="1" customHeight="1" x14ac:dyDescent="0.25">
      <c r="A576" s="64">
        <v>3168</v>
      </c>
      <c r="B576" s="64" t="s">
        <v>2123</v>
      </c>
      <c r="C576" s="64" t="s">
        <v>2124</v>
      </c>
      <c r="D576" s="64" t="s">
        <v>203</v>
      </c>
      <c r="E576" s="65">
        <v>34505</v>
      </c>
      <c r="F576" s="66" t="s">
        <v>2125</v>
      </c>
      <c r="G576" s="66">
        <v>57013001</v>
      </c>
      <c r="H576" s="66" t="s">
        <v>2126</v>
      </c>
      <c r="I576" s="66" t="s">
        <v>2127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hidden="1" customHeight="1" x14ac:dyDescent="0.25">
      <c r="A577" s="64">
        <v>3169</v>
      </c>
      <c r="B577" s="64" t="s">
        <v>2109</v>
      </c>
      <c r="C577" s="64" t="s">
        <v>2128</v>
      </c>
      <c r="D577" s="64" t="s">
        <v>203</v>
      </c>
      <c r="E577" s="65">
        <v>36508</v>
      </c>
      <c r="F577" s="66" t="s">
        <v>2111</v>
      </c>
      <c r="G577" s="66">
        <v>57995586</v>
      </c>
      <c r="H577" s="66" t="s">
        <v>2129</v>
      </c>
      <c r="I577" s="66" t="s">
        <v>2113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hidden="1" customHeight="1" x14ac:dyDescent="0.25">
      <c r="A578" s="64">
        <v>3170</v>
      </c>
      <c r="B578" s="64" t="s">
        <v>2130</v>
      </c>
      <c r="C578" s="64" t="s">
        <v>2131</v>
      </c>
      <c r="D578" s="64" t="s">
        <v>203</v>
      </c>
      <c r="E578" s="65">
        <v>34045</v>
      </c>
      <c r="F578" s="66" t="s">
        <v>2132</v>
      </c>
      <c r="G578" s="66">
        <v>54840619</v>
      </c>
      <c r="H578" s="66" t="s">
        <v>2133</v>
      </c>
      <c r="I578" s="66" t="s">
        <v>2134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hidden="1" customHeight="1" x14ac:dyDescent="0.25">
      <c r="A579" s="64">
        <v>3171</v>
      </c>
      <c r="B579" s="64" t="s">
        <v>2135</v>
      </c>
      <c r="C579" s="64" t="s">
        <v>2136</v>
      </c>
      <c r="D579" s="64" t="s">
        <v>203</v>
      </c>
      <c r="E579" s="65">
        <v>38685</v>
      </c>
      <c r="F579" s="66" t="s">
        <v>2137</v>
      </c>
      <c r="G579" s="66">
        <v>55020414</v>
      </c>
      <c r="H579" s="66" t="s">
        <v>2138</v>
      </c>
      <c r="I579" s="66" t="s">
        <v>2139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hidden="1" customHeight="1" x14ac:dyDescent="0.25">
      <c r="A580" s="64">
        <v>3172</v>
      </c>
      <c r="B580" s="64" t="s">
        <v>2140</v>
      </c>
      <c r="C580" s="64" t="s">
        <v>2141</v>
      </c>
      <c r="D580" s="64" t="s">
        <v>203</v>
      </c>
      <c r="E580" s="65">
        <v>35169</v>
      </c>
      <c r="F580" s="66" t="s">
        <v>2142</v>
      </c>
      <c r="G580" s="66">
        <v>58472200</v>
      </c>
      <c r="H580" s="66">
        <v>1404964602753</v>
      </c>
      <c r="I580" s="66" t="s">
        <v>2143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hidden="1" customHeight="1" x14ac:dyDescent="0.25">
      <c r="A581" s="64">
        <v>3173</v>
      </c>
      <c r="B581" s="64" t="s">
        <v>2144</v>
      </c>
      <c r="C581" s="64" t="s">
        <v>2145</v>
      </c>
      <c r="D581" s="64" t="s">
        <v>203</v>
      </c>
      <c r="E581" s="65">
        <v>33902</v>
      </c>
      <c r="F581" s="66" t="s">
        <v>2146</v>
      </c>
      <c r="G581" s="66">
        <v>58999603</v>
      </c>
      <c r="H581" s="66" t="s">
        <v>2147</v>
      </c>
      <c r="I581" s="66" t="s">
        <v>2148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hidden="1" customHeight="1" x14ac:dyDescent="0.25">
      <c r="A582" s="64">
        <v>3174</v>
      </c>
      <c r="B582" s="64" t="s">
        <v>2149</v>
      </c>
      <c r="C582" s="64" t="s">
        <v>2150</v>
      </c>
      <c r="D582" s="64" t="s">
        <v>203</v>
      </c>
      <c r="E582" s="65">
        <v>33737</v>
      </c>
      <c r="F582" s="66" t="s">
        <v>2151</v>
      </c>
      <c r="G582" s="66">
        <v>59269715</v>
      </c>
      <c r="H582" s="66" t="s">
        <v>2152</v>
      </c>
      <c r="I582" s="66" t="s">
        <v>2153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hidden="1" customHeight="1" x14ac:dyDescent="0.25">
      <c r="A583" s="64">
        <v>3175</v>
      </c>
      <c r="B583" s="64" t="s">
        <v>2154</v>
      </c>
      <c r="C583" s="64" t="s">
        <v>2155</v>
      </c>
      <c r="D583" s="64" t="s">
        <v>203</v>
      </c>
      <c r="E583" s="65">
        <v>22769</v>
      </c>
      <c r="F583" s="66" t="s">
        <v>2156</v>
      </c>
      <c r="G583" s="66">
        <v>59347401</v>
      </c>
      <c r="H583" s="66" t="s">
        <v>2157</v>
      </c>
      <c r="I583" s="66" t="s">
        <v>2158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hidden="1" customHeight="1" x14ac:dyDescent="0.25">
      <c r="A584" s="64">
        <v>3176</v>
      </c>
      <c r="B584" s="64" t="s">
        <v>395</v>
      </c>
      <c r="C584" s="64" t="s">
        <v>2159</v>
      </c>
      <c r="D584" s="64" t="s">
        <v>201</v>
      </c>
      <c r="E584" s="65">
        <v>39940</v>
      </c>
      <c r="F584" s="66" t="s">
        <v>2160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hidden="1" customHeight="1" x14ac:dyDescent="0.25">
      <c r="A585" s="64">
        <v>3177</v>
      </c>
      <c r="B585" s="64" t="s">
        <v>395</v>
      </c>
      <c r="C585" s="64" t="s">
        <v>2161</v>
      </c>
      <c r="D585" s="64" t="s">
        <v>201</v>
      </c>
      <c r="E585" s="65">
        <v>40754</v>
      </c>
      <c r="F585" s="66" t="s">
        <v>2160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hidden="1" customHeight="1" x14ac:dyDescent="0.25">
      <c r="A586" s="64">
        <v>3178</v>
      </c>
      <c r="B586" s="64" t="s">
        <v>2162</v>
      </c>
      <c r="C586" s="64" t="s">
        <v>2163</v>
      </c>
      <c r="D586" s="64" t="s">
        <v>203</v>
      </c>
      <c r="E586" s="65">
        <v>39337</v>
      </c>
      <c r="F586" s="66" t="s">
        <v>2164</v>
      </c>
      <c r="G586" s="66">
        <v>59713378</v>
      </c>
      <c r="H586" s="66">
        <v>0</v>
      </c>
      <c r="I586" s="66" t="s">
        <v>1511</v>
      </c>
      <c r="J586" s="67" t="s">
        <v>55</v>
      </c>
      <c r="K586" s="67" t="s">
        <v>32</v>
      </c>
      <c r="L586" s="67" t="s">
        <v>143</v>
      </c>
      <c r="M586" s="67" t="s">
        <v>399</v>
      </c>
      <c r="N586" s="67">
        <v>300</v>
      </c>
    </row>
    <row r="587" spans="1:14" ht="20.25" hidden="1" customHeight="1" x14ac:dyDescent="0.25">
      <c r="A587" s="64">
        <v>3179</v>
      </c>
      <c r="B587" s="64" t="s">
        <v>2165</v>
      </c>
      <c r="C587" s="64" t="s">
        <v>2166</v>
      </c>
      <c r="D587" s="64" t="s">
        <v>203</v>
      </c>
      <c r="E587" s="65">
        <v>40608</v>
      </c>
      <c r="F587" s="66" t="s">
        <v>2167</v>
      </c>
      <c r="G587" s="66">
        <v>59831795</v>
      </c>
      <c r="H587" s="66">
        <v>0</v>
      </c>
      <c r="I587" s="66" t="s">
        <v>2168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hidden="1" customHeight="1" x14ac:dyDescent="0.25">
      <c r="A588" s="64">
        <v>3180</v>
      </c>
      <c r="B588" s="64" t="s">
        <v>1091</v>
      </c>
      <c r="C588" s="64" t="s">
        <v>2042</v>
      </c>
      <c r="D588" s="64" t="s">
        <v>203</v>
      </c>
      <c r="E588" s="65">
        <v>29116</v>
      </c>
      <c r="F588" s="66" t="s">
        <v>1093</v>
      </c>
      <c r="G588" s="66">
        <v>54213897</v>
      </c>
      <c r="H588" s="66" t="s">
        <v>2169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1211</v>
      </c>
      <c r="N588" s="67">
        <v>600</v>
      </c>
    </row>
    <row r="589" spans="1:14" ht="20.25" hidden="1" customHeight="1" x14ac:dyDescent="0.25">
      <c r="A589" s="64">
        <v>3181</v>
      </c>
      <c r="B589" s="64" t="s">
        <v>2170</v>
      </c>
      <c r="C589" s="64" t="s">
        <v>2171</v>
      </c>
      <c r="D589" s="64" t="s">
        <v>201</v>
      </c>
      <c r="E589" s="65">
        <v>40746</v>
      </c>
      <c r="F589" s="66" t="s">
        <v>2172</v>
      </c>
      <c r="G589" s="66">
        <v>57232114</v>
      </c>
      <c r="H589" s="66">
        <v>0</v>
      </c>
      <c r="I589" s="66" t="s">
        <v>2173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hidden="1" customHeight="1" x14ac:dyDescent="0.25">
      <c r="A590" s="64">
        <v>3182</v>
      </c>
      <c r="B590" s="64" t="s">
        <v>524</v>
      </c>
      <c r="C590" s="64" t="s">
        <v>2174</v>
      </c>
      <c r="D590" s="64" t="s">
        <v>203</v>
      </c>
      <c r="E590" s="65">
        <v>43397</v>
      </c>
      <c r="F590" s="66" t="s">
        <v>526</v>
      </c>
      <c r="G590" s="66">
        <v>57219121</v>
      </c>
      <c r="H590" s="66">
        <v>0</v>
      </c>
      <c r="I590" s="66" t="s">
        <v>2175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hidden="1" customHeight="1" x14ac:dyDescent="0.25">
      <c r="A591" s="64">
        <v>3183</v>
      </c>
      <c r="B591" s="64" t="s">
        <v>2176</v>
      </c>
      <c r="C591" s="64" t="s">
        <v>2177</v>
      </c>
      <c r="D591" s="64" t="s">
        <v>203</v>
      </c>
      <c r="E591" s="65">
        <v>40876</v>
      </c>
      <c r="F591" s="66" t="s">
        <v>2178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hidden="1" customHeight="1" x14ac:dyDescent="0.25">
      <c r="A592" s="64">
        <v>3184</v>
      </c>
      <c r="B592" s="64" t="s">
        <v>1730</v>
      </c>
      <c r="C592" s="64" t="s">
        <v>2179</v>
      </c>
      <c r="D592" s="64" t="s">
        <v>203</v>
      </c>
      <c r="E592" s="65">
        <v>39566</v>
      </c>
      <c r="F592" s="66" t="s">
        <v>1731</v>
      </c>
      <c r="G592" s="66">
        <v>57780624</v>
      </c>
      <c r="H592" s="66">
        <v>0</v>
      </c>
      <c r="I592" s="66" t="s">
        <v>1732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hidden="1" customHeight="1" x14ac:dyDescent="0.25">
      <c r="A593" s="64">
        <v>3186</v>
      </c>
      <c r="B593" s="64" t="s">
        <v>2180</v>
      </c>
      <c r="C593" s="64" t="s">
        <v>2181</v>
      </c>
      <c r="D593" s="64" t="s">
        <v>203</v>
      </c>
      <c r="E593" s="65">
        <v>32776</v>
      </c>
      <c r="F593" s="66" t="s">
        <v>2182</v>
      </c>
      <c r="G593" s="66" t="s">
        <v>2183</v>
      </c>
      <c r="H593" s="66" t="s">
        <v>2184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hidden="1" customHeight="1" x14ac:dyDescent="0.25">
      <c r="A594" s="64">
        <v>3187</v>
      </c>
      <c r="B594" s="64" t="s">
        <v>2185</v>
      </c>
      <c r="C594" s="64" t="s">
        <v>2186</v>
      </c>
      <c r="D594" s="64" t="s">
        <v>201</v>
      </c>
      <c r="E594" s="65">
        <v>39885</v>
      </c>
      <c r="F594" s="66" t="s">
        <v>2187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hidden="1" customHeight="1" x14ac:dyDescent="0.25">
      <c r="A595" s="64">
        <v>3188</v>
      </c>
      <c r="B595" s="64" t="s">
        <v>1033</v>
      </c>
      <c r="C595" s="64" t="s">
        <v>1828</v>
      </c>
      <c r="D595" s="64" t="s">
        <v>203</v>
      </c>
      <c r="E595" s="65">
        <v>40869</v>
      </c>
      <c r="F595" s="66" t="s">
        <v>365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hidden="1" customHeight="1" x14ac:dyDescent="0.25">
      <c r="A596" s="64">
        <v>3189</v>
      </c>
      <c r="B596" s="64" t="s">
        <v>1033</v>
      </c>
      <c r="C596" s="64" t="s">
        <v>2188</v>
      </c>
      <c r="D596" s="64" t="s">
        <v>201</v>
      </c>
      <c r="E596" s="65">
        <v>41403</v>
      </c>
      <c r="F596" s="66" t="s">
        <v>365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hidden="1" customHeight="1" x14ac:dyDescent="0.25">
      <c r="A597" s="64">
        <v>3191</v>
      </c>
      <c r="B597" s="64" t="s">
        <v>2189</v>
      </c>
      <c r="C597" s="64" t="s">
        <v>2190</v>
      </c>
      <c r="D597" s="64" t="s">
        <v>201</v>
      </c>
      <c r="E597" s="65">
        <v>40561</v>
      </c>
      <c r="F597" s="66" t="s">
        <v>2191</v>
      </c>
      <c r="G597" s="66">
        <v>57271717</v>
      </c>
      <c r="H597" s="66">
        <v>0</v>
      </c>
      <c r="I597" s="66" t="s">
        <v>2192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hidden="1" customHeight="1" x14ac:dyDescent="0.25">
      <c r="A598" s="64">
        <v>3192</v>
      </c>
      <c r="B598" s="64" t="s">
        <v>2193</v>
      </c>
      <c r="C598" s="64" t="s">
        <v>2194</v>
      </c>
      <c r="D598" s="64" t="s">
        <v>201</v>
      </c>
      <c r="E598" s="65">
        <v>40579</v>
      </c>
      <c r="F598" s="66" t="s">
        <v>2195</v>
      </c>
      <c r="G598" s="66">
        <v>57737512</v>
      </c>
      <c r="H598" s="66">
        <v>0</v>
      </c>
      <c r="I598" s="66" t="s">
        <v>2196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hidden="1" customHeight="1" x14ac:dyDescent="0.25">
      <c r="A599" s="64">
        <v>3193</v>
      </c>
      <c r="B599" s="64" t="s">
        <v>2197</v>
      </c>
      <c r="C599" s="64" t="s">
        <v>2198</v>
      </c>
      <c r="D599" s="64" t="s">
        <v>201</v>
      </c>
      <c r="E599" s="65">
        <v>40445</v>
      </c>
      <c r="F599" s="66" t="s">
        <v>2199</v>
      </c>
      <c r="G599" s="66">
        <v>57957941</v>
      </c>
      <c r="H599" s="66">
        <v>0</v>
      </c>
      <c r="I599" s="66" t="s">
        <v>2200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hidden="1" customHeight="1" x14ac:dyDescent="0.25">
      <c r="A600" s="64">
        <v>3194</v>
      </c>
      <c r="B600" s="64" t="s">
        <v>2201</v>
      </c>
      <c r="C600" s="64" t="s">
        <v>2202</v>
      </c>
      <c r="D600" s="64" t="s">
        <v>201</v>
      </c>
      <c r="E600" s="65">
        <v>40475</v>
      </c>
      <c r="F600" s="66" t="s">
        <v>2203</v>
      </c>
      <c r="G600" s="66">
        <v>52596509</v>
      </c>
      <c r="H600" s="66">
        <v>0</v>
      </c>
      <c r="I600" s="66" t="s">
        <v>2204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hidden="1" customHeight="1" x14ac:dyDescent="0.25">
      <c r="A601" s="64">
        <v>3195</v>
      </c>
      <c r="B601" s="64" t="s">
        <v>2205</v>
      </c>
      <c r="C601" s="64" t="s">
        <v>2206</v>
      </c>
      <c r="D601" s="64" t="s">
        <v>203</v>
      </c>
      <c r="E601" s="65">
        <v>40492</v>
      </c>
      <c r="F601" s="66" t="s">
        <v>2207</v>
      </c>
      <c r="G601" s="66">
        <v>57724524</v>
      </c>
      <c r="H601" s="66">
        <v>0</v>
      </c>
      <c r="I601" s="66" t="s">
        <v>2208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hidden="1" customHeight="1" x14ac:dyDescent="0.25">
      <c r="A602" s="64">
        <v>3196</v>
      </c>
      <c r="B602" s="64" t="s">
        <v>2209</v>
      </c>
      <c r="C602" s="64" t="s">
        <v>2210</v>
      </c>
      <c r="D602" s="64" t="s">
        <v>201</v>
      </c>
      <c r="E602" s="65">
        <v>41264</v>
      </c>
      <c r="F602" s="66" t="s">
        <v>2211</v>
      </c>
      <c r="G602" s="66">
        <v>57028592</v>
      </c>
      <c r="H602" s="66">
        <v>0</v>
      </c>
      <c r="I602" s="66" t="s">
        <v>2212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hidden="1" customHeight="1" x14ac:dyDescent="0.25">
      <c r="A603" s="64">
        <v>3197</v>
      </c>
      <c r="B603" s="64" t="s">
        <v>2209</v>
      </c>
      <c r="C603" s="64" t="s">
        <v>2213</v>
      </c>
      <c r="D603" s="64" t="s">
        <v>203</v>
      </c>
      <c r="E603" s="65">
        <v>42142</v>
      </c>
      <c r="F603" s="66" t="s">
        <v>2211</v>
      </c>
      <c r="G603" s="66">
        <v>57028592</v>
      </c>
      <c r="H603" s="66">
        <v>0</v>
      </c>
      <c r="I603" s="66" t="s">
        <v>2212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hidden="1" customHeight="1" x14ac:dyDescent="0.25">
      <c r="A604" s="64">
        <v>3198</v>
      </c>
      <c r="B604" s="64" t="s">
        <v>2214</v>
      </c>
      <c r="C604" s="64" t="s">
        <v>2215</v>
      </c>
      <c r="D604" s="64" t="s">
        <v>201</v>
      </c>
      <c r="E604" s="65">
        <v>42601</v>
      </c>
      <c r="F604" s="66" t="s">
        <v>2216</v>
      </c>
      <c r="G604" s="66">
        <v>58248653</v>
      </c>
      <c r="H604" s="66">
        <v>0</v>
      </c>
      <c r="I604" s="66" t="s">
        <v>2217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hidden="1" customHeight="1" x14ac:dyDescent="0.25">
      <c r="A605" s="64">
        <v>3199</v>
      </c>
      <c r="B605" s="64" t="s">
        <v>210</v>
      </c>
      <c r="C605" s="64" t="s">
        <v>1251</v>
      </c>
      <c r="D605" s="64" t="s">
        <v>201</v>
      </c>
      <c r="E605" s="65">
        <v>40972</v>
      </c>
      <c r="F605" s="66" t="s">
        <v>2218</v>
      </c>
      <c r="G605" s="66">
        <v>0</v>
      </c>
      <c r="H605" s="66">
        <v>0</v>
      </c>
      <c r="I605" s="66" t="s">
        <v>1648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hidden="1" customHeight="1" x14ac:dyDescent="0.25">
      <c r="A606" s="64">
        <v>3200</v>
      </c>
      <c r="B606" s="64" t="s">
        <v>2219</v>
      </c>
      <c r="C606" s="64" t="s">
        <v>2220</v>
      </c>
      <c r="D606" s="64" t="s">
        <v>201</v>
      </c>
      <c r="E606" s="65">
        <v>41595</v>
      </c>
      <c r="F606" s="66" t="s">
        <v>2221</v>
      </c>
      <c r="G606" s="66">
        <v>52517221</v>
      </c>
      <c r="H606" s="66">
        <v>0</v>
      </c>
      <c r="I606" s="66" t="s">
        <v>2222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hidden="1" customHeight="1" x14ac:dyDescent="0.25">
      <c r="A607" s="64">
        <v>3201</v>
      </c>
      <c r="B607" s="64" t="s">
        <v>779</v>
      </c>
      <c r="C607" s="64" t="s">
        <v>2223</v>
      </c>
      <c r="D607" s="64" t="s">
        <v>201</v>
      </c>
      <c r="E607" s="65">
        <v>41598</v>
      </c>
      <c r="F607" s="66" t="s">
        <v>2224</v>
      </c>
      <c r="G607" s="66">
        <v>58079707</v>
      </c>
      <c r="H607" s="66">
        <v>0</v>
      </c>
      <c r="I607" s="66" t="s">
        <v>788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hidden="1" customHeight="1" x14ac:dyDescent="0.25">
      <c r="A608" s="64">
        <v>3202</v>
      </c>
      <c r="B608" s="64" t="s">
        <v>2225</v>
      </c>
      <c r="C608" s="64" t="s">
        <v>2226</v>
      </c>
      <c r="D608" s="64" t="s">
        <v>201</v>
      </c>
      <c r="E608" s="65">
        <v>41298</v>
      </c>
      <c r="F608" s="66" t="s">
        <v>2227</v>
      </c>
      <c r="G608" s="66">
        <v>57248804</v>
      </c>
      <c r="H608" s="66">
        <v>0</v>
      </c>
      <c r="I608" s="66" t="s">
        <v>2228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hidden="1" customHeight="1" x14ac:dyDescent="0.25">
      <c r="A609" s="64">
        <v>3203</v>
      </c>
      <c r="B609" s="64" t="s">
        <v>2229</v>
      </c>
      <c r="C609" s="64" t="s">
        <v>2230</v>
      </c>
      <c r="D609" s="64" t="s">
        <v>203</v>
      </c>
      <c r="E609" s="65">
        <v>41275</v>
      </c>
      <c r="F609" s="66" t="s">
        <v>2221</v>
      </c>
      <c r="G609" s="66">
        <v>57754107</v>
      </c>
      <c r="H609" s="66">
        <v>0</v>
      </c>
      <c r="I609" s="66" t="s">
        <v>2231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hidden="1" customHeight="1" x14ac:dyDescent="0.25">
      <c r="A610" s="64">
        <v>3204</v>
      </c>
      <c r="B610" s="64" t="s">
        <v>2232</v>
      </c>
      <c r="C610" s="64" t="s">
        <v>2233</v>
      </c>
      <c r="D610" s="64" t="s">
        <v>203</v>
      </c>
      <c r="E610" s="65">
        <v>41263</v>
      </c>
      <c r="F610" s="66" t="s">
        <v>2234</v>
      </c>
      <c r="G610" s="66">
        <v>59345572</v>
      </c>
      <c r="H610" s="66">
        <v>0</v>
      </c>
      <c r="I610" s="66" t="s">
        <v>2235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hidden="1" customHeight="1" x14ac:dyDescent="0.25">
      <c r="A611" s="64">
        <v>3205</v>
      </c>
      <c r="B611" s="64" t="s">
        <v>2236</v>
      </c>
      <c r="C611" s="64" t="s">
        <v>2237</v>
      </c>
      <c r="D611" s="64" t="s">
        <v>203</v>
      </c>
      <c r="E611" s="65">
        <v>41592</v>
      </c>
      <c r="F611" s="66" t="s">
        <v>2238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hidden="1" customHeight="1" x14ac:dyDescent="0.25">
      <c r="A612" s="64">
        <v>3206</v>
      </c>
      <c r="B612" s="64" t="s">
        <v>2239</v>
      </c>
      <c r="C612" s="64" t="s">
        <v>2240</v>
      </c>
      <c r="D612" s="64" t="s">
        <v>201</v>
      </c>
      <c r="E612" s="65">
        <v>41348</v>
      </c>
      <c r="F612" s="66" t="s">
        <v>2241</v>
      </c>
      <c r="G612" s="66">
        <v>57230949</v>
      </c>
      <c r="H612" s="66">
        <v>0</v>
      </c>
      <c r="I612" s="66" t="s">
        <v>2242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hidden="1" customHeight="1" x14ac:dyDescent="0.25">
      <c r="A613" s="64">
        <v>3207</v>
      </c>
      <c r="B613" s="64" t="s">
        <v>2243</v>
      </c>
      <c r="C613" s="64" t="s">
        <v>2244</v>
      </c>
      <c r="D613" s="64" t="s">
        <v>203</v>
      </c>
      <c r="E613" s="65">
        <v>41165</v>
      </c>
      <c r="F613" s="66" t="s">
        <v>2227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hidden="1" customHeight="1" x14ac:dyDescent="0.25">
      <c r="A614" s="64">
        <v>3208</v>
      </c>
      <c r="B614" s="64" t="s">
        <v>2245</v>
      </c>
      <c r="C614" s="64" t="s">
        <v>2246</v>
      </c>
      <c r="D614" s="64" t="s">
        <v>203</v>
      </c>
      <c r="E614" s="65">
        <v>41018</v>
      </c>
      <c r="F614" s="66" t="s">
        <v>2234</v>
      </c>
      <c r="G614" s="66">
        <v>52505691</v>
      </c>
      <c r="H614" s="66">
        <v>0</v>
      </c>
      <c r="I614" s="66" t="s">
        <v>2247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hidden="1" customHeight="1" x14ac:dyDescent="0.25">
      <c r="A615" s="64">
        <v>3209</v>
      </c>
      <c r="B615" s="64" t="s">
        <v>2248</v>
      </c>
      <c r="C615" s="64" t="s">
        <v>2249</v>
      </c>
      <c r="D615" s="64" t="s">
        <v>203</v>
      </c>
      <c r="E615" s="65">
        <v>41437</v>
      </c>
      <c r="F615" s="66" t="s">
        <v>2227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hidden="1" customHeight="1" x14ac:dyDescent="0.25">
      <c r="A616" s="64">
        <v>3210</v>
      </c>
      <c r="B616" s="64" t="s">
        <v>2250</v>
      </c>
      <c r="C616" s="64" t="s">
        <v>2251</v>
      </c>
      <c r="D616" s="64" t="s">
        <v>201</v>
      </c>
      <c r="E616" s="65">
        <v>41594</v>
      </c>
      <c r="F616" s="66" t="s">
        <v>2221</v>
      </c>
      <c r="G616" s="66">
        <v>52580379</v>
      </c>
      <c r="H616" s="66">
        <v>0</v>
      </c>
      <c r="I616" s="66" t="s">
        <v>2252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hidden="1" customHeight="1" x14ac:dyDescent="0.25">
      <c r="A617" s="64">
        <v>3211</v>
      </c>
      <c r="B617" s="64" t="s">
        <v>2253</v>
      </c>
      <c r="C617" s="64" t="s">
        <v>2254</v>
      </c>
      <c r="D617" s="64" t="s">
        <v>201</v>
      </c>
      <c r="E617" s="65">
        <v>41352</v>
      </c>
      <c r="F617" s="66" t="s">
        <v>2241</v>
      </c>
      <c r="G617" s="66">
        <v>52531447</v>
      </c>
      <c r="H617" s="66">
        <v>0</v>
      </c>
      <c r="I617" s="66" t="s">
        <v>2255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hidden="1" customHeight="1" x14ac:dyDescent="0.25">
      <c r="A618" s="64">
        <v>3212</v>
      </c>
      <c r="B618" s="64" t="s">
        <v>2256</v>
      </c>
      <c r="C618" s="64" t="s">
        <v>1486</v>
      </c>
      <c r="D618" s="64" t="s">
        <v>201</v>
      </c>
      <c r="E618" s="65">
        <v>41434</v>
      </c>
      <c r="F618" s="66" t="s">
        <v>2241</v>
      </c>
      <c r="G618" s="66">
        <v>52531447</v>
      </c>
      <c r="H618" s="66">
        <v>0</v>
      </c>
      <c r="I618" s="66" t="s">
        <v>2255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hidden="1" customHeight="1" x14ac:dyDescent="0.25">
      <c r="A619" s="64">
        <v>3213</v>
      </c>
      <c r="B619" s="64" t="s">
        <v>2256</v>
      </c>
      <c r="C619" s="64" t="s">
        <v>318</v>
      </c>
      <c r="D619" s="64" t="s">
        <v>201</v>
      </c>
      <c r="E619" s="65">
        <v>41434</v>
      </c>
      <c r="F619" s="66" t="s">
        <v>1366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hidden="1" customHeight="1" x14ac:dyDescent="0.25">
      <c r="A620" s="64">
        <v>3214</v>
      </c>
      <c r="B620" s="64" t="s">
        <v>2257</v>
      </c>
      <c r="C620" s="64" t="s">
        <v>2258</v>
      </c>
      <c r="D620" s="64" t="s">
        <v>201</v>
      </c>
      <c r="E620" s="65">
        <v>41365</v>
      </c>
      <c r="F620" s="66" t="s">
        <v>1366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hidden="1" customHeight="1" x14ac:dyDescent="0.25">
      <c r="A621" s="64">
        <v>3215</v>
      </c>
      <c r="B621" s="64" t="s">
        <v>2259</v>
      </c>
      <c r="C621" s="64" t="s">
        <v>2260</v>
      </c>
      <c r="D621" s="64" t="s">
        <v>201</v>
      </c>
      <c r="E621" s="65">
        <v>40416</v>
      </c>
      <c r="F621" s="66" t="s">
        <v>2261</v>
      </c>
      <c r="G621" s="66">
        <v>54944227</v>
      </c>
      <c r="H621" s="66">
        <v>0</v>
      </c>
      <c r="I621" s="66" t="s">
        <v>2262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hidden="1" customHeight="1" x14ac:dyDescent="0.25">
      <c r="A622" s="64">
        <v>3216</v>
      </c>
      <c r="B622" s="64" t="s">
        <v>2263</v>
      </c>
      <c r="C622" s="64" t="s">
        <v>2264</v>
      </c>
      <c r="D622" s="64" t="s">
        <v>201</v>
      </c>
      <c r="E622" s="65">
        <v>40738</v>
      </c>
      <c r="F622" s="66" t="s">
        <v>2224</v>
      </c>
      <c r="G622" s="66">
        <v>57295140</v>
      </c>
      <c r="H622" s="66">
        <v>0</v>
      </c>
      <c r="I622" s="66" t="s">
        <v>2265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hidden="1" customHeight="1" x14ac:dyDescent="0.25">
      <c r="A623" s="64">
        <v>3217</v>
      </c>
      <c r="B623" s="64" t="s">
        <v>2263</v>
      </c>
      <c r="C623" s="64" t="s">
        <v>2266</v>
      </c>
      <c r="D623" s="64" t="s">
        <v>203</v>
      </c>
      <c r="E623" s="65">
        <v>40738</v>
      </c>
      <c r="F623" s="66" t="s">
        <v>2267</v>
      </c>
      <c r="G623" s="66">
        <v>57981441</v>
      </c>
      <c r="H623" s="66">
        <v>0</v>
      </c>
      <c r="I623" s="66" t="s">
        <v>2268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hidden="1" customHeight="1" x14ac:dyDescent="0.25">
      <c r="A624" s="64">
        <v>3218</v>
      </c>
      <c r="B624" s="64" t="s">
        <v>2269</v>
      </c>
      <c r="C624" s="64" t="s">
        <v>2270</v>
      </c>
      <c r="D624" s="64" t="s">
        <v>203</v>
      </c>
      <c r="E624" s="65">
        <v>40688</v>
      </c>
      <c r="F624" s="66" t="s">
        <v>2227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hidden="1" customHeight="1" x14ac:dyDescent="0.25">
      <c r="A625" s="64">
        <v>3219</v>
      </c>
      <c r="B625" s="64" t="s">
        <v>2271</v>
      </c>
      <c r="C625" s="64" t="s">
        <v>2272</v>
      </c>
      <c r="D625" s="64" t="s">
        <v>203</v>
      </c>
      <c r="E625" s="65">
        <v>40355</v>
      </c>
      <c r="F625" s="66" t="s">
        <v>2221</v>
      </c>
      <c r="G625" s="66">
        <v>58214685</v>
      </c>
      <c r="H625" s="66">
        <v>0</v>
      </c>
      <c r="I625" s="66" t="s">
        <v>2273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hidden="1" customHeight="1" x14ac:dyDescent="0.25">
      <c r="A626" s="64">
        <v>3220</v>
      </c>
      <c r="B626" s="64" t="s">
        <v>2274</v>
      </c>
      <c r="C626" s="64" t="s">
        <v>799</v>
      </c>
      <c r="D626" s="64" t="s">
        <v>201</v>
      </c>
      <c r="E626" s="65">
        <v>40309</v>
      </c>
      <c r="F626" s="66" t="s">
        <v>2275</v>
      </c>
      <c r="G626" s="66">
        <v>55002601</v>
      </c>
      <c r="H626" s="66">
        <v>0</v>
      </c>
      <c r="I626" s="66" t="s">
        <v>2276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hidden="1" customHeight="1" x14ac:dyDescent="0.25">
      <c r="A627" s="64">
        <v>3221</v>
      </c>
      <c r="B627" s="64" t="s">
        <v>2277</v>
      </c>
      <c r="C627" s="64" t="s">
        <v>2278</v>
      </c>
      <c r="D627" s="64" t="s">
        <v>201</v>
      </c>
      <c r="E627" s="65">
        <v>40900</v>
      </c>
      <c r="F627" s="66" t="s">
        <v>1366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hidden="1" customHeight="1" x14ac:dyDescent="0.25">
      <c r="A628" s="64">
        <v>3222</v>
      </c>
      <c r="B628" s="64" t="s">
        <v>2279</v>
      </c>
      <c r="C628" s="64" t="s">
        <v>2280</v>
      </c>
      <c r="D628" s="64" t="s">
        <v>203</v>
      </c>
      <c r="E628" s="65">
        <v>39885</v>
      </c>
      <c r="F628" s="66" t="s">
        <v>2281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hidden="1" customHeight="1" x14ac:dyDescent="0.25">
      <c r="A629" s="64">
        <v>3223</v>
      </c>
      <c r="B629" s="64" t="s">
        <v>2282</v>
      </c>
      <c r="C629" s="64" t="s">
        <v>2283</v>
      </c>
      <c r="D629" s="64" t="s">
        <v>203</v>
      </c>
      <c r="E629" s="65">
        <v>39991</v>
      </c>
      <c r="F629" s="66" t="s">
        <v>2241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hidden="1" customHeight="1" x14ac:dyDescent="0.25">
      <c r="A630" s="64">
        <v>3224</v>
      </c>
      <c r="B630" s="64" t="s">
        <v>2284</v>
      </c>
      <c r="C630" s="64" t="s">
        <v>2285</v>
      </c>
      <c r="D630" s="64" t="s">
        <v>203</v>
      </c>
      <c r="E630" s="65">
        <v>40075</v>
      </c>
      <c r="F630" s="66" t="s">
        <v>2241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hidden="1" customHeight="1" x14ac:dyDescent="0.25">
      <c r="A631" s="64">
        <v>3225</v>
      </c>
      <c r="B631" s="64" t="s">
        <v>2286</v>
      </c>
      <c r="C631" s="64" t="s">
        <v>2287</v>
      </c>
      <c r="D631" s="64" t="s">
        <v>203</v>
      </c>
      <c r="E631" s="65">
        <v>39716</v>
      </c>
      <c r="F631" s="66" t="s">
        <v>1366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hidden="1" customHeight="1" x14ac:dyDescent="0.25">
      <c r="A632" s="64">
        <v>3226</v>
      </c>
      <c r="B632" s="64" t="s">
        <v>2288</v>
      </c>
      <c r="C632" s="64" t="s">
        <v>908</v>
      </c>
      <c r="D632" s="64" t="s">
        <v>203</v>
      </c>
      <c r="E632" s="65">
        <v>40130</v>
      </c>
      <c r="F632" s="66" t="s">
        <v>1366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hidden="1" customHeight="1" x14ac:dyDescent="0.25">
      <c r="A633" s="64">
        <v>3227</v>
      </c>
      <c r="B633" s="64" t="s">
        <v>2289</v>
      </c>
      <c r="C633" s="64" t="s">
        <v>2290</v>
      </c>
      <c r="D633" s="64" t="s">
        <v>201</v>
      </c>
      <c r="E633" s="65">
        <v>35642</v>
      </c>
      <c r="F633" s="66" t="s">
        <v>2291</v>
      </c>
      <c r="G633" s="66">
        <v>57663124</v>
      </c>
      <c r="H633" s="66" t="s">
        <v>2292</v>
      </c>
      <c r="I633" s="66" t="s">
        <v>304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hidden="1" customHeight="1" x14ac:dyDescent="0.25">
      <c r="A634" s="64">
        <v>3228</v>
      </c>
      <c r="B634" s="64" t="s">
        <v>750</v>
      </c>
      <c r="C634" s="64" t="s">
        <v>2293</v>
      </c>
      <c r="D634" s="64" t="s">
        <v>201</v>
      </c>
      <c r="E634" s="65">
        <v>29592</v>
      </c>
      <c r="F634" s="66" t="s">
        <v>2241</v>
      </c>
      <c r="G634" s="66">
        <v>52574262</v>
      </c>
      <c r="H634" s="66" t="s">
        <v>2294</v>
      </c>
      <c r="I634" s="66" t="s">
        <v>792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hidden="1" customHeight="1" x14ac:dyDescent="0.25">
      <c r="A635" s="64">
        <v>3229</v>
      </c>
      <c r="B635" s="64" t="s">
        <v>789</v>
      </c>
      <c r="C635" s="64" t="s">
        <v>1365</v>
      </c>
      <c r="D635" s="64" t="s">
        <v>201</v>
      </c>
      <c r="E635" s="65">
        <v>27756</v>
      </c>
      <c r="F635" s="66" t="s">
        <v>2295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1211</v>
      </c>
      <c r="N635" s="67">
        <v>600</v>
      </c>
    </row>
    <row r="636" spans="1:14" ht="20.25" hidden="1" customHeight="1" x14ac:dyDescent="0.25">
      <c r="A636" s="64">
        <v>3230</v>
      </c>
      <c r="B636" s="64" t="s">
        <v>2296</v>
      </c>
      <c r="C636" s="64" t="s">
        <v>2297</v>
      </c>
      <c r="D636" s="64" t="s">
        <v>203</v>
      </c>
      <c r="E636" s="65">
        <v>42791</v>
      </c>
      <c r="F636" s="66" t="s">
        <v>2298</v>
      </c>
      <c r="G636" s="66">
        <v>54936864</v>
      </c>
      <c r="H636" s="66" t="s">
        <v>2299</v>
      </c>
      <c r="I636" s="66" t="s">
        <v>1185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hidden="1" customHeight="1" x14ac:dyDescent="0.25">
      <c r="A637" s="64">
        <v>3231</v>
      </c>
      <c r="B637" s="64" t="s">
        <v>2300</v>
      </c>
      <c r="C637" s="64" t="s">
        <v>2301</v>
      </c>
      <c r="D637" s="64" t="s">
        <v>203</v>
      </c>
      <c r="E637" s="65">
        <v>25517</v>
      </c>
      <c r="F637" s="66" t="s">
        <v>2302</v>
      </c>
      <c r="G637" s="66">
        <v>54769739</v>
      </c>
      <c r="H637" s="66" t="s">
        <v>2303</v>
      </c>
      <c r="I637" s="66" t="s">
        <v>1204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hidden="1" customHeight="1" x14ac:dyDescent="0.25">
      <c r="A638" s="64">
        <v>3232</v>
      </c>
      <c r="B638" s="64" t="s">
        <v>2304</v>
      </c>
      <c r="C638" s="64" t="s">
        <v>2305</v>
      </c>
      <c r="D638" s="64" t="s">
        <v>201</v>
      </c>
      <c r="E638" s="65">
        <v>31768</v>
      </c>
      <c r="F638" s="66" t="s">
        <v>2306</v>
      </c>
      <c r="G638" s="66">
        <v>54988370</v>
      </c>
      <c r="H638" s="66" t="s">
        <v>2307</v>
      </c>
      <c r="I638" s="66" t="s">
        <v>2308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hidden="1" customHeight="1" x14ac:dyDescent="0.25">
      <c r="A639" s="64">
        <v>3233</v>
      </c>
      <c r="B639" s="64" t="s">
        <v>2309</v>
      </c>
      <c r="C639" s="64" t="s">
        <v>2310</v>
      </c>
      <c r="D639" s="64" t="s">
        <v>203</v>
      </c>
      <c r="E639" s="65">
        <v>26550</v>
      </c>
      <c r="F639" s="66" t="s">
        <v>2311</v>
      </c>
      <c r="G639" s="66">
        <v>59491769</v>
      </c>
      <c r="H639" s="66" t="s">
        <v>2312</v>
      </c>
      <c r="I639" s="66" t="s">
        <v>2313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hidden="1" customHeight="1" x14ac:dyDescent="0.25">
      <c r="A640" s="64">
        <v>3234</v>
      </c>
      <c r="B640" s="64" t="s">
        <v>2309</v>
      </c>
      <c r="C640" s="64" t="s">
        <v>938</v>
      </c>
      <c r="D640" s="64" t="s">
        <v>203</v>
      </c>
      <c r="E640" s="65">
        <v>39305</v>
      </c>
      <c r="F640" s="66" t="s">
        <v>2311</v>
      </c>
      <c r="G640" s="66">
        <v>57420278</v>
      </c>
      <c r="H640" s="66" t="s">
        <v>2314</v>
      </c>
      <c r="I640" s="66" t="s">
        <v>2313</v>
      </c>
      <c r="J640" s="67" t="s">
        <v>40</v>
      </c>
      <c r="K640" s="67" t="s">
        <v>39</v>
      </c>
      <c r="L640" s="67" t="s">
        <v>143</v>
      </c>
      <c r="M640" s="67" t="s">
        <v>399</v>
      </c>
      <c r="N640" s="67">
        <v>300</v>
      </c>
    </row>
    <row r="641" spans="1:14" ht="20.25" hidden="1" customHeight="1" x14ac:dyDescent="0.25">
      <c r="A641" s="64">
        <v>3235</v>
      </c>
      <c r="B641" s="64" t="s">
        <v>2315</v>
      </c>
      <c r="C641" s="64" t="s">
        <v>2316</v>
      </c>
      <c r="D641" s="64" t="s">
        <v>201</v>
      </c>
      <c r="E641" s="65">
        <v>35668</v>
      </c>
      <c r="F641" s="66" t="s">
        <v>2317</v>
      </c>
      <c r="G641" s="66">
        <v>58583387</v>
      </c>
      <c r="H641" s="66" t="s">
        <v>2318</v>
      </c>
      <c r="I641" s="66" t="s">
        <v>2319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hidden="1" customHeight="1" x14ac:dyDescent="0.25">
      <c r="A642" s="64">
        <v>3236</v>
      </c>
      <c r="B642" s="64" t="s">
        <v>1216</v>
      </c>
      <c r="C642" s="64" t="s">
        <v>2320</v>
      </c>
      <c r="D642" s="64" t="s">
        <v>203</v>
      </c>
      <c r="E642" s="65">
        <v>41199</v>
      </c>
      <c r="F642" s="66" t="s">
        <v>1218</v>
      </c>
      <c r="G642" s="66" t="s">
        <v>1219</v>
      </c>
      <c r="H642" s="66">
        <v>0</v>
      </c>
      <c r="I642" s="66" t="s">
        <v>1221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hidden="1" customHeight="1" x14ac:dyDescent="0.25">
      <c r="A643" s="64">
        <v>3237</v>
      </c>
      <c r="B643" s="64" t="s">
        <v>2321</v>
      </c>
      <c r="C643" s="64" t="s">
        <v>2322</v>
      </c>
      <c r="D643" s="64" t="s">
        <v>201</v>
      </c>
      <c r="E643" s="65">
        <v>40152</v>
      </c>
      <c r="F643" s="66" t="s">
        <v>2323</v>
      </c>
      <c r="G643" s="66">
        <v>0</v>
      </c>
      <c r="H643" s="66">
        <v>0</v>
      </c>
      <c r="I643" s="66">
        <v>0</v>
      </c>
      <c r="J643" s="67" t="s">
        <v>1225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hidden="1" customHeight="1" x14ac:dyDescent="0.25">
      <c r="A644" s="64">
        <v>3238</v>
      </c>
      <c r="B644" s="64" t="s">
        <v>2324</v>
      </c>
      <c r="C644" s="64" t="s">
        <v>2325</v>
      </c>
      <c r="D644" s="64" t="s">
        <v>201</v>
      </c>
      <c r="E644" s="65">
        <v>39632</v>
      </c>
      <c r="F644" s="66" t="s">
        <v>2326</v>
      </c>
      <c r="G644" s="66">
        <v>0</v>
      </c>
      <c r="H644" s="66">
        <v>0</v>
      </c>
      <c r="I644" s="66">
        <v>0</v>
      </c>
      <c r="J644" s="67" t="s">
        <v>1225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hidden="1" customHeight="1" x14ac:dyDescent="0.25">
      <c r="A645" s="64">
        <v>3239</v>
      </c>
      <c r="B645" s="64" t="s">
        <v>2327</v>
      </c>
      <c r="C645" s="64" t="s">
        <v>2328</v>
      </c>
      <c r="D645" s="64" t="s">
        <v>201</v>
      </c>
      <c r="E645" s="65">
        <v>38849</v>
      </c>
      <c r="F645" s="66" t="s">
        <v>2329</v>
      </c>
      <c r="G645" s="66">
        <v>0</v>
      </c>
      <c r="H645" s="66">
        <v>0</v>
      </c>
      <c r="I645" s="66">
        <v>0</v>
      </c>
      <c r="J645" s="67" t="s">
        <v>1225</v>
      </c>
      <c r="K645" s="67" t="s">
        <v>33</v>
      </c>
      <c r="L645" s="67" t="s">
        <v>143</v>
      </c>
      <c r="M645" s="67" t="s">
        <v>399</v>
      </c>
      <c r="N645" s="67">
        <v>300</v>
      </c>
    </row>
    <row r="646" spans="1:14" ht="20.25" hidden="1" customHeight="1" x14ac:dyDescent="0.25">
      <c r="A646" s="64">
        <v>3240</v>
      </c>
      <c r="B646" s="64" t="s">
        <v>2330</v>
      </c>
      <c r="C646" s="64" t="s">
        <v>2331</v>
      </c>
      <c r="D646" s="64" t="s">
        <v>203</v>
      </c>
      <c r="E646" s="65">
        <v>39714</v>
      </c>
      <c r="F646" s="66" t="s">
        <v>2332</v>
      </c>
      <c r="G646" s="66">
        <v>0</v>
      </c>
      <c r="H646" s="66">
        <v>0</v>
      </c>
      <c r="I646" s="66">
        <v>0</v>
      </c>
      <c r="J646" s="67" t="s">
        <v>1225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hidden="1" customHeight="1" x14ac:dyDescent="0.25">
      <c r="A647" s="64">
        <v>3241</v>
      </c>
      <c r="B647" s="64" t="s">
        <v>2333</v>
      </c>
      <c r="C647" s="64" t="s">
        <v>2334</v>
      </c>
      <c r="D647" s="64" t="s">
        <v>203</v>
      </c>
      <c r="E647" s="65">
        <v>40051</v>
      </c>
      <c r="F647" s="66" t="s">
        <v>2335</v>
      </c>
      <c r="G647" s="66">
        <v>0</v>
      </c>
      <c r="H647" s="66">
        <v>0</v>
      </c>
      <c r="I647" s="66" t="s">
        <v>2336</v>
      </c>
      <c r="J647" s="67" t="s">
        <v>1225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hidden="1" customHeight="1" x14ac:dyDescent="0.25">
      <c r="A648" s="64">
        <v>3242</v>
      </c>
      <c r="B648" s="64" t="s">
        <v>2337</v>
      </c>
      <c r="C648" s="64" t="s">
        <v>2338</v>
      </c>
      <c r="D648" s="64" t="s">
        <v>203</v>
      </c>
      <c r="E648" s="65">
        <v>39883</v>
      </c>
      <c r="F648" s="66" t="s">
        <v>2339</v>
      </c>
      <c r="G648" s="66">
        <v>0</v>
      </c>
      <c r="H648" s="66">
        <v>0</v>
      </c>
      <c r="I648" s="66">
        <v>0</v>
      </c>
      <c r="J648" s="67" t="s">
        <v>1225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hidden="1" customHeight="1" x14ac:dyDescent="0.25">
      <c r="A649" s="64">
        <v>3243</v>
      </c>
      <c r="B649" s="64" t="s">
        <v>2340</v>
      </c>
      <c r="C649" s="64" t="s">
        <v>2341</v>
      </c>
      <c r="D649" s="64" t="s">
        <v>203</v>
      </c>
      <c r="E649" s="65">
        <v>39626</v>
      </c>
      <c r="F649" s="66" t="s">
        <v>2342</v>
      </c>
      <c r="G649" s="66">
        <v>0</v>
      </c>
      <c r="H649" s="66">
        <v>0</v>
      </c>
      <c r="I649" s="66">
        <v>0</v>
      </c>
      <c r="J649" s="67" t="s">
        <v>1225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hidden="1" customHeight="1" x14ac:dyDescent="0.25">
      <c r="A650" s="64">
        <v>3244</v>
      </c>
      <c r="B650" s="64" t="s">
        <v>2343</v>
      </c>
      <c r="C650" s="64" t="s">
        <v>2344</v>
      </c>
      <c r="D650" s="64" t="s">
        <v>203</v>
      </c>
      <c r="E650" s="65">
        <v>39041</v>
      </c>
      <c r="F650" s="66" t="s">
        <v>2345</v>
      </c>
      <c r="G650" s="66">
        <v>0</v>
      </c>
      <c r="H650" s="66">
        <v>0</v>
      </c>
      <c r="I650" s="66" t="s">
        <v>2346</v>
      </c>
      <c r="J650" s="67" t="s">
        <v>1225</v>
      </c>
      <c r="K650" s="67" t="s">
        <v>33</v>
      </c>
      <c r="L650" s="67" t="s">
        <v>143</v>
      </c>
      <c r="M650" s="67" t="s">
        <v>399</v>
      </c>
      <c r="N650" s="67">
        <v>300</v>
      </c>
    </row>
    <row r="651" spans="1:14" ht="20.25" hidden="1" customHeight="1" x14ac:dyDescent="0.25">
      <c r="A651" s="64">
        <v>3245</v>
      </c>
      <c r="B651" s="64" t="s">
        <v>2347</v>
      </c>
      <c r="C651" s="64" t="s">
        <v>2348</v>
      </c>
      <c r="D651" s="64" t="s">
        <v>203</v>
      </c>
      <c r="E651" s="65">
        <v>38789</v>
      </c>
      <c r="F651" s="66" t="s">
        <v>2329</v>
      </c>
      <c r="G651" s="66">
        <v>0</v>
      </c>
      <c r="H651" s="66">
        <v>0</v>
      </c>
      <c r="I651" s="66">
        <v>0</v>
      </c>
      <c r="J651" s="67" t="s">
        <v>1225</v>
      </c>
      <c r="K651" s="67" t="s">
        <v>33</v>
      </c>
      <c r="L651" s="67" t="s">
        <v>143</v>
      </c>
      <c r="M651" s="67" t="s">
        <v>399</v>
      </c>
      <c r="N651" s="67">
        <v>300</v>
      </c>
    </row>
    <row r="652" spans="1:14" ht="20.25" hidden="1" customHeight="1" x14ac:dyDescent="0.25">
      <c r="A652" s="64">
        <v>3246</v>
      </c>
      <c r="B652" s="64" t="s">
        <v>2349</v>
      </c>
      <c r="C652" s="64" t="s">
        <v>908</v>
      </c>
      <c r="D652" s="64" t="s">
        <v>203</v>
      </c>
      <c r="E652" s="65">
        <v>39231</v>
      </c>
      <c r="F652" s="66" t="s">
        <v>2350</v>
      </c>
      <c r="G652" s="66">
        <v>0</v>
      </c>
      <c r="H652" s="66">
        <v>0</v>
      </c>
      <c r="I652" s="66" t="s">
        <v>2351</v>
      </c>
      <c r="J652" s="67" t="s">
        <v>1225</v>
      </c>
      <c r="K652" s="67" t="s">
        <v>33</v>
      </c>
      <c r="L652" s="67" t="s">
        <v>143</v>
      </c>
      <c r="M652" s="67" t="s">
        <v>399</v>
      </c>
      <c r="N652" s="67">
        <v>300</v>
      </c>
    </row>
    <row r="653" spans="1:14" ht="20.25" hidden="1" customHeight="1" x14ac:dyDescent="0.25">
      <c r="A653" s="64">
        <v>3247</v>
      </c>
      <c r="B653" s="64" t="s">
        <v>2352</v>
      </c>
      <c r="C653" s="64" t="s">
        <v>1580</v>
      </c>
      <c r="D653" s="64" t="s">
        <v>203</v>
      </c>
      <c r="E653" s="65">
        <v>39274</v>
      </c>
      <c r="F653" s="66" t="s">
        <v>2353</v>
      </c>
      <c r="G653" s="66">
        <v>0</v>
      </c>
      <c r="H653" s="66">
        <v>0</v>
      </c>
      <c r="I653" s="66" t="s">
        <v>2354</v>
      </c>
      <c r="J653" s="67" t="s">
        <v>1225</v>
      </c>
      <c r="K653" s="67" t="s">
        <v>33</v>
      </c>
      <c r="L653" s="67" t="s">
        <v>143</v>
      </c>
      <c r="M653" s="67" t="s">
        <v>399</v>
      </c>
      <c r="N653" s="67">
        <v>300</v>
      </c>
    </row>
    <row r="654" spans="1:14" ht="20.25" hidden="1" customHeight="1" x14ac:dyDescent="0.25">
      <c r="A654" s="64">
        <v>3248</v>
      </c>
      <c r="B654" s="64" t="s">
        <v>2355</v>
      </c>
      <c r="C654" s="64" t="s">
        <v>2356</v>
      </c>
      <c r="D654" s="64" t="s">
        <v>203</v>
      </c>
      <c r="E654" s="65">
        <v>39418</v>
      </c>
      <c r="F654" s="66" t="s">
        <v>2357</v>
      </c>
      <c r="G654" s="66">
        <v>0</v>
      </c>
      <c r="H654" s="66">
        <v>0</v>
      </c>
      <c r="I654" s="66">
        <v>0</v>
      </c>
      <c r="J654" s="67" t="s">
        <v>1225</v>
      </c>
      <c r="K654" s="67" t="s">
        <v>33</v>
      </c>
      <c r="L654" s="67" t="s">
        <v>143</v>
      </c>
      <c r="M654" s="67" t="s">
        <v>399</v>
      </c>
      <c r="N654" s="67">
        <v>300</v>
      </c>
    </row>
    <row r="655" spans="1:14" ht="20.25" hidden="1" customHeight="1" x14ac:dyDescent="0.25">
      <c r="A655" s="64">
        <v>3270</v>
      </c>
      <c r="B655" s="64" t="s">
        <v>2358</v>
      </c>
      <c r="C655" s="64" t="s">
        <v>2359</v>
      </c>
      <c r="D655" s="64" t="s">
        <v>201</v>
      </c>
      <c r="E655" s="65">
        <v>42480</v>
      </c>
      <c r="F655" s="66" t="s">
        <v>2360</v>
      </c>
      <c r="G655" s="66">
        <v>58680879</v>
      </c>
      <c r="H655" s="66" t="s">
        <v>2361</v>
      </c>
      <c r="I655" s="66" t="s">
        <v>2362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hidden="1" customHeight="1" x14ac:dyDescent="0.25">
      <c r="A656" s="64">
        <v>3271</v>
      </c>
      <c r="B656" s="64" t="s">
        <v>2363</v>
      </c>
      <c r="C656" s="64" t="s">
        <v>2364</v>
      </c>
      <c r="D656" s="64" t="s">
        <v>203</v>
      </c>
      <c r="E656" s="65">
        <v>28533</v>
      </c>
      <c r="F656" s="66" t="s">
        <v>2365</v>
      </c>
      <c r="G656" s="66">
        <v>59327486</v>
      </c>
      <c r="H656" s="66" t="s">
        <v>2366</v>
      </c>
      <c r="I656" s="66" t="s">
        <v>2367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hidden="1" customHeight="1" x14ac:dyDescent="0.25">
      <c r="A657" s="64">
        <v>3272</v>
      </c>
      <c r="B657" s="64" t="s">
        <v>2368</v>
      </c>
      <c r="C657" s="64" t="s">
        <v>2369</v>
      </c>
      <c r="D657" s="64" t="s">
        <v>201</v>
      </c>
      <c r="E657" s="65">
        <v>32351</v>
      </c>
      <c r="F657" s="66" t="s">
        <v>2360</v>
      </c>
      <c r="G657" s="66">
        <v>58680879</v>
      </c>
      <c r="H657" s="66" t="s">
        <v>2370</v>
      </c>
      <c r="I657" s="66" t="s">
        <v>2371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hidden="1" customHeight="1" x14ac:dyDescent="0.25">
      <c r="A658" s="64">
        <v>3273</v>
      </c>
      <c r="B658" s="64" t="s">
        <v>2372</v>
      </c>
      <c r="C658" s="64" t="s">
        <v>2373</v>
      </c>
      <c r="D658" s="64" t="s">
        <v>203</v>
      </c>
      <c r="E658" s="65">
        <v>22522</v>
      </c>
      <c r="F658" s="66" t="s">
        <v>2374</v>
      </c>
      <c r="G658" s="66">
        <v>54563379</v>
      </c>
      <c r="H658" s="66" t="s">
        <v>2375</v>
      </c>
      <c r="I658" s="66" t="s">
        <v>2376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hidden="1" customHeight="1" x14ac:dyDescent="0.25">
      <c r="A659" s="64">
        <v>3274</v>
      </c>
      <c r="B659" s="64" t="s">
        <v>1986</v>
      </c>
      <c r="C659" s="64" t="s">
        <v>2377</v>
      </c>
      <c r="D659" s="64" t="s">
        <v>201</v>
      </c>
      <c r="E659" s="65">
        <v>41401</v>
      </c>
      <c r="F659" s="66" t="s">
        <v>2378</v>
      </c>
      <c r="G659" s="66">
        <v>0</v>
      </c>
      <c r="H659" s="66">
        <v>0</v>
      </c>
      <c r="I659" s="66" t="s">
        <v>2379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hidden="1" customHeight="1" x14ac:dyDescent="0.25">
      <c r="A660" s="64">
        <v>3275</v>
      </c>
      <c r="B660" s="64" t="s">
        <v>2380</v>
      </c>
      <c r="C660" s="64" t="s">
        <v>1251</v>
      </c>
      <c r="D660" s="64" t="s">
        <v>201</v>
      </c>
      <c r="E660" s="65">
        <v>42724</v>
      </c>
      <c r="F660" s="66" t="s">
        <v>2381</v>
      </c>
      <c r="G660" s="66">
        <v>59207059</v>
      </c>
      <c r="H660" s="66">
        <v>0</v>
      </c>
      <c r="I660" s="66" t="s">
        <v>2382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hidden="1" customHeight="1" x14ac:dyDescent="0.25">
      <c r="A661" s="64">
        <v>3276</v>
      </c>
      <c r="B661" s="64" t="s">
        <v>2383</v>
      </c>
      <c r="C661" s="64" t="s">
        <v>2384</v>
      </c>
      <c r="D661" s="64" t="s">
        <v>203</v>
      </c>
      <c r="E661" s="65">
        <v>34269</v>
      </c>
      <c r="F661" s="66" t="s">
        <v>2385</v>
      </c>
      <c r="G661" s="66">
        <v>57761680</v>
      </c>
      <c r="H661" s="66" t="s">
        <v>2386</v>
      </c>
      <c r="I661" s="66" t="s">
        <v>2387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hidden="1" customHeight="1" x14ac:dyDescent="0.25">
      <c r="A662" s="64">
        <v>3277</v>
      </c>
      <c r="B662" s="64" t="s">
        <v>1117</v>
      </c>
      <c r="C662" s="64" t="s">
        <v>2388</v>
      </c>
      <c r="D662" s="64" t="s">
        <v>203</v>
      </c>
      <c r="E662" s="65">
        <v>30935</v>
      </c>
      <c r="F662" s="66" t="s">
        <v>1118</v>
      </c>
      <c r="G662" s="66">
        <v>59140810</v>
      </c>
      <c r="H662" s="66">
        <v>0</v>
      </c>
      <c r="I662" s="66" t="s">
        <v>1122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hidden="1" customHeight="1" x14ac:dyDescent="0.25">
      <c r="A663" s="64">
        <v>3278</v>
      </c>
      <c r="B663" s="64" t="s">
        <v>1117</v>
      </c>
      <c r="C663" s="64" t="s">
        <v>2389</v>
      </c>
      <c r="D663" s="64" t="s">
        <v>201</v>
      </c>
      <c r="E663" s="65">
        <v>26332</v>
      </c>
      <c r="F663" s="66" t="s">
        <v>1118</v>
      </c>
      <c r="G663" s="66">
        <v>54905677</v>
      </c>
      <c r="H663" s="66">
        <v>0</v>
      </c>
      <c r="I663" s="66" t="s">
        <v>1122</v>
      </c>
      <c r="J663" s="67" t="s">
        <v>60</v>
      </c>
      <c r="K663" s="67" t="s">
        <v>35</v>
      </c>
      <c r="L663" s="67" t="s">
        <v>142</v>
      </c>
      <c r="M663" s="67" t="s">
        <v>1211</v>
      </c>
      <c r="N663" s="67">
        <v>600</v>
      </c>
    </row>
    <row r="664" spans="1:14" ht="20.25" hidden="1" customHeight="1" x14ac:dyDescent="0.25">
      <c r="A664" s="64">
        <v>3279</v>
      </c>
      <c r="B664" s="64" t="s">
        <v>2390</v>
      </c>
      <c r="C664" s="64" t="s">
        <v>2391</v>
      </c>
      <c r="D664" s="64" t="s">
        <v>201</v>
      </c>
      <c r="E664" s="65">
        <v>41175</v>
      </c>
      <c r="F664" s="66" t="s">
        <v>2392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hidden="1" customHeight="1" x14ac:dyDescent="0.25">
      <c r="A665" s="64">
        <v>3280</v>
      </c>
      <c r="B665" s="64" t="s">
        <v>2390</v>
      </c>
      <c r="C665" s="64" t="s">
        <v>1968</v>
      </c>
      <c r="D665" s="64" t="s">
        <v>203</v>
      </c>
      <c r="E665" s="65">
        <v>40016</v>
      </c>
      <c r="F665" s="66" t="s">
        <v>2392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hidden="1" customHeight="1" x14ac:dyDescent="0.25">
      <c r="A666" s="64">
        <v>3281</v>
      </c>
      <c r="B666" s="64" t="s">
        <v>2393</v>
      </c>
      <c r="C666" s="64" t="s">
        <v>2394</v>
      </c>
      <c r="D666" s="64" t="s">
        <v>203</v>
      </c>
      <c r="E666" s="65">
        <v>37195</v>
      </c>
      <c r="F666" s="66" t="s">
        <v>2395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hidden="1" customHeight="1" x14ac:dyDescent="0.25">
      <c r="A667" s="64">
        <v>3282</v>
      </c>
      <c r="B667" s="64" t="s">
        <v>2396</v>
      </c>
      <c r="C667" s="64" t="s">
        <v>2397</v>
      </c>
      <c r="D667" s="64" t="s">
        <v>201</v>
      </c>
      <c r="E667" s="65">
        <v>0</v>
      </c>
      <c r="F667" s="66" t="s">
        <v>2398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1211</v>
      </c>
      <c r="N667" s="67">
        <v>600</v>
      </c>
    </row>
    <row r="668" spans="1:14" ht="20.25" hidden="1" customHeight="1" x14ac:dyDescent="0.25">
      <c r="A668" s="64">
        <v>3283</v>
      </c>
      <c r="B668" s="64" t="s">
        <v>1259</v>
      </c>
      <c r="C668" s="64" t="s">
        <v>2399</v>
      </c>
      <c r="D668" s="64" t="s">
        <v>201</v>
      </c>
      <c r="E668" s="65">
        <v>0</v>
      </c>
      <c r="F668" s="66" t="s">
        <v>2398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1211</v>
      </c>
      <c r="N668" s="67">
        <v>600</v>
      </c>
    </row>
    <row r="669" spans="1:14" ht="20.25" hidden="1" customHeight="1" x14ac:dyDescent="0.25">
      <c r="A669" s="64">
        <v>3284</v>
      </c>
      <c r="B669" s="64" t="s">
        <v>2400</v>
      </c>
      <c r="C669" s="64" t="s">
        <v>2401</v>
      </c>
      <c r="D669" s="64" t="s">
        <v>203</v>
      </c>
      <c r="E669" s="65">
        <v>33255</v>
      </c>
      <c r="F669" s="66" t="s">
        <v>2402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hidden="1" customHeight="1" x14ac:dyDescent="0.25">
      <c r="A670" s="64">
        <v>3285</v>
      </c>
      <c r="B670" s="64" t="s">
        <v>2403</v>
      </c>
      <c r="C670" s="64" t="s">
        <v>2404</v>
      </c>
      <c r="D670" s="64" t="s">
        <v>203</v>
      </c>
      <c r="E670" s="65">
        <v>39899</v>
      </c>
      <c r="F670" s="66" t="s">
        <v>2405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hidden="1" customHeight="1" x14ac:dyDescent="0.25">
      <c r="A671" s="64">
        <v>3286</v>
      </c>
      <c r="B671" s="64" t="s">
        <v>2406</v>
      </c>
      <c r="C671" s="64" t="s">
        <v>2407</v>
      </c>
      <c r="D671" s="64" t="s">
        <v>201</v>
      </c>
      <c r="E671" s="65">
        <v>40280</v>
      </c>
      <c r="F671" s="66" t="s">
        <v>2408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hidden="1" customHeight="1" x14ac:dyDescent="0.25">
      <c r="A672" s="64">
        <v>3287</v>
      </c>
      <c r="B672" s="64" t="s">
        <v>2409</v>
      </c>
      <c r="C672" s="64" t="s">
        <v>2410</v>
      </c>
      <c r="D672" s="64" t="s">
        <v>201</v>
      </c>
      <c r="E672" s="65">
        <v>37622</v>
      </c>
      <c r="F672" s="66" t="s">
        <v>2411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hidden="1" customHeight="1" x14ac:dyDescent="0.25">
      <c r="A673" s="64">
        <v>3288</v>
      </c>
      <c r="B673" s="64" t="s">
        <v>2412</v>
      </c>
      <c r="C673" s="64" t="s">
        <v>1680</v>
      </c>
      <c r="D673" s="64" t="s">
        <v>203</v>
      </c>
      <c r="E673" s="65">
        <v>40379</v>
      </c>
      <c r="F673" s="66" t="s">
        <v>2413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hidden="1" customHeight="1" x14ac:dyDescent="0.25">
      <c r="A674" s="64">
        <v>3289</v>
      </c>
      <c r="B674" s="64" t="s">
        <v>2414</v>
      </c>
      <c r="C674" s="64" t="s">
        <v>2415</v>
      </c>
      <c r="D674" s="64" t="s">
        <v>203</v>
      </c>
      <c r="E674" s="65">
        <v>40387</v>
      </c>
      <c r="F674" s="66" t="s">
        <v>2416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hidden="1" customHeight="1" x14ac:dyDescent="0.25">
      <c r="A675" s="64">
        <v>3290</v>
      </c>
      <c r="B675" s="64" t="s">
        <v>2417</v>
      </c>
      <c r="C675" s="64" t="s">
        <v>2418</v>
      </c>
      <c r="D675" s="64" t="s">
        <v>203</v>
      </c>
      <c r="E675" s="65">
        <v>38976</v>
      </c>
      <c r="F675" s="66" t="s">
        <v>2419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399</v>
      </c>
      <c r="N675" s="67">
        <v>300</v>
      </c>
    </row>
    <row r="676" spans="1:14" ht="20.25" hidden="1" customHeight="1" x14ac:dyDescent="0.25">
      <c r="A676" s="64">
        <v>3291</v>
      </c>
      <c r="B676" s="64" t="s">
        <v>2420</v>
      </c>
      <c r="C676" s="64" t="s">
        <v>2421</v>
      </c>
      <c r="D676" s="64" t="s">
        <v>203</v>
      </c>
      <c r="E676" s="65">
        <v>38027</v>
      </c>
      <c r="F676" s="66" t="s">
        <v>2422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hidden="1" customHeight="1" x14ac:dyDescent="0.25">
      <c r="A677" s="64">
        <v>3292</v>
      </c>
      <c r="B677" s="64" t="s">
        <v>2423</v>
      </c>
      <c r="C677" s="64" t="s">
        <v>2424</v>
      </c>
      <c r="D677" s="64" t="s">
        <v>201</v>
      </c>
      <c r="E677" s="65">
        <v>39587</v>
      </c>
      <c r="F677" s="66" t="s">
        <v>2425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hidden="1" customHeight="1" x14ac:dyDescent="0.25">
      <c r="A678" s="64">
        <v>3293</v>
      </c>
      <c r="B678" s="64" t="s">
        <v>2423</v>
      </c>
      <c r="C678" s="64" t="s">
        <v>338</v>
      </c>
      <c r="D678" s="64" t="s">
        <v>201</v>
      </c>
      <c r="E678" s="65">
        <v>38673</v>
      </c>
      <c r="F678" s="66" t="s">
        <v>2425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hidden="1" customHeight="1" x14ac:dyDescent="0.25">
      <c r="A679" s="64">
        <v>3294</v>
      </c>
      <c r="B679" s="64" t="s">
        <v>2426</v>
      </c>
      <c r="C679" s="64" t="s">
        <v>2427</v>
      </c>
      <c r="D679" s="64" t="s">
        <v>201</v>
      </c>
      <c r="E679" s="65">
        <v>38877</v>
      </c>
      <c r="F679" s="66" t="s">
        <v>2428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399</v>
      </c>
      <c r="N679" s="67">
        <v>300</v>
      </c>
    </row>
    <row r="680" spans="1:14" ht="20.25" hidden="1" customHeight="1" x14ac:dyDescent="0.25">
      <c r="A680" s="64">
        <v>3295</v>
      </c>
      <c r="B680" s="64" t="s">
        <v>2081</v>
      </c>
      <c r="C680" s="64" t="s">
        <v>1948</v>
      </c>
      <c r="D680" s="64" t="s">
        <v>201</v>
      </c>
      <c r="E680" s="65">
        <v>38942</v>
      </c>
      <c r="F680" s="66" t="s">
        <v>2429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399</v>
      </c>
      <c r="N680" s="67">
        <v>300</v>
      </c>
    </row>
    <row r="681" spans="1:14" ht="20.25" hidden="1" customHeight="1" x14ac:dyDescent="0.25">
      <c r="A681" s="64">
        <v>3296</v>
      </c>
      <c r="B681" s="64" t="s">
        <v>2430</v>
      </c>
      <c r="C681" s="64" t="s">
        <v>412</v>
      </c>
      <c r="D681" s="64" t="s">
        <v>203</v>
      </c>
      <c r="E681" s="65">
        <v>39512</v>
      </c>
      <c r="F681" s="66" t="s">
        <v>2431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hidden="1" customHeight="1" x14ac:dyDescent="0.25">
      <c r="A682" s="64">
        <v>3297</v>
      </c>
      <c r="B682" s="64" t="s">
        <v>2432</v>
      </c>
      <c r="C682" s="64" t="s">
        <v>2433</v>
      </c>
      <c r="D682" s="64" t="s">
        <v>203</v>
      </c>
      <c r="E682" s="65">
        <v>39383</v>
      </c>
      <c r="F682" s="66" t="s">
        <v>2434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399</v>
      </c>
      <c r="N682" s="67">
        <v>300</v>
      </c>
    </row>
    <row r="683" spans="1:14" ht="20.25" hidden="1" customHeight="1" x14ac:dyDescent="0.25">
      <c r="A683" s="64">
        <v>3298</v>
      </c>
      <c r="B683" s="64" t="s">
        <v>2435</v>
      </c>
      <c r="C683" s="64" t="s">
        <v>1608</v>
      </c>
      <c r="D683" s="64" t="s">
        <v>203</v>
      </c>
      <c r="E683" s="65">
        <v>37895</v>
      </c>
      <c r="F683" s="66" t="s">
        <v>2436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hidden="1" customHeight="1" x14ac:dyDescent="0.25">
      <c r="A684" s="64">
        <v>3299</v>
      </c>
      <c r="B684" s="64" t="s">
        <v>2437</v>
      </c>
      <c r="C684" s="64" t="s">
        <v>2438</v>
      </c>
      <c r="D684" s="64" t="s">
        <v>203</v>
      </c>
      <c r="E684" s="65">
        <v>38828</v>
      </c>
      <c r="F684" s="66" t="s">
        <v>2439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399</v>
      </c>
      <c r="N684" s="67">
        <v>300</v>
      </c>
    </row>
    <row r="685" spans="1:14" ht="20.25" hidden="1" customHeight="1" x14ac:dyDescent="0.25">
      <c r="A685" s="64">
        <v>3300</v>
      </c>
      <c r="B685" s="64" t="s">
        <v>2440</v>
      </c>
      <c r="C685" s="64" t="s">
        <v>1041</v>
      </c>
      <c r="D685" s="64" t="s">
        <v>201</v>
      </c>
      <c r="E685" s="65">
        <v>40878</v>
      </c>
      <c r="F685" s="66" t="s">
        <v>2441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hidden="1" customHeight="1" x14ac:dyDescent="0.25">
      <c r="A686" s="64">
        <v>3301</v>
      </c>
      <c r="B686" s="64" t="s">
        <v>2442</v>
      </c>
      <c r="C686" s="64" t="s">
        <v>2443</v>
      </c>
      <c r="D686" s="64" t="s">
        <v>201</v>
      </c>
      <c r="E686" s="65">
        <v>40819</v>
      </c>
      <c r="F686" s="66" t="s">
        <v>2444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hidden="1" customHeight="1" x14ac:dyDescent="0.25">
      <c r="A687" s="64">
        <v>3302</v>
      </c>
      <c r="B687" s="64" t="s">
        <v>2445</v>
      </c>
      <c r="C687" s="64" t="s">
        <v>2446</v>
      </c>
      <c r="D687" s="64" t="s">
        <v>201</v>
      </c>
      <c r="E687" s="65">
        <v>39488</v>
      </c>
      <c r="F687" s="66" t="s">
        <v>2447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hidden="1" customHeight="1" x14ac:dyDescent="0.25">
      <c r="A688" s="64">
        <v>3303</v>
      </c>
      <c r="B688" s="64" t="s">
        <v>2448</v>
      </c>
      <c r="C688" s="64" t="s">
        <v>2449</v>
      </c>
      <c r="D688" s="64" t="s">
        <v>203</v>
      </c>
      <c r="E688" s="65">
        <v>39057</v>
      </c>
      <c r="F688" s="66" t="s">
        <v>2450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399</v>
      </c>
      <c r="N688" s="67">
        <v>300</v>
      </c>
    </row>
    <row r="689" spans="1:14" ht="20.25" hidden="1" customHeight="1" x14ac:dyDescent="0.25">
      <c r="A689" s="64">
        <v>3304</v>
      </c>
      <c r="B689" s="64" t="s">
        <v>2451</v>
      </c>
      <c r="C689" s="64" t="s">
        <v>2452</v>
      </c>
      <c r="D689" s="64" t="s">
        <v>203</v>
      </c>
      <c r="E689" s="65">
        <v>40182</v>
      </c>
      <c r="F689" s="66" t="s">
        <v>2453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hidden="1" customHeight="1" x14ac:dyDescent="0.25">
      <c r="A690" s="64">
        <v>3305</v>
      </c>
      <c r="B690" s="64" t="s">
        <v>2454</v>
      </c>
      <c r="C690" s="64" t="s">
        <v>2455</v>
      </c>
      <c r="D690" s="64" t="s">
        <v>201</v>
      </c>
      <c r="E690" s="65">
        <v>40512</v>
      </c>
      <c r="F690" s="66" t="s">
        <v>2456</v>
      </c>
      <c r="G690" s="66">
        <v>58139620</v>
      </c>
      <c r="H690" s="66">
        <v>0</v>
      </c>
      <c r="I690" s="66" t="s">
        <v>2457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hidden="1" customHeight="1" x14ac:dyDescent="0.25">
      <c r="A691" s="64">
        <v>3306</v>
      </c>
      <c r="B691" s="64" t="s">
        <v>2458</v>
      </c>
      <c r="C691" s="64" t="s">
        <v>2459</v>
      </c>
      <c r="D691" s="64" t="s">
        <v>203</v>
      </c>
      <c r="E691" s="65">
        <v>40337</v>
      </c>
      <c r="F691" s="66" t="s">
        <v>2460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hidden="1" customHeight="1" x14ac:dyDescent="0.25">
      <c r="A692" s="64">
        <v>3307</v>
      </c>
      <c r="B692" s="64" t="s">
        <v>1561</v>
      </c>
      <c r="C692" s="64" t="s">
        <v>2461</v>
      </c>
      <c r="D692" s="64" t="s">
        <v>201</v>
      </c>
      <c r="E692" s="65">
        <v>40626</v>
      </c>
      <c r="F692" s="66" t="s">
        <v>2462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hidden="1" customHeight="1" x14ac:dyDescent="0.25">
      <c r="A693" s="64">
        <v>3308</v>
      </c>
      <c r="B693" s="64" t="s">
        <v>1372</v>
      </c>
      <c r="C693" s="64" t="s">
        <v>622</v>
      </c>
      <c r="D693" s="64" t="s">
        <v>203</v>
      </c>
      <c r="E693" s="65">
        <v>39565</v>
      </c>
      <c r="F693" s="66" t="s">
        <v>2463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hidden="1" customHeight="1" x14ac:dyDescent="0.25">
      <c r="A694" s="64">
        <v>3309</v>
      </c>
      <c r="B694" s="64" t="s">
        <v>880</v>
      </c>
      <c r="C694" s="64" t="s">
        <v>2464</v>
      </c>
      <c r="D694" s="64" t="s">
        <v>201</v>
      </c>
      <c r="E694" s="65">
        <v>22615</v>
      </c>
      <c r="F694" s="66" t="s">
        <v>2465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1211</v>
      </c>
      <c r="N694" s="67">
        <v>600</v>
      </c>
    </row>
    <row r="695" spans="1:14" ht="20.25" hidden="1" customHeight="1" x14ac:dyDescent="0.25">
      <c r="A695" s="64">
        <v>3310</v>
      </c>
      <c r="B695" s="64" t="s">
        <v>2466</v>
      </c>
      <c r="C695" s="64" t="s">
        <v>2467</v>
      </c>
      <c r="D695" s="64" t="s">
        <v>201</v>
      </c>
      <c r="E695" s="65">
        <v>25556</v>
      </c>
      <c r="F695" s="66" t="s">
        <v>2468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1211</v>
      </c>
      <c r="N695" s="67">
        <v>600</v>
      </c>
    </row>
    <row r="696" spans="1:14" ht="20.25" hidden="1" customHeight="1" x14ac:dyDescent="0.25">
      <c r="A696" s="64">
        <v>3311</v>
      </c>
      <c r="B696" s="64" t="s">
        <v>2469</v>
      </c>
      <c r="C696" s="64" t="s">
        <v>2470</v>
      </c>
      <c r="D696" s="64" t="s">
        <v>201</v>
      </c>
      <c r="E696" s="65">
        <v>39596</v>
      </c>
      <c r="F696" s="66" t="s">
        <v>2471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hidden="1" customHeight="1" x14ac:dyDescent="0.25">
      <c r="A697" s="64">
        <v>1011</v>
      </c>
      <c r="B697" s="64" t="s">
        <v>2472</v>
      </c>
      <c r="C697" s="64" t="s">
        <v>2283</v>
      </c>
      <c r="D697" s="64" t="s">
        <v>203</v>
      </c>
      <c r="E697" s="65">
        <v>42951</v>
      </c>
      <c r="F697" s="66" t="s">
        <v>2473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hidden="1" customHeight="1" x14ac:dyDescent="0.25">
      <c r="A698" s="64">
        <v>1281</v>
      </c>
      <c r="B698" s="64" t="s">
        <v>2472</v>
      </c>
      <c r="C698" s="64" t="s">
        <v>2474</v>
      </c>
      <c r="D698" s="64" t="s">
        <v>203</v>
      </c>
      <c r="E698" s="65">
        <v>38615</v>
      </c>
      <c r="F698" s="66" t="s">
        <v>2473</v>
      </c>
      <c r="G698" s="66">
        <v>57133815</v>
      </c>
      <c r="H698" s="66" t="s">
        <v>2475</v>
      </c>
      <c r="I698" s="66" t="s">
        <v>2476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hidden="1" customHeight="1" x14ac:dyDescent="0.25">
      <c r="A699" s="64">
        <v>1326</v>
      </c>
      <c r="B699" s="64" t="s">
        <v>2472</v>
      </c>
      <c r="C699" s="64" t="s">
        <v>2477</v>
      </c>
      <c r="D699" s="64" t="s">
        <v>201</v>
      </c>
      <c r="E699" s="65">
        <v>40829</v>
      </c>
      <c r="F699" s="66" t="s">
        <v>2473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hidden="1" customHeight="1" x14ac:dyDescent="0.25">
      <c r="A700" s="64">
        <v>1327</v>
      </c>
      <c r="B700" s="64" t="s">
        <v>2472</v>
      </c>
      <c r="C700" s="64" t="s">
        <v>2478</v>
      </c>
      <c r="D700" s="64" t="s">
        <v>201</v>
      </c>
      <c r="E700" s="65">
        <v>40214</v>
      </c>
      <c r="F700" s="66" t="s">
        <v>2473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hidden="1" customHeight="1" x14ac:dyDescent="0.25">
      <c r="A701" s="64">
        <v>1328</v>
      </c>
      <c r="B701" s="64" t="s">
        <v>2472</v>
      </c>
      <c r="C701" s="64" t="s">
        <v>2479</v>
      </c>
      <c r="D701" s="64" t="s">
        <v>203</v>
      </c>
      <c r="E701" s="65">
        <v>39260</v>
      </c>
      <c r="F701" s="66" t="s">
        <v>2473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399</v>
      </c>
      <c r="N701" s="67">
        <v>300</v>
      </c>
    </row>
    <row r="702" spans="1:14" ht="20.25" hidden="1" customHeight="1" x14ac:dyDescent="0.25">
      <c r="A702" s="64">
        <v>1329</v>
      </c>
      <c r="B702" s="64" t="s">
        <v>2472</v>
      </c>
      <c r="C702" s="64" t="s">
        <v>2480</v>
      </c>
      <c r="D702" s="64" t="s">
        <v>201</v>
      </c>
      <c r="E702" s="65">
        <v>32028</v>
      </c>
      <c r="F702" s="66" t="s">
        <v>2473</v>
      </c>
      <c r="G702" s="66">
        <v>57133815</v>
      </c>
      <c r="H702" s="66" t="s">
        <v>2481</v>
      </c>
      <c r="I702" s="66" t="s">
        <v>2482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hidden="1" customHeight="1" x14ac:dyDescent="0.25">
      <c r="A703" s="64">
        <v>3312</v>
      </c>
      <c r="B703" s="64" t="s">
        <v>2483</v>
      </c>
      <c r="C703" s="64" t="s">
        <v>2484</v>
      </c>
      <c r="D703" s="64" t="s">
        <v>203</v>
      </c>
      <c r="E703" s="65">
        <v>35872</v>
      </c>
      <c r="F703" s="66" t="s">
        <v>2485</v>
      </c>
      <c r="G703" s="66">
        <v>54576140</v>
      </c>
      <c r="H703" s="66" t="s">
        <v>2486</v>
      </c>
      <c r="I703" s="66" t="s">
        <v>2487</v>
      </c>
      <c r="J703" s="67" t="s">
        <v>64</v>
      </c>
      <c r="K703" s="67" t="s">
        <v>23</v>
      </c>
      <c r="L703" s="67" t="s">
        <v>142</v>
      </c>
      <c r="M703" s="67" t="s">
        <v>1211</v>
      </c>
      <c r="N703" s="67">
        <v>600</v>
      </c>
    </row>
    <row r="704" spans="1:14" ht="20.25" hidden="1" customHeight="1" x14ac:dyDescent="0.25">
      <c r="A704" s="64">
        <v>3313</v>
      </c>
      <c r="B704" s="64" t="s">
        <v>2488</v>
      </c>
      <c r="C704" s="64" t="s">
        <v>2489</v>
      </c>
      <c r="D704" s="64" t="s">
        <v>201</v>
      </c>
      <c r="E704" s="65">
        <v>37514</v>
      </c>
      <c r="F704" s="66" t="s">
        <v>2490</v>
      </c>
      <c r="G704" s="66">
        <v>57320458</v>
      </c>
      <c r="H704" s="66">
        <v>0</v>
      </c>
      <c r="I704" s="66" t="s">
        <v>2491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hidden="1" customHeight="1" x14ac:dyDescent="0.25">
      <c r="A705" s="64">
        <v>3314</v>
      </c>
      <c r="B705" s="64" t="s">
        <v>981</v>
      </c>
      <c r="C705" s="64" t="s">
        <v>908</v>
      </c>
      <c r="D705" s="64" t="s">
        <v>203</v>
      </c>
      <c r="E705" s="65">
        <v>34478</v>
      </c>
      <c r="F705" s="66" t="s">
        <v>2492</v>
      </c>
      <c r="G705" s="66">
        <v>54901856</v>
      </c>
      <c r="H705" s="66" t="s">
        <v>2493</v>
      </c>
      <c r="I705" s="66" t="s">
        <v>2494</v>
      </c>
      <c r="J705" s="67" t="s">
        <v>64</v>
      </c>
      <c r="K705" s="67" t="s">
        <v>23</v>
      </c>
      <c r="L705" s="67" t="s">
        <v>142</v>
      </c>
      <c r="M705" s="67" t="s">
        <v>1211</v>
      </c>
      <c r="N705" s="67">
        <v>600</v>
      </c>
    </row>
    <row r="706" spans="1:14" ht="20.25" hidden="1" customHeight="1" x14ac:dyDescent="0.25">
      <c r="A706" s="64">
        <v>3315</v>
      </c>
      <c r="B706" s="64" t="s">
        <v>2495</v>
      </c>
      <c r="C706" s="64" t="s">
        <v>2496</v>
      </c>
      <c r="D706" s="64" t="s">
        <v>203</v>
      </c>
      <c r="E706" s="65">
        <v>41400</v>
      </c>
      <c r="F706" s="66" t="s">
        <v>2497</v>
      </c>
      <c r="G706" s="66">
        <v>0</v>
      </c>
      <c r="H706" s="66" t="s">
        <v>2498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hidden="1" customHeight="1" x14ac:dyDescent="0.25">
      <c r="A707" s="64">
        <v>3316</v>
      </c>
      <c r="B707" s="64" t="s">
        <v>2499</v>
      </c>
      <c r="C707" s="64" t="s">
        <v>2500</v>
      </c>
      <c r="D707" s="64" t="s">
        <v>201</v>
      </c>
      <c r="E707" s="65">
        <v>41797</v>
      </c>
      <c r="F707" s="66" t="s">
        <v>2501</v>
      </c>
      <c r="G707" s="66">
        <v>0</v>
      </c>
      <c r="H707" s="66" t="s">
        <v>2502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hidden="1" customHeight="1" x14ac:dyDescent="0.25">
      <c r="A708" s="64">
        <v>3317</v>
      </c>
      <c r="B708" s="64" t="s">
        <v>2499</v>
      </c>
      <c r="C708" s="64" t="s">
        <v>2503</v>
      </c>
      <c r="D708" s="64" t="s">
        <v>201</v>
      </c>
      <c r="E708" s="65">
        <v>42452</v>
      </c>
      <c r="F708" s="66" t="s">
        <v>2501</v>
      </c>
      <c r="G708" s="66">
        <v>0</v>
      </c>
      <c r="H708" s="66" t="s">
        <v>2504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hidden="1" customHeight="1" x14ac:dyDescent="0.25">
      <c r="A709" s="64">
        <v>3318</v>
      </c>
      <c r="B709" s="64" t="s">
        <v>2505</v>
      </c>
      <c r="C709" s="64" t="s">
        <v>2506</v>
      </c>
      <c r="D709" s="64" t="s">
        <v>203</v>
      </c>
      <c r="E709" s="65">
        <v>40577</v>
      </c>
      <c r="F709" s="66" t="s">
        <v>2507</v>
      </c>
      <c r="G709" s="66">
        <v>0</v>
      </c>
      <c r="H709" s="66" t="s">
        <v>2508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hidden="1" customHeight="1" x14ac:dyDescent="0.25">
      <c r="A710" s="64">
        <v>3319</v>
      </c>
      <c r="B710" s="64" t="s">
        <v>2509</v>
      </c>
      <c r="C710" s="64" t="s">
        <v>2510</v>
      </c>
      <c r="D710" s="64" t="s">
        <v>203</v>
      </c>
      <c r="E710" s="65">
        <v>43174</v>
      </c>
      <c r="F710" s="66" t="s">
        <v>2511</v>
      </c>
      <c r="G710" s="66">
        <v>0</v>
      </c>
      <c r="H710" s="66" t="s">
        <v>2512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hidden="1" customHeight="1" x14ac:dyDescent="0.25">
      <c r="A711" s="64">
        <v>3320</v>
      </c>
      <c r="B711" s="64" t="s">
        <v>2513</v>
      </c>
      <c r="C711" s="64" t="s">
        <v>338</v>
      </c>
      <c r="D711" s="64" t="s">
        <v>201</v>
      </c>
      <c r="E711" s="65">
        <v>43354</v>
      </c>
      <c r="F711" s="66" t="s">
        <v>2221</v>
      </c>
      <c r="G711" s="66">
        <v>0</v>
      </c>
      <c r="H711" s="66" t="s">
        <v>2514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hidden="1" customHeight="1" x14ac:dyDescent="0.25">
      <c r="A712" s="64">
        <v>3321</v>
      </c>
      <c r="B712" s="64" t="s">
        <v>2515</v>
      </c>
      <c r="C712" s="64" t="s">
        <v>2516</v>
      </c>
      <c r="D712" s="64" t="s">
        <v>201</v>
      </c>
      <c r="E712" s="65">
        <v>43454</v>
      </c>
      <c r="F712" s="66" t="s">
        <v>2227</v>
      </c>
      <c r="G712" s="66">
        <v>0</v>
      </c>
      <c r="H712" s="66" t="s">
        <v>2517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hidden="1" customHeight="1" x14ac:dyDescent="0.25">
      <c r="A713" s="64">
        <v>3322</v>
      </c>
      <c r="B713" s="64" t="s">
        <v>2518</v>
      </c>
      <c r="C713" s="64" t="s">
        <v>2519</v>
      </c>
      <c r="D713" s="64" t="s">
        <v>201</v>
      </c>
      <c r="E713" s="65">
        <v>30201</v>
      </c>
      <c r="F713" s="66" t="s">
        <v>2227</v>
      </c>
      <c r="G713" s="66">
        <v>0</v>
      </c>
      <c r="H713" s="66" t="s">
        <v>2520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hidden="1" customHeight="1" x14ac:dyDescent="0.25">
      <c r="A714" s="64">
        <v>3323</v>
      </c>
      <c r="B714" s="64" t="s">
        <v>2521</v>
      </c>
      <c r="C714" s="64" t="s">
        <v>2522</v>
      </c>
      <c r="D714" s="64" t="s">
        <v>203</v>
      </c>
      <c r="E714" s="65">
        <v>43454</v>
      </c>
      <c r="F714" s="66" t="s">
        <v>2507</v>
      </c>
      <c r="G714" s="66">
        <v>0</v>
      </c>
      <c r="H714" s="66" t="s">
        <v>2523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hidden="1" customHeight="1" x14ac:dyDescent="0.25">
      <c r="A715" s="64">
        <v>3324</v>
      </c>
      <c r="B715" s="64" t="s">
        <v>2524</v>
      </c>
      <c r="C715" s="64" t="s">
        <v>2525</v>
      </c>
      <c r="D715" s="64" t="s">
        <v>201</v>
      </c>
      <c r="E715" s="65">
        <v>28526</v>
      </c>
      <c r="F715" s="66" t="s">
        <v>2526</v>
      </c>
      <c r="G715" s="66">
        <v>0</v>
      </c>
      <c r="H715" s="66" t="s">
        <v>2527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hidden="1" customHeight="1" x14ac:dyDescent="0.25">
      <c r="A716" s="64">
        <v>3325</v>
      </c>
      <c r="B716" s="64" t="s">
        <v>2528</v>
      </c>
      <c r="C716" s="64" t="s">
        <v>2529</v>
      </c>
      <c r="D716" s="64" t="s">
        <v>201</v>
      </c>
      <c r="E716" s="65">
        <v>43599</v>
      </c>
      <c r="F716" s="66" t="s">
        <v>1595</v>
      </c>
      <c r="G716" s="66">
        <v>0</v>
      </c>
      <c r="H716" s="66" t="s">
        <v>2530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hidden="1" customHeight="1" x14ac:dyDescent="0.25">
      <c r="A717" s="64">
        <v>3326</v>
      </c>
      <c r="B717" s="64" t="s">
        <v>2531</v>
      </c>
      <c r="C717" s="64" t="s">
        <v>2532</v>
      </c>
      <c r="D717" s="64" t="s">
        <v>201</v>
      </c>
      <c r="E717" s="65">
        <v>39822</v>
      </c>
      <c r="F717" s="66" t="s">
        <v>2241</v>
      </c>
      <c r="G717" s="66">
        <v>0</v>
      </c>
      <c r="H717" s="66" t="s">
        <v>2533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hidden="1" customHeight="1" x14ac:dyDescent="0.25">
      <c r="A718" s="64">
        <v>3327</v>
      </c>
      <c r="B718" s="64" t="s">
        <v>264</v>
      </c>
      <c r="C718" s="64" t="s">
        <v>2534</v>
      </c>
      <c r="D718" s="64" t="s">
        <v>201</v>
      </c>
      <c r="E718" s="65">
        <v>43634</v>
      </c>
      <c r="F718" s="66" t="s">
        <v>2241</v>
      </c>
      <c r="G718" s="66">
        <v>0</v>
      </c>
      <c r="H718" s="66" t="s">
        <v>2535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hidden="1" customHeight="1" x14ac:dyDescent="0.25">
      <c r="A719" s="64">
        <v>3328</v>
      </c>
      <c r="B719" s="64" t="s">
        <v>2536</v>
      </c>
      <c r="C719" s="64" t="s">
        <v>2537</v>
      </c>
      <c r="D719" s="64" t="s">
        <v>201</v>
      </c>
      <c r="E719" s="65">
        <v>43642</v>
      </c>
      <c r="F719" s="66" t="s">
        <v>2511</v>
      </c>
      <c r="G719" s="66">
        <v>0</v>
      </c>
      <c r="H719" s="66" t="s">
        <v>2538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hidden="1" customHeight="1" x14ac:dyDescent="0.25">
      <c r="A720" s="64">
        <v>3329</v>
      </c>
      <c r="B720" s="64" t="s">
        <v>2539</v>
      </c>
      <c r="C720" s="64" t="s">
        <v>2540</v>
      </c>
      <c r="D720" s="64" t="s">
        <v>203</v>
      </c>
      <c r="E720" s="65">
        <v>43062</v>
      </c>
      <c r="F720" s="66" t="s">
        <v>1366</v>
      </c>
      <c r="G720" s="66">
        <v>0</v>
      </c>
      <c r="H720" s="66" t="s">
        <v>2541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hidden="1" customHeight="1" x14ac:dyDescent="0.25">
      <c r="A721" s="64">
        <v>3330</v>
      </c>
      <c r="B721" s="64" t="s">
        <v>2542</v>
      </c>
      <c r="C721" s="64" t="s">
        <v>2174</v>
      </c>
      <c r="D721" s="64" t="s">
        <v>203</v>
      </c>
      <c r="E721" s="65">
        <v>42189</v>
      </c>
      <c r="F721" s="66" t="s">
        <v>2241</v>
      </c>
      <c r="G721" s="66">
        <v>0</v>
      </c>
      <c r="H721" s="66" t="s">
        <v>2543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hidden="1" customHeight="1" x14ac:dyDescent="0.25">
      <c r="A722" s="64">
        <v>3331</v>
      </c>
      <c r="B722" s="64" t="s">
        <v>2544</v>
      </c>
      <c r="C722" s="64" t="s">
        <v>755</v>
      </c>
      <c r="D722" s="64" t="s">
        <v>203</v>
      </c>
      <c r="E722" s="65">
        <v>43507</v>
      </c>
      <c r="F722" s="66" t="s">
        <v>2221</v>
      </c>
      <c r="G722" s="66">
        <v>0</v>
      </c>
      <c r="H722" s="66" t="s">
        <v>2545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hidden="1" customHeight="1" x14ac:dyDescent="0.25">
      <c r="A723" s="64">
        <v>3332</v>
      </c>
      <c r="B723" s="64" t="s">
        <v>2546</v>
      </c>
      <c r="C723" s="64" t="s">
        <v>2547</v>
      </c>
      <c r="D723" s="64" t="s">
        <v>203</v>
      </c>
      <c r="E723" s="65">
        <v>43256</v>
      </c>
      <c r="F723" s="66" t="s">
        <v>2227</v>
      </c>
      <c r="G723" s="66">
        <v>0</v>
      </c>
      <c r="H723" s="66" t="s">
        <v>2548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hidden="1" customHeight="1" x14ac:dyDescent="0.25">
      <c r="A724" s="64">
        <v>3333</v>
      </c>
      <c r="B724" s="64" t="s">
        <v>2393</v>
      </c>
      <c r="C724" s="64" t="s">
        <v>2549</v>
      </c>
      <c r="D724" s="64" t="s">
        <v>201</v>
      </c>
      <c r="E724" s="65">
        <v>33184</v>
      </c>
      <c r="F724" s="66" t="s">
        <v>2291</v>
      </c>
      <c r="G724" s="66">
        <v>59762513</v>
      </c>
      <c r="H724" s="66" t="s">
        <v>2550</v>
      </c>
      <c r="I724" s="66" t="s">
        <v>2551</v>
      </c>
      <c r="J724" s="67" t="s">
        <v>64</v>
      </c>
      <c r="K724" s="67" t="s">
        <v>23</v>
      </c>
      <c r="L724" s="67" t="s">
        <v>142</v>
      </c>
      <c r="M724" s="67" t="s">
        <v>1211</v>
      </c>
      <c r="N724" s="67">
        <v>600</v>
      </c>
    </row>
    <row r="725" spans="1:14" ht="20.25" hidden="1" customHeight="1" x14ac:dyDescent="0.25">
      <c r="A725" s="64">
        <v>1618</v>
      </c>
      <c r="B725" s="64" t="s">
        <v>2552</v>
      </c>
      <c r="C725" s="64" t="s">
        <v>2553</v>
      </c>
      <c r="D725" s="64" t="s">
        <v>203</v>
      </c>
      <c r="E725" s="65">
        <v>41335</v>
      </c>
      <c r="F725" s="66" t="s">
        <v>2554</v>
      </c>
      <c r="G725" s="66" t="s">
        <v>2555</v>
      </c>
      <c r="H725" s="66">
        <v>0</v>
      </c>
      <c r="I725" s="66" t="s">
        <v>2556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hidden="1" customHeight="1" x14ac:dyDescent="0.25">
      <c r="A726" s="64">
        <v>1267</v>
      </c>
      <c r="B726" s="64" t="s">
        <v>2557</v>
      </c>
      <c r="C726" s="64" t="s">
        <v>2558</v>
      </c>
      <c r="D726" s="64" t="s">
        <v>203</v>
      </c>
      <c r="E726" s="65">
        <v>41410</v>
      </c>
      <c r="F726" s="66" t="s">
        <v>2559</v>
      </c>
      <c r="G726" s="66" t="s">
        <v>2560</v>
      </c>
      <c r="H726" s="66">
        <v>0</v>
      </c>
      <c r="I726" s="66" t="s">
        <v>2561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hidden="1" customHeight="1" x14ac:dyDescent="0.25">
      <c r="A727" s="64">
        <v>1268</v>
      </c>
      <c r="B727" s="64" t="s">
        <v>2557</v>
      </c>
      <c r="C727" s="64" t="s">
        <v>2562</v>
      </c>
      <c r="D727" s="64" t="s">
        <v>203</v>
      </c>
      <c r="E727" s="65">
        <v>42560</v>
      </c>
      <c r="F727" s="66" t="s">
        <v>2559</v>
      </c>
      <c r="G727" s="66" t="s">
        <v>2560</v>
      </c>
      <c r="H727" s="66">
        <v>0</v>
      </c>
      <c r="I727" s="66" t="s">
        <v>2561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hidden="1" customHeight="1" x14ac:dyDescent="0.25">
      <c r="A728" s="64">
        <v>1675</v>
      </c>
      <c r="B728" s="64" t="s">
        <v>2563</v>
      </c>
      <c r="C728" s="64" t="s">
        <v>751</v>
      </c>
      <c r="D728" s="64" t="s">
        <v>201</v>
      </c>
      <c r="E728" s="65">
        <v>41635</v>
      </c>
      <c r="F728" s="66" t="s">
        <v>2564</v>
      </c>
      <c r="G728" s="66" t="s">
        <v>2565</v>
      </c>
      <c r="H728" s="66">
        <v>0</v>
      </c>
      <c r="I728" s="66" t="s">
        <v>2566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hidden="1" customHeight="1" x14ac:dyDescent="0.25">
      <c r="A729" s="64">
        <v>2990</v>
      </c>
      <c r="B729" s="64" t="s">
        <v>455</v>
      </c>
      <c r="C729" s="64" t="s">
        <v>2567</v>
      </c>
      <c r="D729" s="64" t="s">
        <v>203</v>
      </c>
      <c r="E729" s="65">
        <v>40581</v>
      </c>
      <c r="F729" s="66" t="s">
        <v>2568</v>
      </c>
      <c r="G729" s="66">
        <v>55006561</v>
      </c>
      <c r="H729" s="66" t="s">
        <v>2569</v>
      </c>
      <c r="I729" s="66" t="s">
        <v>2570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hidden="1" customHeight="1" x14ac:dyDescent="0.25">
      <c r="A730" s="64">
        <v>2480</v>
      </c>
      <c r="B730" s="64" t="s">
        <v>2571</v>
      </c>
      <c r="C730" s="64" t="s">
        <v>2572</v>
      </c>
      <c r="D730" s="64" t="s">
        <v>201</v>
      </c>
      <c r="E730" s="65">
        <v>41400</v>
      </c>
      <c r="F730" s="66" t="s">
        <v>2573</v>
      </c>
      <c r="G730" s="66">
        <v>57963790</v>
      </c>
      <c r="H730" s="66" t="s">
        <v>2574</v>
      </c>
      <c r="I730" s="66" t="s">
        <v>2575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hidden="1" customHeight="1" x14ac:dyDescent="0.25">
      <c r="A731" s="64">
        <v>2481</v>
      </c>
      <c r="B731" s="64" t="s">
        <v>2571</v>
      </c>
      <c r="C731" s="64" t="s">
        <v>2576</v>
      </c>
      <c r="D731" s="64" t="s">
        <v>201</v>
      </c>
      <c r="E731" s="65">
        <v>42206</v>
      </c>
      <c r="F731" s="66" t="s">
        <v>2573</v>
      </c>
      <c r="G731" s="66">
        <v>57963790</v>
      </c>
      <c r="H731" s="66" t="s">
        <v>2577</v>
      </c>
      <c r="I731" s="66" t="s">
        <v>2575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hidden="1" customHeight="1" x14ac:dyDescent="0.25">
      <c r="A732" s="64">
        <v>1440</v>
      </c>
      <c r="B732" s="64" t="s">
        <v>2509</v>
      </c>
      <c r="C732" s="64" t="s">
        <v>2578</v>
      </c>
      <c r="D732" s="64" t="s">
        <v>201</v>
      </c>
      <c r="E732" s="65">
        <v>42487</v>
      </c>
      <c r="F732" s="66" t="s">
        <v>2579</v>
      </c>
      <c r="G732" s="66">
        <v>59145438</v>
      </c>
      <c r="H732" s="66">
        <v>0</v>
      </c>
      <c r="I732" s="66" t="s">
        <v>2580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hidden="1" customHeight="1" x14ac:dyDescent="0.25">
      <c r="A733" s="64">
        <v>1935</v>
      </c>
      <c r="B733" s="64" t="s">
        <v>2581</v>
      </c>
      <c r="C733" s="64" t="s">
        <v>2582</v>
      </c>
      <c r="D733" s="64" t="s">
        <v>201</v>
      </c>
      <c r="E733" s="65">
        <v>39380</v>
      </c>
      <c r="F733" s="66" t="s">
        <v>2583</v>
      </c>
      <c r="G733" s="66">
        <v>54983033</v>
      </c>
      <c r="H733" s="66">
        <v>0</v>
      </c>
      <c r="I733" s="66" t="s">
        <v>2584</v>
      </c>
      <c r="J733" s="67" t="s">
        <v>64</v>
      </c>
      <c r="K733" s="67" t="s">
        <v>23</v>
      </c>
      <c r="L733" s="67" t="s">
        <v>143</v>
      </c>
      <c r="M733" s="67" t="s">
        <v>399</v>
      </c>
      <c r="N733" s="67">
        <v>300</v>
      </c>
    </row>
    <row r="734" spans="1:14" ht="20.25" hidden="1" customHeight="1" x14ac:dyDescent="0.25">
      <c r="A734" s="64">
        <v>1177</v>
      </c>
      <c r="B734" s="64" t="s">
        <v>1349</v>
      </c>
      <c r="C734" s="64" t="s">
        <v>2585</v>
      </c>
      <c r="D734" s="64" t="s">
        <v>201</v>
      </c>
      <c r="E734" s="65">
        <v>35959</v>
      </c>
      <c r="F734" s="66" t="s">
        <v>2586</v>
      </c>
      <c r="G734" s="66">
        <v>57374307</v>
      </c>
      <c r="H734" s="66" t="s">
        <v>2587</v>
      </c>
      <c r="I734" s="66" t="s">
        <v>2588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hidden="1" customHeight="1" x14ac:dyDescent="0.25">
      <c r="A735" s="64">
        <v>1605</v>
      </c>
      <c r="B735" s="64" t="s">
        <v>2589</v>
      </c>
      <c r="C735" s="64" t="s">
        <v>2590</v>
      </c>
      <c r="D735" s="64" t="s">
        <v>201</v>
      </c>
      <c r="E735" s="65">
        <v>39941</v>
      </c>
      <c r="F735" s="66" t="s">
        <v>2591</v>
      </c>
      <c r="G735" s="66" t="s">
        <v>2592</v>
      </c>
      <c r="H735" s="66" t="s">
        <v>2593</v>
      </c>
      <c r="I735" s="66" t="s">
        <v>2594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hidden="1" customHeight="1" x14ac:dyDescent="0.25">
      <c r="A736" s="64">
        <v>2919</v>
      </c>
      <c r="B736" s="64" t="s">
        <v>2595</v>
      </c>
      <c r="C736" s="64" t="s">
        <v>1310</v>
      </c>
      <c r="D736" s="64" t="s">
        <v>203</v>
      </c>
      <c r="E736" s="65">
        <v>39832</v>
      </c>
      <c r="F736" s="66" t="s">
        <v>2596</v>
      </c>
      <c r="G736" s="66">
        <v>59210779</v>
      </c>
      <c r="H736" s="66" t="s">
        <v>2597</v>
      </c>
      <c r="I736" s="66" t="s">
        <v>2598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hidden="1" customHeight="1" x14ac:dyDescent="0.25">
      <c r="A737" s="64">
        <v>2987</v>
      </c>
      <c r="B737" s="64" t="s">
        <v>2599</v>
      </c>
      <c r="C737" s="64" t="s">
        <v>2600</v>
      </c>
      <c r="D737" s="64" t="s">
        <v>201</v>
      </c>
      <c r="E737" s="65">
        <v>40720</v>
      </c>
      <c r="F737" s="66" t="s">
        <v>2601</v>
      </c>
      <c r="G737" s="66">
        <v>58419104</v>
      </c>
      <c r="H737" s="66" t="s">
        <v>2602</v>
      </c>
      <c r="I737" s="66" t="s">
        <v>2603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hidden="1" customHeight="1" x14ac:dyDescent="0.25">
      <c r="A738" s="64">
        <v>1178</v>
      </c>
      <c r="B738" s="64" t="s">
        <v>212</v>
      </c>
      <c r="C738" s="64" t="s">
        <v>2604</v>
      </c>
      <c r="D738" s="64" t="s">
        <v>201</v>
      </c>
      <c r="E738" s="65">
        <v>29521</v>
      </c>
      <c r="F738" s="66" t="s">
        <v>2605</v>
      </c>
      <c r="G738" s="66">
        <v>59129592</v>
      </c>
      <c r="H738" s="66" t="s">
        <v>2606</v>
      </c>
      <c r="I738" s="66" t="s">
        <v>2607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hidden="1" customHeight="1" x14ac:dyDescent="0.25">
      <c r="A739" s="64">
        <v>1628</v>
      </c>
      <c r="B739" s="64" t="s">
        <v>212</v>
      </c>
      <c r="C739" s="64" t="s">
        <v>2608</v>
      </c>
      <c r="D739" s="64" t="s">
        <v>203</v>
      </c>
      <c r="E739" s="65">
        <v>40967</v>
      </c>
      <c r="F739" s="66" t="s">
        <v>2609</v>
      </c>
      <c r="G739" s="66">
        <v>59129592</v>
      </c>
      <c r="H739" s="66">
        <v>0</v>
      </c>
      <c r="I739" s="66" t="s">
        <v>2607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hidden="1" customHeight="1" x14ac:dyDescent="0.25">
      <c r="A740" s="64">
        <v>1629</v>
      </c>
      <c r="B740" s="64" t="s">
        <v>212</v>
      </c>
      <c r="C740" s="64" t="s">
        <v>2610</v>
      </c>
      <c r="D740" s="64" t="s">
        <v>203</v>
      </c>
      <c r="E740" s="65">
        <v>42292</v>
      </c>
      <c r="F740" s="66" t="s">
        <v>2611</v>
      </c>
      <c r="G740" s="66">
        <v>59129592</v>
      </c>
      <c r="H740" s="66">
        <v>0</v>
      </c>
      <c r="I740" s="66" t="s">
        <v>2607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hidden="1" customHeight="1" x14ac:dyDescent="0.25">
      <c r="A741" s="64">
        <v>2861</v>
      </c>
      <c r="B741" s="64" t="s">
        <v>2488</v>
      </c>
      <c r="C741" s="64" t="s">
        <v>2612</v>
      </c>
      <c r="D741" s="64" t="s">
        <v>203</v>
      </c>
      <c r="E741" s="65">
        <v>42190</v>
      </c>
      <c r="F741" s="66" t="s">
        <v>2224</v>
      </c>
      <c r="G741" s="66">
        <v>52584241</v>
      </c>
      <c r="H741" s="66" t="s">
        <v>2613</v>
      </c>
      <c r="I741" s="66" t="s">
        <v>2614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hidden="1" customHeight="1" x14ac:dyDescent="0.25">
      <c r="A742" s="64">
        <v>1624</v>
      </c>
      <c r="B742" s="64" t="s">
        <v>2615</v>
      </c>
      <c r="C742" s="64" t="s">
        <v>2616</v>
      </c>
      <c r="D742" s="64" t="s">
        <v>201</v>
      </c>
      <c r="E742" s="65">
        <v>41068</v>
      </c>
      <c r="F742" s="66" t="s">
        <v>2617</v>
      </c>
      <c r="G742" s="66">
        <v>52520400</v>
      </c>
      <c r="H742" s="66">
        <v>0</v>
      </c>
      <c r="I742" s="66" t="s">
        <v>2618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hidden="1" customHeight="1" x14ac:dyDescent="0.25">
      <c r="A743" s="64">
        <v>1620</v>
      </c>
      <c r="B743" s="64" t="s">
        <v>2619</v>
      </c>
      <c r="C743" s="64" t="s">
        <v>2620</v>
      </c>
      <c r="D743" s="64" t="s">
        <v>203</v>
      </c>
      <c r="E743" s="65">
        <v>34550</v>
      </c>
      <c r="F743" s="66" t="s">
        <v>2621</v>
      </c>
      <c r="G743" s="66">
        <v>57159400</v>
      </c>
      <c r="H743" s="66">
        <v>0</v>
      </c>
      <c r="I743" s="66" t="s">
        <v>2622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hidden="1" customHeight="1" x14ac:dyDescent="0.25">
      <c r="A744" s="64">
        <v>1600</v>
      </c>
      <c r="B744" s="64" t="s">
        <v>2623</v>
      </c>
      <c r="C744" s="64" t="s">
        <v>2624</v>
      </c>
      <c r="D744" s="64" t="s">
        <v>203</v>
      </c>
      <c r="E744" s="65">
        <v>27044</v>
      </c>
      <c r="F744" s="66" t="s">
        <v>2625</v>
      </c>
      <c r="G744" s="66" t="s">
        <v>2626</v>
      </c>
      <c r="H744" s="66" t="s">
        <v>2627</v>
      </c>
      <c r="I744" s="66" t="s">
        <v>2628</v>
      </c>
      <c r="J744" s="67" t="s">
        <v>64</v>
      </c>
      <c r="K744" s="67" t="s">
        <v>23</v>
      </c>
      <c r="L744" s="67" t="s">
        <v>142</v>
      </c>
      <c r="M744" s="67" t="s">
        <v>380</v>
      </c>
      <c r="N744" s="67">
        <v>600</v>
      </c>
    </row>
    <row r="745" spans="1:14" ht="20.25" hidden="1" customHeight="1" x14ac:dyDescent="0.25">
      <c r="A745" s="64">
        <v>1601</v>
      </c>
      <c r="B745" s="64" t="s">
        <v>2623</v>
      </c>
      <c r="C745" s="64" t="s">
        <v>2629</v>
      </c>
      <c r="D745" s="64" t="s">
        <v>201</v>
      </c>
      <c r="E745" s="65">
        <v>39116</v>
      </c>
      <c r="F745" s="66" t="s">
        <v>2625</v>
      </c>
      <c r="G745" s="66" t="s">
        <v>2626</v>
      </c>
      <c r="H745" s="66" t="s">
        <v>2630</v>
      </c>
      <c r="I745" s="66" t="s">
        <v>2628</v>
      </c>
      <c r="J745" s="67" t="s">
        <v>64</v>
      </c>
      <c r="K745" s="67" t="s">
        <v>23</v>
      </c>
      <c r="L745" s="67" t="s">
        <v>143</v>
      </c>
      <c r="M745" s="67" t="s">
        <v>399</v>
      </c>
      <c r="N745" s="67">
        <v>300</v>
      </c>
    </row>
    <row r="746" spans="1:14" ht="20.25" hidden="1" customHeight="1" x14ac:dyDescent="0.25">
      <c r="A746" s="64">
        <v>1602</v>
      </c>
      <c r="B746" s="64" t="s">
        <v>2623</v>
      </c>
      <c r="C746" s="64" t="s">
        <v>2631</v>
      </c>
      <c r="D746" s="64" t="s">
        <v>201</v>
      </c>
      <c r="E746" s="65">
        <v>39520</v>
      </c>
      <c r="F746" s="66" t="s">
        <v>2625</v>
      </c>
      <c r="G746" s="66" t="s">
        <v>2626</v>
      </c>
      <c r="H746" s="66" t="s">
        <v>2632</v>
      </c>
      <c r="I746" s="66" t="s">
        <v>2628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hidden="1" customHeight="1" x14ac:dyDescent="0.25">
      <c r="A747" s="64">
        <v>1603</v>
      </c>
      <c r="B747" s="64" t="s">
        <v>2623</v>
      </c>
      <c r="C747" s="64" t="s">
        <v>2633</v>
      </c>
      <c r="D747" s="64" t="s">
        <v>201</v>
      </c>
      <c r="E747" s="65">
        <v>40203</v>
      </c>
      <c r="F747" s="66" t="s">
        <v>2625</v>
      </c>
      <c r="G747" s="66" t="s">
        <v>2626</v>
      </c>
      <c r="H747" s="66" t="s">
        <v>2634</v>
      </c>
      <c r="I747" s="66" t="s">
        <v>2628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hidden="1" customHeight="1" x14ac:dyDescent="0.25">
      <c r="A748" s="64">
        <v>1625</v>
      </c>
      <c r="B748" s="64" t="s">
        <v>2635</v>
      </c>
      <c r="C748" s="64" t="s">
        <v>334</v>
      </c>
      <c r="D748" s="64" t="s">
        <v>201</v>
      </c>
      <c r="E748" s="65">
        <v>38527</v>
      </c>
      <c r="F748" s="66" t="s">
        <v>2636</v>
      </c>
      <c r="G748" s="66" t="s">
        <v>2637</v>
      </c>
      <c r="H748" s="66">
        <v>1860241</v>
      </c>
      <c r="I748" s="66" t="s">
        <v>2638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hidden="1" customHeight="1" x14ac:dyDescent="0.25">
      <c r="A749" s="64">
        <v>2858</v>
      </c>
      <c r="B749" s="64" t="s">
        <v>2639</v>
      </c>
      <c r="C749" s="64" t="s">
        <v>2640</v>
      </c>
      <c r="D749" s="64" t="s">
        <v>203</v>
      </c>
      <c r="E749" s="65">
        <v>41167</v>
      </c>
      <c r="F749" s="66" t="s">
        <v>2641</v>
      </c>
      <c r="G749" s="66">
        <v>52577075</v>
      </c>
      <c r="H749" s="66" t="s">
        <v>2642</v>
      </c>
      <c r="I749" s="66" t="s">
        <v>2643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hidden="1" customHeight="1" x14ac:dyDescent="0.25">
      <c r="A750" s="64">
        <v>2859</v>
      </c>
      <c r="B750" s="64" t="s">
        <v>2639</v>
      </c>
      <c r="C750" s="64" t="s">
        <v>517</v>
      </c>
      <c r="D750" s="64" t="s">
        <v>201</v>
      </c>
      <c r="E750" s="65">
        <v>40415</v>
      </c>
      <c r="F750" s="66" t="s">
        <v>2641</v>
      </c>
      <c r="G750" s="66">
        <v>52577075</v>
      </c>
      <c r="H750" s="66" t="s">
        <v>2644</v>
      </c>
      <c r="I750" s="66" t="s">
        <v>2643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hidden="1" customHeight="1" x14ac:dyDescent="0.25">
      <c r="A751" s="64">
        <v>2860</v>
      </c>
      <c r="B751" s="64" t="s">
        <v>2639</v>
      </c>
      <c r="C751" s="64" t="s">
        <v>2645</v>
      </c>
      <c r="D751" s="64" t="s">
        <v>201</v>
      </c>
      <c r="E751" s="65">
        <v>41541</v>
      </c>
      <c r="F751" s="66" t="s">
        <v>2641</v>
      </c>
      <c r="G751" s="66">
        <v>52577075</v>
      </c>
      <c r="H751" s="66" t="s">
        <v>2646</v>
      </c>
      <c r="I751" s="66" t="s">
        <v>2643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hidden="1" customHeight="1" x14ac:dyDescent="0.25">
      <c r="A752" s="64">
        <v>1940</v>
      </c>
      <c r="B752" s="64" t="s">
        <v>2647</v>
      </c>
      <c r="C752" s="64" t="s">
        <v>2648</v>
      </c>
      <c r="D752" s="64" t="s">
        <v>201</v>
      </c>
      <c r="E752" s="65">
        <v>41762</v>
      </c>
      <c r="F752" s="66" t="s">
        <v>2649</v>
      </c>
      <c r="G752" s="66">
        <v>52534374</v>
      </c>
      <c r="H752" s="66" t="s">
        <v>2650</v>
      </c>
      <c r="I752" s="66" t="s">
        <v>2651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hidden="1" customHeight="1" x14ac:dyDescent="0.25">
      <c r="A753" s="64">
        <v>1941</v>
      </c>
      <c r="B753" s="64" t="s">
        <v>2647</v>
      </c>
      <c r="C753" s="64" t="s">
        <v>2226</v>
      </c>
      <c r="D753" s="64" t="s">
        <v>201</v>
      </c>
      <c r="E753" s="65">
        <v>43258</v>
      </c>
      <c r="F753" s="66" t="s">
        <v>2649</v>
      </c>
      <c r="G753" s="66">
        <v>52534374</v>
      </c>
      <c r="H753" s="66" t="s">
        <v>2652</v>
      </c>
      <c r="I753" s="66" t="s">
        <v>2651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hidden="1" customHeight="1" x14ac:dyDescent="0.25">
      <c r="A754" s="64">
        <v>2518</v>
      </c>
      <c r="B754" s="64" t="s">
        <v>2653</v>
      </c>
      <c r="C754" s="64" t="s">
        <v>412</v>
      </c>
      <c r="D754" s="64" t="s">
        <v>203</v>
      </c>
      <c r="E754" s="65">
        <v>40368</v>
      </c>
      <c r="F754" s="66" t="s">
        <v>2654</v>
      </c>
      <c r="G754" s="66">
        <v>57489396</v>
      </c>
      <c r="H754" s="66" t="s">
        <v>2655</v>
      </c>
      <c r="I754" s="66" t="s">
        <v>2656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hidden="1" customHeight="1" x14ac:dyDescent="0.25">
      <c r="A755" s="64">
        <v>2663</v>
      </c>
      <c r="B755" s="64" t="s">
        <v>2657</v>
      </c>
      <c r="C755" s="64" t="s">
        <v>928</v>
      </c>
      <c r="D755" s="64" t="s">
        <v>203</v>
      </c>
      <c r="E755" s="65">
        <v>39092</v>
      </c>
      <c r="F755" s="66" t="s">
        <v>2658</v>
      </c>
      <c r="G755" s="66">
        <v>57725012</v>
      </c>
      <c r="H755" s="66" t="s">
        <v>2659</v>
      </c>
      <c r="I755" s="66" t="s">
        <v>2660</v>
      </c>
      <c r="J755" s="67" t="s">
        <v>64</v>
      </c>
      <c r="K755" s="67" t="s">
        <v>23</v>
      </c>
      <c r="L755" s="67" t="s">
        <v>143</v>
      </c>
      <c r="M755" s="67" t="s">
        <v>399</v>
      </c>
      <c r="N755" s="67">
        <v>300</v>
      </c>
    </row>
    <row r="756" spans="1:14" ht="20.25" hidden="1" customHeight="1" x14ac:dyDescent="0.25">
      <c r="A756" s="64">
        <v>2471</v>
      </c>
      <c r="B756" s="64" t="s">
        <v>2661</v>
      </c>
      <c r="C756" s="64" t="s">
        <v>2662</v>
      </c>
      <c r="D756" s="64" t="s">
        <v>203</v>
      </c>
      <c r="E756" s="65">
        <v>40693</v>
      </c>
      <c r="F756" s="66" t="s">
        <v>2663</v>
      </c>
      <c r="G756" s="66">
        <v>57898316</v>
      </c>
      <c r="H756" s="66" t="s">
        <v>2664</v>
      </c>
      <c r="I756" s="66" t="s">
        <v>2665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hidden="1" customHeight="1" x14ac:dyDescent="0.25">
      <c r="A757" s="64">
        <v>1615</v>
      </c>
      <c r="B757" s="64" t="s">
        <v>2666</v>
      </c>
      <c r="C757" s="64" t="s">
        <v>1755</v>
      </c>
      <c r="D757" s="64" t="s">
        <v>203</v>
      </c>
      <c r="E757" s="65">
        <v>41817</v>
      </c>
      <c r="F757" s="66" t="s">
        <v>2667</v>
      </c>
      <c r="G757" s="66" t="s">
        <v>2668</v>
      </c>
      <c r="H757" s="66">
        <v>0</v>
      </c>
      <c r="I757" s="66" t="s">
        <v>2669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hidden="1" customHeight="1" x14ac:dyDescent="0.25">
      <c r="A758" s="64">
        <v>1616</v>
      </c>
      <c r="B758" s="64" t="s">
        <v>2666</v>
      </c>
      <c r="C758" s="64" t="s">
        <v>2670</v>
      </c>
      <c r="D758" s="64" t="s">
        <v>203</v>
      </c>
      <c r="E758" s="65">
        <v>42599</v>
      </c>
      <c r="F758" s="66" t="s">
        <v>2667</v>
      </c>
      <c r="G758" s="66" t="s">
        <v>2668</v>
      </c>
      <c r="H758" s="66">
        <v>0</v>
      </c>
      <c r="I758" s="66" t="s">
        <v>2669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hidden="1" customHeight="1" x14ac:dyDescent="0.25">
      <c r="A759" s="64">
        <v>2989</v>
      </c>
      <c r="B759" s="64" t="s">
        <v>2671</v>
      </c>
      <c r="C759" s="64" t="s">
        <v>2672</v>
      </c>
      <c r="D759" s="64" t="s">
        <v>203</v>
      </c>
      <c r="E759" s="65">
        <v>40220</v>
      </c>
      <c r="F759" s="66" t="s">
        <v>2673</v>
      </c>
      <c r="G759" s="66">
        <v>52592950</v>
      </c>
      <c r="H759" s="66" t="s">
        <v>2674</v>
      </c>
      <c r="I759" s="66" t="s">
        <v>2675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hidden="1" customHeight="1" x14ac:dyDescent="0.25">
      <c r="A760" s="64">
        <v>2862</v>
      </c>
      <c r="B760" s="64" t="s">
        <v>2676</v>
      </c>
      <c r="C760" s="64" t="s">
        <v>1680</v>
      </c>
      <c r="D760" s="64" t="s">
        <v>203</v>
      </c>
      <c r="E760" s="65">
        <v>43060</v>
      </c>
      <c r="F760" s="66" t="s">
        <v>2677</v>
      </c>
      <c r="G760" s="66">
        <v>57239009</v>
      </c>
      <c r="H760" s="66">
        <v>526048</v>
      </c>
      <c r="I760" s="66" t="s">
        <v>2678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hidden="1" customHeight="1" x14ac:dyDescent="0.25">
      <c r="A761" s="64">
        <v>2472</v>
      </c>
      <c r="B761" s="64" t="s">
        <v>2393</v>
      </c>
      <c r="C761" s="64" t="s">
        <v>655</v>
      </c>
      <c r="D761" s="64" t="s">
        <v>203</v>
      </c>
      <c r="E761" s="65">
        <v>41234</v>
      </c>
      <c r="F761" s="66" t="s">
        <v>2679</v>
      </c>
      <c r="G761" s="66">
        <v>59762513</v>
      </c>
      <c r="H761" s="66" t="s">
        <v>2680</v>
      </c>
      <c r="I761" s="66" t="s">
        <v>2681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hidden="1" customHeight="1" x14ac:dyDescent="0.25">
      <c r="A762" s="64">
        <v>2473</v>
      </c>
      <c r="B762" s="64" t="s">
        <v>2393</v>
      </c>
      <c r="C762" s="64" t="s">
        <v>2682</v>
      </c>
      <c r="D762" s="64" t="s">
        <v>203</v>
      </c>
      <c r="E762" s="65">
        <v>42823</v>
      </c>
      <c r="F762" s="66" t="s">
        <v>2679</v>
      </c>
      <c r="G762" s="66">
        <v>59762513</v>
      </c>
      <c r="H762" s="66" t="s">
        <v>2683</v>
      </c>
      <c r="I762" s="66" t="s">
        <v>2681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hidden="1" customHeight="1" x14ac:dyDescent="0.25">
      <c r="A763" s="64">
        <v>1623</v>
      </c>
      <c r="B763" s="64" t="s">
        <v>2684</v>
      </c>
      <c r="C763" s="64" t="s">
        <v>294</v>
      </c>
      <c r="D763" s="64" t="s">
        <v>203</v>
      </c>
      <c r="E763" s="65">
        <v>41422</v>
      </c>
      <c r="F763" s="66" t="s">
        <v>2685</v>
      </c>
      <c r="G763" s="66" t="s">
        <v>2686</v>
      </c>
      <c r="H763" s="66">
        <v>0</v>
      </c>
      <c r="I763" s="66" t="s">
        <v>2687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hidden="1" customHeight="1" x14ac:dyDescent="0.25">
      <c r="A764" s="64">
        <v>1609</v>
      </c>
      <c r="B764" s="64" t="s">
        <v>2688</v>
      </c>
      <c r="C764" s="64" t="s">
        <v>2689</v>
      </c>
      <c r="D764" s="64" t="s">
        <v>201</v>
      </c>
      <c r="E764" s="65">
        <v>31784</v>
      </c>
      <c r="F764" s="66" t="s">
        <v>2690</v>
      </c>
      <c r="G764" s="66" t="s">
        <v>2691</v>
      </c>
      <c r="H764" s="66" t="s">
        <v>2692</v>
      </c>
      <c r="I764" s="66" t="s">
        <v>2693</v>
      </c>
      <c r="J764" s="67" t="s">
        <v>64</v>
      </c>
      <c r="K764" s="67" t="s">
        <v>23</v>
      </c>
      <c r="L764" s="67" t="s">
        <v>146</v>
      </c>
      <c r="M764" s="67" t="s">
        <v>380</v>
      </c>
      <c r="N764" s="67">
        <v>600</v>
      </c>
    </row>
    <row r="765" spans="1:14" ht="20.25" hidden="1" customHeight="1" x14ac:dyDescent="0.25">
      <c r="A765" s="64">
        <v>1610</v>
      </c>
      <c r="B765" s="64" t="s">
        <v>2688</v>
      </c>
      <c r="C765" s="64" t="s">
        <v>558</v>
      </c>
      <c r="D765" s="64" t="s">
        <v>203</v>
      </c>
      <c r="E765" s="65">
        <v>30241</v>
      </c>
      <c r="F765" s="66" t="s">
        <v>2690</v>
      </c>
      <c r="G765" s="66" t="s">
        <v>2691</v>
      </c>
      <c r="H765" s="66" t="s">
        <v>2694</v>
      </c>
      <c r="I765" s="66" t="s">
        <v>2693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hidden="1" customHeight="1" x14ac:dyDescent="0.25">
      <c r="A766" s="64">
        <v>1611</v>
      </c>
      <c r="B766" s="64" t="s">
        <v>2688</v>
      </c>
      <c r="C766" s="64" t="s">
        <v>1260</v>
      </c>
      <c r="D766" s="64" t="s">
        <v>203</v>
      </c>
      <c r="E766" s="65">
        <v>41116</v>
      </c>
      <c r="F766" s="66" t="s">
        <v>2690</v>
      </c>
      <c r="G766" s="66" t="s">
        <v>2691</v>
      </c>
      <c r="H766" s="66">
        <v>0</v>
      </c>
      <c r="I766" s="66" t="s">
        <v>2693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hidden="1" customHeight="1" x14ac:dyDescent="0.25">
      <c r="A767" s="64">
        <v>1612</v>
      </c>
      <c r="B767" s="64" t="s">
        <v>2688</v>
      </c>
      <c r="C767" s="64" t="s">
        <v>755</v>
      </c>
      <c r="D767" s="64" t="s">
        <v>203</v>
      </c>
      <c r="E767" s="65">
        <v>41795</v>
      </c>
      <c r="F767" s="66" t="s">
        <v>2690</v>
      </c>
      <c r="G767" s="66" t="s">
        <v>2691</v>
      </c>
      <c r="H767" s="66">
        <v>0</v>
      </c>
      <c r="I767" s="66" t="s">
        <v>2693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hidden="1" customHeight="1" x14ac:dyDescent="0.25">
      <c r="A768" s="64">
        <v>2878</v>
      </c>
      <c r="B768" s="64" t="s">
        <v>2695</v>
      </c>
      <c r="C768" s="64" t="s">
        <v>2696</v>
      </c>
      <c r="D768" s="64" t="s">
        <v>203</v>
      </c>
      <c r="E768" s="65">
        <v>41427</v>
      </c>
      <c r="F768" s="66" t="s">
        <v>2227</v>
      </c>
      <c r="G768" s="66">
        <v>54546144</v>
      </c>
      <c r="H768" s="66" t="s">
        <v>2697</v>
      </c>
      <c r="I768" s="66" t="s">
        <v>2698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hidden="1" customHeight="1" x14ac:dyDescent="0.25">
      <c r="A769" s="64">
        <v>2879</v>
      </c>
      <c r="B769" s="64" t="s">
        <v>2695</v>
      </c>
      <c r="C769" s="64" t="s">
        <v>2699</v>
      </c>
      <c r="D769" s="64" t="s">
        <v>203</v>
      </c>
      <c r="E769" s="65">
        <v>42854</v>
      </c>
      <c r="F769" s="66" t="s">
        <v>2227</v>
      </c>
      <c r="G769" s="66">
        <v>54546144</v>
      </c>
      <c r="H769" s="66" t="s">
        <v>2700</v>
      </c>
      <c r="I769" s="66" t="s">
        <v>2698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hidden="1" customHeight="1" x14ac:dyDescent="0.25">
      <c r="A770" s="64">
        <v>1626</v>
      </c>
      <c r="B770" s="64" t="s">
        <v>2701</v>
      </c>
      <c r="C770" s="64" t="s">
        <v>2702</v>
      </c>
      <c r="D770" s="64" t="s">
        <v>201</v>
      </c>
      <c r="E770" s="65">
        <v>39398</v>
      </c>
      <c r="F770" s="66" t="s">
        <v>2703</v>
      </c>
      <c r="G770" s="66" t="s">
        <v>2704</v>
      </c>
      <c r="H770" s="66">
        <v>0</v>
      </c>
      <c r="I770" s="66" t="s">
        <v>2705</v>
      </c>
      <c r="J770" s="67" t="s">
        <v>64</v>
      </c>
      <c r="K770" s="67" t="s">
        <v>23</v>
      </c>
      <c r="L770" s="67" t="s">
        <v>143</v>
      </c>
      <c r="M770" s="67" t="s">
        <v>399</v>
      </c>
      <c r="N770" s="67">
        <v>300</v>
      </c>
    </row>
    <row r="771" spans="1:14" ht="20.25" hidden="1" customHeight="1" x14ac:dyDescent="0.25">
      <c r="A771" s="64">
        <v>2877</v>
      </c>
      <c r="B771" s="64" t="s">
        <v>2701</v>
      </c>
      <c r="C771" s="64" t="s">
        <v>972</v>
      </c>
      <c r="D771" s="64" t="s">
        <v>203</v>
      </c>
      <c r="E771" s="65">
        <v>42252</v>
      </c>
      <c r="F771" s="66" t="s">
        <v>2706</v>
      </c>
      <c r="G771" s="66" t="s">
        <v>2707</v>
      </c>
      <c r="H771" s="66" t="s">
        <v>2708</v>
      </c>
      <c r="I771" s="66" t="s">
        <v>2709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hidden="1" customHeight="1" x14ac:dyDescent="0.25">
      <c r="A772" s="64">
        <v>2881</v>
      </c>
      <c r="B772" s="64" t="s">
        <v>2701</v>
      </c>
      <c r="C772" s="64" t="s">
        <v>2710</v>
      </c>
      <c r="D772" s="64" t="s">
        <v>201</v>
      </c>
      <c r="E772" s="65">
        <v>40234</v>
      </c>
      <c r="F772" s="66" t="s">
        <v>2711</v>
      </c>
      <c r="G772" s="66">
        <v>57019983</v>
      </c>
      <c r="H772" s="66" t="s">
        <v>2712</v>
      </c>
      <c r="I772" s="66" t="s">
        <v>2709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hidden="1" customHeight="1" x14ac:dyDescent="0.25">
      <c r="A773" s="64">
        <v>2882</v>
      </c>
      <c r="B773" s="64" t="s">
        <v>2701</v>
      </c>
      <c r="C773" s="64" t="s">
        <v>599</v>
      </c>
      <c r="D773" s="64" t="s">
        <v>203</v>
      </c>
      <c r="E773" s="65">
        <v>41262</v>
      </c>
      <c r="F773" s="66" t="s">
        <v>2711</v>
      </c>
      <c r="G773" s="66">
        <v>57019983</v>
      </c>
      <c r="H773" s="66" t="s">
        <v>2713</v>
      </c>
      <c r="I773" s="66" t="s">
        <v>2709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hidden="1" customHeight="1" x14ac:dyDescent="0.25">
      <c r="A774" s="64">
        <v>2957</v>
      </c>
      <c r="B774" s="64" t="s">
        <v>2701</v>
      </c>
      <c r="C774" s="64" t="s">
        <v>2714</v>
      </c>
      <c r="D774" s="64" t="s">
        <v>203</v>
      </c>
      <c r="E774" s="65">
        <v>25459</v>
      </c>
      <c r="F774" s="66" t="s">
        <v>2715</v>
      </c>
      <c r="G774" s="66">
        <v>59424727</v>
      </c>
      <c r="H774" s="66">
        <v>0</v>
      </c>
      <c r="I774" s="66" t="s">
        <v>2716</v>
      </c>
      <c r="J774" s="67" t="s">
        <v>64</v>
      </c>
      <c r="K774" s="67" t="s">
        <v>23</v>
      </c>
      <c r="L774" s="67" t="s">
        <v>142</v>
      </c>
      <c r="M774" s="67" t="s">
        <v>380</v>
      </c>
      <c r="N774" s="67">
        <v>600</v>
      </c>
    </row>
    <row r="775" spans="1:14" ht="20.25" hidden="1" customHeight="1" x14ac:dyDescent="0.25">
      <c r="A775" s="64">
        <v>1956</v>
      </c>
      <c r="B775" s="64" t="s">
        <v>2717</v>
      </c>
      <c r="C775" s="64" t="s">
        <v>2718</v>
      </c>
      <c r="D775" s="64" t="s">
        <v>201</v>
      </c>
      <c r="E775" s="65">
        <v>40640</v>
      </c>
      <c r="F775" s="66" t="s">
        <v>2719</v>
      </c>
      <c r="G775" s="66">
        <v>52593027</v>
      </c>
      <c r="H775" s="66" t="s">
        <v>2720</v>
      </c>
      <c r="I775" s="66" t="s">
        <v>2721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hidden="1" customHeight="1" x14ac:dyDescent="0.25">
      <c r="A776" s="64">
        <v>1957</v>
      </c>
      <c r="B776" s="64" t="s">
        <v>2717</v>
      </c>
      <c r="C776" s="64" t="s">
        <v>2722</v>
      </c>
      <c r="D776" s="64" t="s">
        <v>201</v>
      </c>
      <c r="E776" s="65">
        <v>42550</v>
      </c>
      <c r="F776" s="66" t="s">
        <v>2719</v>
      </c>
      <c r="G776" s="66">
        <v>52593027</v>
      </c>
      <c r="H776" s="66" t="s">
        <v>2723</v>
      </c>
      <c r="I776" s="66" t="s">
        <v>2721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hidden="1" customHeight="1" x14ac:dyDescent="0.25">
      <c r="A777" s="64">
        <v>2002</v>
      </c>
      <c r="B777" s="64" t="s">
        <v>2717</v>
      </c>
      <c r="C777" s="64" t="s">
        <v>2724</v>
      </c>
      <c r="D777" s="64" t="s">
        <v>201</v>
      </c>
      <c r="E777" s="65">
        <v>41109</v>
      </c>
      <c r="F777" s="66" t="s">
        <v>2719</v>
      </c>
      <c r="G777" s="66">
        <v>52593027</v>
      </c>
      <c r="H777" s="66" t="s">
        <v>2725</v>
      </c>
      <c r="I777" s="66" t="s">
        <v>2721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hidden="1" customHeight="1" x14ac:dyDescent="0.25">
      <c r="A778" s="64">
        <v>2003</v>
      </c>
      <c r="B778" s="64" t="s">
        <v>2717</v>
      </c>
      <c r="C778" s="64" t="s">
        <v>2726</v>
      </c>
      <c r="D778" s="64" t="s">
        <v>201</v>
      </c>
      <c r="E778" s="65">
        <v>41940</v>
      </c>
      <c r="F778" s="66" t="s">
        <v>2719</v>
      </c>
      <c r="G778" s="66">
        <v>52593027</v>
      </c>
      <c r="H778" s="66">
        <v>0</v>
      </c>
      <c r="I778" s="66" t="s">
        <v>2721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hidden="1" customHeight="1" x14ac:dyDescent="0.25">
      <c r="A779" s="64">
        <v>1627</v>
      </c>
      <c r="B779" s="64" t="s">
        <v>2727</v>
      </c>
      <c r="C779" s="64" t="s">
        <v>2728</v>
      </c>
      <c r="D779" s="64" t="s">
        <v>203</v>
      </c>
      <c r="E779" s="65">
        <v>38981</v>
      </c>
      <c r="F779" s="66" t="s">
        <v>2729</v>
      </c>
      <c r="G779" s="66">
        <v>58095346</v>
      </c>
      <c r="H779" s="66">
        <v>0</v>
      </c>
      <c r="I779" s="66" t="s">
        <v>2730</v>
      </c>
      <c r="J779" s="67" t="s">
        <v>64</v>
      </c>
      <c r="K779" s="67" t="s">
        <v>23</v>
      </c>
      <c r="L779" s="67" t="s">
        <v>143</v>
      </c>
      <c r="M779" s="67" t="s">
        <v>399</v>
      </c>
      <c r="N779" s="67">
        <v>300</v>
      </c>
    </row>
    <row r="780" spans="1:14" ht="20.25" hidden="1" customHeight="1" x14ac:dyDescent="0.25">
      <c r="A780" s="64">
        <v>1621</v>
      </c>
      <c r="B780" s="64" t="s">
        <v>2731</v>
      </c>
      <c r="C780" s="64" t="s">
        <v>972</v>
      </c>
      <c r="D780" s="64" t="s">
        <v>203</v>
      </c>
      <c r="E780" s="65">
        <v>41473</v>
      </c>
      <c r="F780" s="66" t="s">
        <v>2732</v>
      </c>
      <c r="G780" s="66">
        <v>57803108</v>
      </c>
      <c r="H780" s="66">
        <v>0</v>
      </c>
      <c r="I780" s="66" t="s">
        <v>2733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hidden="1" customHeight="1" x14ac:dyDescent="0.25">
      <c r="A781" s="64">
        <v>1622</v>
      </c>
      <c r="B781" s="64" t="s">
        <v>2731</v>
      </c>
      <c r="C781" s="64" t="s">
        <v>2734</v>
      </c>
      <c r="D781" s="64" t="s">
        <v>201</v>
      </c>
      <c r="E781" s="65">
        <v>42430</v>
      </c>
      <c r="F781" s="66" t="s">
        <v>2732</v>
      </c>
      <c r="G781" s="66">
        <v>57803108</v>
      </c>
      <c r="H781" s="66">
        <v>0</v>
      </c>
      <c r="I781" s="66" t="s">
        <v>2733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hidden="1" customHeight="1" x14ac:dyDescent="0.25">
      <c r="A782" s="64">
        <v>2338</v>
      </c>
      <c r="B782" s="64" t="s">
        <v>2735</v>
      </c>
      <c r="C782" s="64" t="s">
        <v>2736</v>
      </c>
      <c r="D782" s="64" t="s">
        <v>201</v>
      </c>
      <c r="E782" s="65">
        <v>41764</v>
      </c>
      <c r="F782" s="66" t="s">
        <v>2737</v>
      </c>
      <c r="G782" s="66">
        <v>57549599</v>
      </c>
      <c r="H782" s="66" t="s">
        <v>2738</v>
      </c>
      <c r="I782" s="66" t="s">
        <v>2739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hidden="1" customHeight="1" x14ac:dyDescent="0.25">
      <c r="A783" s="64">
        <v>2420</v>
      </c>
      <c r="B783" s="64" t="s">
        <v>2735</v>
      </c>
      <c r="C783" s="64" t="s">
        <v>2740</v>
      </c>
      <c r="D783" s="64" t="s">
        <v>201</v>
      </c>
      <c r="E783" s="65">
        <v>42495</v>
      </c>
      <c r="F783" s="66" t="s">
        <v>2737</v>
      </c>
      <c r="G783" s="66">
        <v>57549599</v>
      </c>
      <c r="H783" s="66" t="s">
        <v>2741</v>
      </c>
      <c r="I783" s="66" t="s">
        <v>2739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hidden="1" customHeight="1" x14ac:dyDescent="0.25">
      <c r="A784" s="64">
        <v>2986</v>
      </c>
      <c r="B784" s="64" t="s">
        <v>2742</v>
      </c>
      <c r="C784" s="64" t="s">
        <v>2743</v>
      </c>
      <c r="D784" s="64" t="s">
        <v>201</v>
      </c>
      <c r="E784" s="65">
        <v>41050</v>
      </c>
      <c r="F784" s="66" t="s">
        <v>2744</v>
      </c>
      <c r="G784" s="66" t="s">
        <v>2745</v>
      </c>
      <c r="H784" s="66">
        <v>0</v>
      </c>
      <c r="I784" s="66" t="s">
        <v>2746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hidden="1" customHeight="1" x14ac:dyDescent="0.25">
      <c r="A785" s="64">
        <v>1606</v>
      </c>
      <c r="B785" s="64" t="s">
        <v>2747</v>
      </c>
      <c r="C785" s="64" t="s">
        <v>2748</v>
      </c>
      <c r="D785" s="64" t="s">
        <v>201</v>
      </c>
      <c r="E785" s="65">
        <v>30228</v>
      </c>
      <c r="F785" s="66" t="s">
        <v>2749</v>
      </c>
      <c r="G785" s="66" t="s">
        <v>2750</v>
      </c>
      <c r="H785" s="66" t="s">
        <v>2751</v>
      </c>
      <c r="I785" s="66" t="s">
        <v>2752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hidden="1" customHeight="1" x14ac:dyDescent="0.25">
      <c r="A786" s="64">
        <v>1607</v>
      </c>
      <c r="B786" s="64" t="s">
        <v>2747</v>
      </c>
      <c r="C786" s="64" t="s">
        <v>2753</v>
      </c>
      <c r="D786" s="64" t="s">
        <v>203</v>
      </c>
      <c r="E786" s="65">
        <v>40073</v>
      </c>
      <c r="F786" s="66" t="s">
        <v>2749</v>
      </c>
      <c r="G786" s="66" t="s">
        <v>2750</v>
      </c>
      <c r="H786" s="66">
        <v>0</v>
      </c>
      <c r="I786" s="66" t="s">
        <v>2752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hidden="1" customHeight="1" x14ac:dyDescent="0.25">
      <c r="A787" s="64">
        <v>1608</v>
      </c>
      <c r="B787" s="64" t="s">
        <v>2747</v>
      </c>
      <c r="C787" s="64" t="s">
        <v>2754</v>
      </c>
      <c r="D787" s="64" t="s">
        <v>201</v>
      </c>
      <c r="E787" s="65">
        <v>40868</v>
      </c>
      <c r="F787" s="66" t="s">
        <v>2749</v>
      </c>
      <c r="G787" s="66" t="s">
        <v>2750</v>
      </c>
      <c r="H787" s="66">
        <v>0</v>
      </c>
      <c r="I787" s="66" t="s">
        <v>2752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hidden="1" customHeight="1" x14ac:dyDescent="0.25">
      <c r="A788" s="64">
        <v>2078</v>
      </c>
      <c r="B788" s="64" t="s">
        <v>2513</v>
      </c>
      <c r="C788" s="64" t="s">
        <v>2755</v>
      </c>
      <c r="D788" s="64" t="s">
        <v>203</v>
      </c>
      <c r="E788" s="65">
        <v>42277</v>
      </c>
      <c r="F788" s="66" t="s">
        <v>2756</v>
      </c>
      <c r="G788" s="66" t="s">
        <v>2757</v>
      </c>
      <c r="H788" s="66" t="s">
        <v>2758</v>
      </c>
      <c r="I788" s="66" t="s">
        <v>2759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hidden="1" customHeight="1" x14ac:dyDescent="0.25">
      <c r="A789" s="64">
        <v>2517</v>
      </c>
      <c r="B789" s="64" t="s">
        <v>2760</v>
      </c>
      <c r="C789" s="64" t="s">
        <v>396</v>
      </c>
      <c r="D789" s="64" t="s">
        <v>203</v>
      </c>
      <c r="E789" s="65">
        <v>43082</v>
      </c>
      <c r="F789" s="66" t="s">
        <v>2761</v>
      </c>
      <c r="G789" s="66">
        <v>59873069</v>
      </c>
      <c r="H789" s="66" t="s">
        <v>2762</v>
      </c>
      <c r="I789" s="66" t="s">
        <v>2763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hidden="1" customHeight="1" x14ac:dyDescent="0.25">
      <c r="A790" s="64">
        <v>2857</v>
      </c>
      <c r="B790" s="64" t="s">
        <v>2764</v>
      </c>
      <c r="C790" s="64" t="s">
        <v>2765</v>
      </c>
      <c r="D790" s="64" t="s">
        <v>201</v>
      </c>
      <c r="E790" s="65">
        <v>42811</v>
      </c>
      <c r="F790" s="66" t="s">
        <v>2766</v>
      </c>
      <c r="G790" s="66">
        <v>57607926</v>
      </c>
      <c r="H790" s="66" t="s">
        <v>2767</v>
      </c>
      <c r="I790" s="66" t="s">
        <v>2768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hidden="1" customHeight="1" x14ac:dyDescent="0.25">
      <c r="A791" s="64">
        <v>2988</v>
      </c>
      <c r="B791" s="64" t="s">
        <v>2653</v>
      </c>
      <c r="C791" s="64" t="s">
        <v>605</v>
      </c>
      <c r="D791" s="64" t="s">
        <v>201</v>
      </c>
      <c r="E791" s="65">
        <v>40858</v>
      </c>
      <c r="F791" s="66" t="s">
        <v>2769</v>
      </c>
      <c r="G791" s="66">
        <v>57489396</v>
      </c>
      <c r="H791" s="66" t="s">
        <v>2770</v>
      </c>
      <c r="I791" s="66" t="s">
        <v>2656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hidden="1" customHeight="1" x14ac:dyDescent="0.25">
      <c r="A792" s="64">
        <v>2880</v>
      </c>
      <c r="B792" s="64" t="s">
        <v>2771</v>
      </c>
      <c r="C792" s="64" t="s">
        <v>2772</v>
      </c>
      <c r="D792" s="64" t="s">
        <v>203</v>
      </c>
      <c r="E792" s="65">
        <v>38826</v>
      </c>
      <c r="F792" s="66" t="s">
        <v>2773</v>
      </c>
      <c r="G792" s="66">
        <v>59288636</v>
      </c>
      <c r="H792" s="66" t="s">
        <v>2774</v>
      </c>
      <c r="I792" s="66" t="s">
        <v>2775</v>
      </c>
      <c r="J792" s="67" t="s">
        <v>64</v>
      </c>
      <c r="K792" s="67" t="s">
        <v>23</v>
      </c>
      <c r="L792" s="67" t="s">
        <v>143</v>
      </c>
      <c r="M792" s="67" t="s">
        <v>399</v>
      </c>
      <c r="N792" s="67">
        <v>300</v>
      </c>
    </row>
    <row r="793" spans="1:14" ht="20.25" hidden="1" customHeight="1" x14ac:dyDescent="0.25">
      <c r="A793" s="64">
        <v>1174</v>
      </c>
      <c r="B793" s="64" t="s">
        <v>2776</v>
      </c>
      <c r="C793" s="64" t="s">
        <v>2777</v>
      </c>
      <c r="D793" s="64" t="s">
        <v>203</v>
      </c>
      <c r="E793" s="65">
        <v>40480</v>
      </c>
      <c r="F793" s="66" t="s">
        <v>2778</v>
      </c>
      <c r="G793" s="66">
        <v>52520271</v>
      </c>
      <c r="H793" s="66" t="s">
        <v>2779</v>
      </c>
      <c r="I793" s="66" t="s">
        <v>2780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hidden="1" customHeight="1" x14ac:dyDescent="0.25">
      <c r="A794" s="64">
        <v>1175</v>
      </c>
      <c r="B794" s="64" t="s">
        <v>2776</v>
      </c>
      <c r="C794" s="64" t="s">
        <v>1948</v>
      </c>
      <c r="D794" s="64" t="s">
        <v>201</v>
      </c>
      <c r="E794" s="65">
        <v>41174</v>
      </c>
      <c r="F794" s="66" t="s">
        <v>2778</v>
      </c>
      <c r="G794" s="66">
        <v>52520271</v>
      </c>
      <c r="H794" s="66" t="s">
        <v>2781</v>
      </c>
      <c r="I794" s="66" t="s">
        <v>2780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hidden="1" customHeight="1" x14ac:dyDescent="0.25">
      <c r="A795" s="64">
        <v>1176</v>
      </c>
      <c r="B795" s="64" t="s">
        <v>2776</v>
      </c>
      <c r="C795" s="64" t="s">
        <v>2782</v>
      </c>
      <c r="D795" s="64" t="s">
        <v>201</v>
      </c>
      <c r="E795" s="65">
        <v>42504</v>
      </c>
      <c r="F795" s="66" t="s">
        <v>2778</v>
      </c>
      <c r="G795" s="66">
        <v>52520271</v>
      </c>
      <c r="H795" s="66" t="s">
        <v>2783</v>
      </c>
      <c r="I795" s="66" t="s">
        <v>2780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hidden="1" customHeight="1" x14ac:dyDescent="0.25">
      <c r="A796" s="64">
        <v>2396</v>
      </c>
      <c r="B796" s="64" t="s">
        <v>2776</v>
      </c>
      <c r="C796" s="64" t="s">
        <v>2784</v>
      </c>
      <c r="D796" s="64" t="s">
        <v>201</v>
      </c>
      <c r="E796" s="65">
        <v>29914</v>
      </c>
      <c r="F796" s="66" t="s">
        <v>2785</v>
      </c>
      <c r="G796" s="66">
        <v>52520271</v>
      </c>
      <c r="H796" s="66" t="s">
        <v>2786</v>
      </c>
      <c r="I796" s="66" t="s">
        <v>2780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hidden="1" customHeight="1" x14ac:dyDescent="0.25">
      <c r="A797" s="64">
        <v>2081</v>
      </c>
      <c r="B797" s="64" t="s">
        <v>2787</v>
      </c>
      <c r="C797" s="64" t="s">
        <v>813</v>
      </c>
      <c r="D797" s="64" t="s">
        <v>203</v>
      </c>
      <c r="E797" s="65">
        <v>38935</v>
      </c>
      <c r="F797" s="66" t="s">
        <v>2788</v>
      </c>
      <c r="G797" s="66">
        <v>57017245</v>
      </c>
      <c r="H797" s="66" t="s">
        <v>2789</v>
      </c>
      <c r="I797" s="66" t="s">
        <v>2790</v>
      </c>
      <c r="J797" s="67" t="s">
        <v>64</v>
      </c>
      <c r="K797" s="67" t="s">
        <v>23</v>
      </c>
      <c r="L797" s="67" t="s">
        <v>143</v>
      </c>
      <c r="M797" s="67" t="s">
        <v>399</v>
      </c>
      <c r="N797" s="67">
        <v>300</v>
      </c>
    </row>
    <row r="798" spans="1:14" ht="20.25" hidden="1" customHeight="1" x14ac:dyDescent="0.25">
      <c r="A798" s="64">
        <v>1613</v>
      </c>
      <c r="B798" s="64" t="s">
        <v>2791</v>
      </c>
      <c r="C798" s="64" t="s">
        <v>2792</v>
      </c>
      <c r="D798" s="64" t="s">
        <v>203</v>
      </c>
      <c r="E798" s="65">
        <v>41102</v>
      </c>
      <c r="F798" s="66" t="s">
        <v>2793</v>
      </c>
      <c r="G798" s="66">
        <v>57772311</v>
      </c>
      <c r="H798" s="66" t="s">
        <v>2794</v>
      </c>
      <c r="I798" s="66" t="s">
        <v>2795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hidden="1" customHeight="1" x14ac:dyDescent="0.25">
      <c r="A799" s="64">
        <v>1614</v>
      </c>
      <c r="B799" s="64" t="s">
        <v>2791</v>
      </c>
      <c r="C799" s="64" t="s">
        <v>2796</v>
      </c>
      <c r="D799" s="64" t="s">
        <v>201</v>
      </c>
      <c r="E799" s="65">
        <v>40261</v>
      </c>
      <c r="F799" s="66" t="s">
        <v>2793</v>
      </c>
      <c r="G799" s="66">
        <v>57772311</v>
      </c>
      <c r="H799" s="66" t="s">
        <v>2797</v>
      </c>
      <c r="I799" s="66" t="s">
        <v>2795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hidden="1" customHeight="1" x14ac:dyDescent="0.25">
      <c r="A800" s="64">
        <v>2339</v>
      </c>
      <c r="B800" s="64" t="s">
        <v>2791</v>
      </c>
      <c r="C800" s="64" t="s">
        <v>2798</v>
      </c>
      <c r="D800" s="64" t="s">
        <v>201</v>
      </c>
      <c r="E800" s="65">
        <v>30403</v>
      </c>
      <c r="F800" s="66" t="s">
        <v>2793</v>
      </c>
      <c r="G800" s="66">
        <v>57772311</v>
      </c>
      <c r="H800" s="66" t="s">
        <v>2799</v>
      </c>
      <c r="I800" s="66" t="s">
        <v>2795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hidden="1" customHeight="1" x14ac:dyDescent="0.25">
      <c r="A801" s="64">
        <v>2394</v>
      </c>
      <c r="B801" s="64" t="s">
        <v>2800</v>
      </c>
      <c r="C801" s="64" t="s">
        <v>2801</v>
      </c>
      <c r="D801" s="64" t="s">
        <v>203</v>
      </c>
      <c r="E801" s="65">
        <v>42884</v>
      </c>
      <c r="F801" s="66" t="s">
        <v>2802</v>
      </c>
      <c r="G801" s="66">
        <v>57096463</v>
      </c>
      <c r="H801" s="66" t="s">
        <v>2803</v>
      </c>
      <c r="I801" s="66" t="s">
        <v>2804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hidden="1" customHeight="1" x14ac:dyDescent="0.25">
      <c r="A802" s="64">
        <v>2287</v>
      </c>
      <c r="B802" s="64" t="s">
        <v>2805</v>
      </c>
      <c r="C802" s="64" t="s">
        <v>2806</v>
      </c>
      <c r="D802" s="64" t="s">
        <v>201</v>
      </c>
      <c r="E802" s="65">
        <v>32390</v>
      </c>
      <c r="F802" s="66" t="s">
        <v>2807</v>
      </c>
      <c r="G802" s="66" t="s">
        <v>2808</v>
      </c>
      <c r="H802" s="66" t="s">
        <v>2809</v>
      </c>
      <c r="I802" s="66" t="s">
        <v>2810</v>
      </c>
      <c r="J802" s="67" t="s">
        <v>16</v>
      </c>
      <c r="K802" s="67" t="s">
        <v>35</v>
      </c>
      <c r="L802" s="67" t="s">
        <v>145</v>
      </c>
      <c r="M802" s="67" t="s">
        <v>380</v>
      </c>
      <c r="N802" s="67">
        <v>600</v>
      </c>
    </row>
    <row r="803" spans="1:14" ht="20.25" hidden="1" customHeight="1" x14ac:dyDescent="0.25">
      <c r="A803" s="64">
        <v>1144</v>
      </c>
      <c r="B803" s="64" t="s">
        <v>1022</v>
      </c>
      <c r="C803" s="64" t="s">
        <v>1862</v>
      </c>
      <c r="D803" s="64" t="s">
        <v>201</v>
      </c>
      <c r="E803" s="65">
        <v>36905</v>
      </c>
      <c r="F803" s="66" t="s">
        <v>2811</v>
      </c>
      <c r="G803" s="66">
        <v>59458339</v>
      </c>
      <c r="H803" s="66">
        <v>0</v>
      </c>
      <c r="I803" s="66" t="s">
        <v>2812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hidden="1" customHeight="1" x14ac:dyDescent="0.25">
      <c r="A804" s="64">
        <v>1557</v>
      </c>
      <c r="B804" s="64" t="s">
        <v>2813</v>
      </c>
      <c r="C804" s="64" t="s">
        <v>2814</v>
      </c>
      <c r="D804" s="64" t="s">
        <v>203</v>
      </c>
      <c r="E804" s="65">
        <v>31846</v>
      </c>
      <c r="F804" s="66" t="s">
        <v>2815</v>
      </c>
      <c r="G804" s="66">
        <v>57710973</v>
      </c>
      <c r="H804" s="66">
        <v>0</v>
      </c>
      <c r="I804" s="66" t="s">
        <v>2816</v>
      </c>
      <c r="J804" s="67" t="s">
        <v>11</v>
      </c>
      <c r="K804" s="67" t="s">
        <v>28</v>
      </c>
      <c r="L804" s="67" t="s">
        <v>146</v>
      </c>
      <c r="M804" s="67" t="s">
        <v>380</v>
      </c>
      <c r="N804" s="67">
        <v>600</v>
      </c>
    </row>
    <row r="805" spans="1:14" ht="20.25" hidden="1" customHeight="1" x14ac:dyDescent="0.25">
      <c r="A805" s="64">
        <v>1558</v>
      </c>
      <c r="B805" s="64" t="s">
        <v>2813</v>
      </c>
      <c r="C805" s="64" t="s">
        <v>2817</v>
      </c>
      <c r="D805" s="64" t="s">
        <v>203</v>
      </c>
      <c r="E805" s="65">
        <v>22469</v>
      </c>
      <c r="F805" s="66" t="s">
        <v>2815</v>
      </c>
      <c r="G805" s="66">
        <v>57710973</v>
      </c>
      <c r="H805" s="66">
        <v>0</v>
      </c>
      <c r="I805" s="66" t="s">
        <v>2816</v>
      </c>
      <c r="J805" s="67" t="s">
        <v>11</v>
      </c>
      <c r="K805" s="67" t="s">
        <v>28</v>
      </c>
      <c r="L805" s="67" t="s">
        <v>146</v>
      </c>
      <c r="M805" s="67" t="s">
        <v>380</v>
      </c>
      <c r="N805" s="67">
        <v>600</v>
      </c>
    </row>
    <row r="806" spans="1:14" ht="20.25" hidden="1" customHeight="1" x14ac:dyDescent="0.25">
      <c r="A806" s="64">
        <v>1142</v>
      </c>
      <c r="B806" s="64" t="s">
        <v>2818</v>
      </c>
      <c r="C806" s="64" t="s">
        <v>2819</v>
      </c>
      <c r="D806" s="64" t="s">
        <v>203</v>
      </c>
      <c r="E806" s="65">
        <v>35105</v>
      </c>
      <c r="F806" s="66" t="s">
        <v>2820</v>
      </c>
      <c r="G806" s="66">
        <v>57259609</v>
      </c>
      <c r="H806" s="66">
        <v>0</v>
      </c>
      <c r="I806" s="66" t="s">
        <v>2821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hidden="1" customHeight="1" x14ac:dyDescent="0.25">
      <c r="A807" s="64">
        <v>1559</v>
      </c>
      <c r="B807" s="64" t="s">
        <v>2822</v>
      </c>
      <c r="C807" s="64" t="s">
        <v>2823</v>
      </c>
      <c r="D807" s="64" t="s">
        <v>203</v>
      </c>
      <c r="E807" s="65">
        <v>35652</v>
      </c>
      <c r="F807" s="66" t="s">
        <v>2824</v>
      </c>
      <c r="G807" s="66">
        <v>59641435</v>
      </c>
      <c r="H807" s="66">
        <v>0</v>
      </c>
      <c r="I807" s="66" t="s">
        <v>2825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hidden="1" customHeight="1" x14ac:dyDescent="0.25">
      <c r="A808" s="64">
        <v>1560</v>
      </c>
      <c r="B808" s="64" t="s">
        <v>1909</v>
      </c>
      <c r="C808" s="64" t="s">
        <v>2826</v>
      </c>
      <c r="D808" s="64" t="s">
        <v>203</v>
      </c>
      <c r="E808" s="65">
        <v>33801</v>
      </c>
      <c r="F808" s="66" t="s">
        <v>2827</v>
      </c>
      <c r="G808" s="66">
        <v>59879151</v>
      </c>
      <c r="H808" s="66">
        <v>0</v>
      </c>
      <c r="I808" s="66" t="s">
        <v>2828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hidden="1" customHeight="1" x14ac:dyDescent="0.25">
      <c r="A809" s="64">
        <v>1143</v>
      </c>
      <c r="B809" s="64" t="s">
        <v>2829</v>
      </c>
      <c r="C809" s="64" t="s">
        <v>2830</v>
      </c>
      <c r="D809" s="64" t="s">
        <v>203</v>
      </c>
      <c r="E809" s="65">
        <v>36468</v>
      </c>
      <c r="F809" s="66" t="s">
        <v>2831</v>
      </c>
      <c r="G809" s="66">
        <v>54884027</v>
      </c>
      <c r="H809" s="66">
        <v>0</v>
      </c>
      <c r="I809" s="66" t="s">
        <v>2832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hidden="1" customHeight="1" x14ac:dyDescent="0.25">
      <c r="A810" s="64">
        <v>1145</v>
      </c>
      <c r="B810" s="64" t="s">
        <v>2833</v>
      </c>
      <c r="C810" s="64" t="s">
        <v>2834</v>
      </c>
      <c r="D810" s="64" t="s">
        <v>201</v>
      </c>
      <c r="E810" s="65">
        <v>40539</v>
      </c>
      <c r="F810" s="66" t="s">
        <v>2835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hidden="1" customHeight="1" x14ac:dyDescent="0.25">
      <c r="A811" s="64">
        <v>1561</v>
      </c>
      <c r="B811" s="64" t="s">
        <v>2836</v>
      </c>
      <c r="C811" s="64" t="s">
        <v>2837</v>
      </c>
      <c r="D811" s="64" t="s">
        <v>203</v>
      </c>
      <c r="E811" s="65">
        <v>37066</v>
      </c>
      <c r="F811" s="66" t="s">
        <v>2838</v>
      </c>
      <c r="G811" s="66">
        <v>54578275</v>
      </c>
      <c r="H811" s="66">
        <v>0</v>
      </c>
      <c r="I811" s="66" t="s">
        <v>2839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hidden="1" customHeight="1" x14ac:dyDescent="0.25">
      <c r="A812" s="64">
        <v>1562</v>
      </c>
      <c r="B812" s="64" t="s">
        <v>2840</v>
      </c>
      <c r="C812" s="64" t="s">
        <v>2841</v>
      </c>
      <c r="D812" s="64" t="s">
        <v>203</v>
      </c>
      <c r="E812" s="65">
        <v>32407</v>
      </c>
      <c r="F812" s="66" t="s">
        <v>2842</v>
      </c>
      <c r="G812" s="66">
        <v>574076727</v>
      </c>
      <c r="H812" s="66">
        <v>0</v>
      </c>
      <c r="I812" s="66" t="s">
        <v>2843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hidden="1" customHeight="1" x14ac:dyDescent="0.25">
      <c r="A813" s="64">
        <v>2985</v>
      </c>
      <c r="B813" s="64" t="s">
        <v>1986</v>
      </c>
      <c r="C813" s="64" t="s">
        <v>2844</v>
      </c>
      <c r="D813" s="64" t="s">
        <v>201</v>
      </c>
      <c r="E813" s="65">
        <v>39307</v>
      </c>
      <c r="F813" s="66" t="s">
        <v>1988</v>
      </c>
      <c r="G813" s="66">
        <v>0</v>
      </c>
      <c r="H813" s="66">
        <v>0</v>
      </c>
      <c r="I813" s="66" t="s">
        <v>1989</v>
      </c>
      <c r="J813" s="67" t="s">
        <v>41</v>
      </c>
      <c r="K813" s="67" t="s">
        <v>62</v>
      </c>
      <c r="L813" s="67" t="s">
        <v>143</v>
      </c>
      <c r="M813" s="67" t="s">
        <v>399</v>
      </c>
      <c r="N813" s="67">
        <v>300</v>
      </c>
    </row>
    <row r="814" spans="1:14" ht="20.25" hidden="1" customHeight="1" x14ac:dyDescent="0.25">
      <c r="A814" s="64">
        <v>3113</v>
      </c>
      <c r="B814" s="64" t="s">
        <v>2845</v>
      </c>
      <c r="C814" s="64" t="s">
        <v>2846</v>
      </c>
      <c r="D814" s="64" t="s">
        <v>201</v>
      </c>
      <c r="E814" s="65">
        <v>42353</v>
      </c>
      <c r="F814" s="66" t="s">
        <v>2847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hidden="1" customHeight="1" x14ac:dyDescent="0.25">
      <c r="A815" s="64">
        <v>1556</v>
      </c>
      <c r="B815" s="64" t="s">
        <v>2848</v>
      </c>
      <c r="C815" s="64" t="s">
        <v>2849</v>
      </c>
      <c r="D815" s="64" t="s">
        <v>203</v>
      </c>
      <c r="E815" s="65">
        <v>41693</v>
      </c>
      <c r="F815" s="66" t="s">
        <v>2850</v>
      </c>
      <c r="G815" s="66">
        <v>57512804</v>
      </c>
      <c r="H815" s="66">
        <v>0</v>
      </c>
      <c r="I815" s="66" t="s">
        <v>2851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hidden="1" customHeight="1" x14ac:dyDescent="0.25">
      <c r="A816" s="64">
        <v>1121</v>
      </c>
      <c r="B816" s="64" t="s">
        <v>2852</v>
      </c>
      <c r="C816" s="64" t="s">
        <v>2853</v>
      </c>
      <c r="D816" s="64" t="s">
        <v>203</v>
      </c>
      <c r="E816" s="65">
        <v>42432</v>
      </c>
      <c r="F816" s="66" t="s">
        <v>2854</v>
      </c>
      <c r="G816" s="66">
        <v>57512804</v>
      </c>
      <c r="H816" s="66">
        <v>0</v>
      </c>
      <c r="I816" s="66" t="s">
        <v>2851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hidden="1" customHeight="1" x14ac:dyDescent="0.25">
      <c r="A817" s="64">
        <v>1522</v>
      </c>
      <c r="B817" s="64" t="s">
        <v>2848</v>
      </c>
      <c r="C817" s="64" t="s">
        <v>2855</v>
      </c>
      <c r="D817" s="64" t="s">
        <v>203</v>
      </c>
      <c r="E817" s="65">
        <v>40513</v>
      </c>
      <c r="F817" s="66" t="s">
        <v>2850</v>
      </c>
      <c r="G817" s="66">
        <v>57512804</v>
      </c>
      <c r="H817" s="66">
        <v>0</v>
      </c>
      <c r="I817" s="66" t="s">
        <v>2856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hidden="1" customHeight="1" x14ac:dyDescent="0.25">
      <c r="A818" s="64">
        <v>1554</v>
      </c>
      <c r="B818" s="64" t="s">
        <v>2857</v>
      </c>
      <c r="C818" s="64" t="s">
        <v>2858</v>
      </c>
      <c r="D818" s="64" t="s">
        <v>201</v>
      </c>
      <c r="E818" s="65">
        <v>41282</v>
      </c>
      <c r="F818" s="66" t="s">
        <v>2859</v>
      </c>
      <c r="G818" s="66">
        <v>59778494</v>
      </c>
      <c r="H818" s="66">
        <v>0</v>
      </c>
      <c r="I818" s="66" t="s">
        <v>2860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hidden="1" customHeight="1" x14ac:dyDescent="0.25">
      <c r="A819" s="64">
        <v>3334</v>
      </c>
      <c r="B819" s="64" t="s">
        <v>1986</v>
      </c>
      <c r="C819" s="64" t="s">
        <v>2377</v>
      </c>
      <c r="D819" s="64" t="s">
        <v>201</v>
      </c>
      <c r="E819" s="65">
        <v>41401</v>
      </c>
      <c r="F819" s="66" t="s">
        <v>2861</v>
      </c>
      <c r="G819" s="66">
        <v>0</v>
      </c>
      <c r="H819" s="66">
        <v>0</v>
      </c>
      <c r="I819" s="66" t="s">
        <v>1989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hidden="1" customHeight="1" x14ac:dyDescent="0.25">
      <c r="A820" s="64">
        <v>3335</v>
      </c>
      <c r="B820" s="64" t="s">
        <v>2862</v>
      </c>
      <c r="C820" s="64" t="s">
        <v>2863</v>
      </c>
      <c r="D820" s="64" t="s">
        <v>201</v>
      </c>
      <c r="E820" s="65">
        <v>41015</v>
      </c>
      <c r="F820" s="66" t="s">
        <v>2864</v>
      </c>
      <c r="G820" s="66">
        <v>55092101</v>
      </c>
      <c r="H820" s="66">
        <v>0</v>
      </c>
      <c r="I820" s="66" t="s">
        <v>2865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hidden="1" customHeight="1" x14ac:dyDescent="0.25">
      <c r="A821" s="64">
        <v>3336</v>
      </c>
      <c r="B821" s="64" t="s">
        <v>2862</v>
      </c>
      <c r="C821" s="64" t="s">
        <v>2866</v>
      </c>
      <c r="D821" s="64" t="s">
        <v>201</v>
      </c>
      <c r="E821" s="65">
        <v>41015</v>
      </c>
      <c r="F821" s="66" t="s">
        <v>2864</v>
      </c>
      <c r="G821" s="66">
        <v>55092101</v>
      </c>
      <c r="H821" s="66">
        <v>0</v>
      </c>
      <c r="I821" s="66" t="s">
        <v>2865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hidden="1" customHeight="1" x14ac:dyDescent="0.25">
      <c r="A822" s="64">
        <v>3337</v>
      </c>
      <c r="B822" s="64" t="s">
        <v>2862</v>
      </c>
      <c r="C822" s="64" t="s">
        <v>2867</v>
      </c>
      <c r="D822" s="64" t="s">
        <v>203</v>
      </c>
      <c r="E822" s="65">
        <v>41015</v>
      </c>
      <c r="F822" s="66" t="s">
        <v>2864</v>
      </c>
      <c r="G822" s="66">
        <v>55092101</v>
      </c>
      <c r="H822" s="66">
        <v>0</v>
      </c>
      <c r="I822" s="66" t="s">
        <v>2865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hidden="1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2868</v>
      </c>
      <c r="G823" s="66">
        <v>54893388</v>
      </c>
      <c r="H823" s="66">
        <v>0</v>
      </c>
      <c r="I823" s="66" t="s">
        <v>2869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hidden="1" customHeight="1" x14ac:dyDescent="0.25">
      <c r="A824" s="64">
        <v>3339</v>
      </c>
      <c r="B824" s="64" t="s">
        <v>2870</v>
      </c>
      <c r="C824" s="64" t="s">
        <v>2871</v>
      </c>
      <c r="D824" s="64" t="s">
        <v>203</v>
      </c>
      <c r="E824" s="65">
        <v>43324</v>
      </c>
      <c r="F824" s="66" t="s">
        <v>2872</v>
      </c>
      <c r="G824" s="66">
        <v>58363615</v>
      </c>
      <c r="H824" s="66">
        <v>0</v>
      </c>
      <c r="I824" s="66" t="s">
        <v>2873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hidden="1" customHeight="1" x14ac:dyDescent="0.25">
      <c r="A825" s="64">
        <v>3340</v>
      </c>
      <c r="B825" s="64" t="s">
        <v>2870</v>
      </c>
      <c r="C825" s="64" t="s">
        <v>2772</v>
      </c>
      <c r="D825" s="64" t="s">
        <v>203</v>
      </c>
      <c r="E825" s="65">
        <v>31175</v>
      </c>
      <c r="F825" s="66" t="s">
        <v>2872</v>
      </c>
      <c r="G825" s="66">
        <v>58363615</v>
      </c>
      <c r="H825" s="66">
        <v>0</v>
      </c>
      <c r="I825" s="66" t="s">
        <v>2873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hidden="1" customHeight="1" x14ac:dyDescent="0.25">
      <c r="A826" s="64">
        <v>3341</v>
      </c>
      <c r="B826" s="64" t="s">
        <v>2870</v>
      </c>
      <c r="C826" s="64" t="s">
        <v>2874</v>
      </c>
      <c r="D826" s="64" t="s">
        <v>201</v>
      </c>
      <c r="E826" s="65">
        <v>29977</v>
      </c>
      <c r="F826" s="66" t="s">
        <v>2872</v>
      </c>
      <c r="G826" s="66">
        <v>57521986</v>
      </c>
      <c r="H826" s="66">
        <v>0</v>
      </c>
      <c r="I826" s="66" t="s">
        <v>2873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hidden="1" customHeight="1" x14ac:dyDescent="0.25">
      <c r="A827" s="64">
        <v>3342</v>
      </c>
      <c r="B827" s="64" t="s">
        <v>989</v>
      </c>
      <c r="C827" s="64" t="s">
        <v>2875</v>
      </c>
      <c r="D827" s="64" t="s">
        <v>201</v>
      </c>
      <c r="E827" s="65">
        <v>24788</v>
      </c>
      <c r="F827" s="66" t="s">
        <v>2876</v>
      </c>
      <c r="G827" s="66">
        <v>52540160</v>
      </c>
      <c r="H827" s="66">
        <v>0</v>
      </c>
      <c r="I827" s="66" t="s">
        <v>992</v>
      </c>
      <c r="J827" s="67" t="s">
        <v>41</v>
      </c>
      <c r="K827" s="67" t="s">
        <v>62</v>
      </c>
      <c r="L827" s="67" t="s">
        <v>146</v>
      </c>
      <c r="M827" s="67" t="s">
        <v>1211</v>
      </c>
      <c r="N827" s="67">
        <v>600</v>
      </c>
    </row>
    <row r="828" spans="1:14" ht="20.25" hidden="1" customHeight="1" x14ac:dyDescent="0.25">
      <c r="A828" s="64">
        <v>3343</v>
      </c>
      <c r="B828" s="64" t="s">
        <v>2877</v>
      </c>
      <c r="C828" s="64" t="s">
        <v>2878</v>
      </c>
      <c r="D828" s="64" t="s">
        <v>201</v>
      </c>
      <c r="E828" s="65">
        <v>43155</v>
      </c>
      <c r="F828" s="66" t="s">
        <v>2879</v>
      </c>
      <c r="G828" s="66">
        <v>58659926</v>
      </c>
      <c r="H828" s="66">
        <v>0</v>
      </c>
      <c r="I828" s="66" t="s">
        <v>2880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hidden="1" customHeight="1" x14ac:dyDescent="0.25">
      <c r="A829" s="64">
        <v>1884</v>
      </c>
      <c r="B829" s="64" t="s">
        <v>2881</v>
      </c>
      <c r="C829" s="64" t="s">
        <v>2882</v>
      </c>
      <c r="D829" s="64" t="s">
        <v>203</v>
      </c>
      <c r="E829" s="65">
        <v>39244</v>
      </c>
      <c r="F829" s="66" t="s">
        <v>2883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399</v>
      </c>
      <c r="N829" s="67">
        <v>300</v>
      </c>
    </row>
    <row r="830" spans="1:14" ht="20.25" hidden="1" customHeight="1" x14ac:dyDescent="0.25">
      <c r="A830" s="64">
        <v>1881</v>
      </c>
      <c r="B830" s="64" t="s">
        <v>2884</v>
      </c>
      <c r="C830" s="64" t="s">
        <v>908</v>
      </c>
      <c r="D830" s="64" t="s">
        <v>203</v>
      </c>
      <c r="E830" s="65">
        <v>38765</v>
      </c>
      <c r="F830" s="66" t="s">
        <v>2885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399</v>
      </c>
      <c r="N830" s="67">
        <v>300</v>
      </c>
    </row>
    <row r="831" spans="1:14" ht="20.25" hidden="1" customHeight="1" x14ac:dyDescent="0.25">
      <c r="A831" s="64">
        <v>1882</v>
      </c>
      <c r="B831" s="64" t="s">
        <v>1274</v>
      </c>
      <c r="C831" s="64" t="s">
        <v>946</v>
      </c>
      <c r="D831" s="64" t="s">
        <v>203</v>
      </c>
      <c r="E831" s="65">
        <v>27546</v>
      </c>
      <c r="F831" s="66" t="s">
        <v>2886</v>
      </c>
      <c r="G831" s="66">
        <v>57320144</v>
      </c>
      <c r="H831" s="66">
        <v>0</v>
      </c>
      <c r="I831" s="66" t="s">
        <v>2887</v>
      </c>
      <c r="J831" s="67" t="s">
        <v>22</v>
      </c>
      <c r="K831" s="67" t="s">
        <v>26</v>
      </c>
      <c r="L831" s="67" t="s">
        <v>146</v>
      </c>
      <c r="M831" s="67" t="s">
        <v>380</v>
      </c>
      <c r="N831" s="67">
        <v>600</v>
      </c>
    </row>
    <row r="832" spans="1:14" ht="20.25" hidden="1" customHeight="1" x14ac:dyDescent="0.25">
      <c r="A832" s="64">
        <v>1907</v>
      </c>
      <c r="B832" s="64" t="s">
        <v>2888</v>
      </c>
      <c r="C832" s="64" t="s">
        <v>2889</v>
      </c>
      <c r="D832" s="64" t="s">
        <v>203</v>
      </c>
      <c r="E832" s="65">
        <v>33879</v>
      </c>
      <c r="F832" s="66" t="s">
        <v>2890</v>
      </c>
      <c r="G832" s="66">
        <v>58247634</v>
      </c>
      <c r="H832" s="66">
        <v>0</v>
      </c>
      <c r="I832" s="66" t="s">
        <v>2891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hidden="1" customHeight="1" x14ac:dyDescent="0.25">
      <c r="A833" s="64">
        <v>1908</v>
      </c>
      <c r="B833" s="64" t="s">
        <v>2892</v>
      </c>
      <c r="C833" s="64" t="s">
        <v>1580</v>
      </c>
      <c r="D833" s="64" t="s">
        <v>203</v>
      </c>
      <c r="E833" s="65">
        <v>39471</v>
      </c>
      <c r="F833" s="66" t="s">
        <v>2893</v>
      </c>
      <c r="G833" s="66">
        <v>54545756</v>
      </c>
      <c r="H833" s="66">
        <v>0</v>
      </c>
      <c r="I833" s="66" t="s">
        <v>2894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hidden="1" customHeight="1" x14ac:dyDescent="0.25">
      <c r="A834" s="64">
        <v>1911</v>
      </c>
      <c r="B834" s="64" t="s">
        <v>2895</v>
      </c>
      <c r="C834" s="64" t="s">
        <v>954</v>
      </c>
      <c r="D834" s="64" t="s">
        <v>203</v>
      </c>
      <c r="E834" s="65">
        <v>40078</v>
      </c>
      <c r="F834" s="66" t="s">
        <v>2896</v>
      </c>
      <c r="G834" s="66">
        <v>52509393</v>
      </c>
      <c r="H834" s="66">
        <v>0</v>
      </c>
      <c r="I834" s="66" t="s">
        <v>2897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hidden="1" customHeight="1" x14ac:dyDescent="0.25">
      <c r="A835" s="64">
        <v>2590</v>
      </c>
      <c r="B835" s="64" t="s">
        <v>496</v>
      </c>
      <c r="C835" s="64" t="s">
        <v>2898</v>
      </c>
      <c r="D835" s="64" t="s">
        <v>201</v>
      </c>
      <c r="E835" s="65">
        <v>39805</v>
      </c>
      <c r="F835" s="66" t="s">
        <v>2899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hidden="1" customHeight="1" x14ac:dyDescent="0.25">
      <c r="A836" s="64">
        <v>2591</v>
      </c>
      <c r="B836" s="64" t="s">
        <v>2900</v>
      </c>
      <c r="C836" s="64" t="s">
        <v>2901</v>
      </c>
      <c r="D836" s="64" t="s">
        <v>201</v>
      </c>
      <c r="E836" s="65">
        <v>39058</v>
      </c>
      <c r="F836" s="66" t="s">
        <v>2902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399</v>
      </c>
      <c r="N836" s="67">
        <v>300</v>
      </c>
    </row>
    <row r="837" spans="1:14" ht="20.25" hidden="1" customHeight="1" x14ac:dyDescent="0.25">
      <c r="A837" s="64">
        <v>2828</v>
      </c>
      <c r="B837" s="64" t="s">
        <v>2903</v>
      </c>
      <c r="C837" s="64" t="s">
        <v>2904</v>
      </c>
      <c r="D837" s="64" t="s">
        <v>201</v>
      </c>
      <c r="E837" s="65">
        <v>40400</v>
      </c>
      <c r="F837" s="66" t="s">
        <v>2905</v>
      </c>
      <c r="G837" s="66">
        <v>57250057</v>
      </c>
      <c r="H837" s="66">
        <v>0</v>
      </c>
      <c r="I837" s="66" t="s">
        <v>2906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hidden="1" customHeight="1" x14ac:dyDescent="0.25">
      <c r="A838" s="64">
        <v>3344</v>
      </c>
      <c r="B838" s="64" t="s">
        <v>2907</v>
      </c>
      <c r="C838" s="64" t="s">
        <v>2908</v>
      </c>
      <c r="D838" s="64" t="s">
        <v>203</v>
      </c>
      <c r="E838" s="65">
        <v>40168</v>
      </c>
      <c r="F838" s="66" t="s">
        <v>2909</v>
      </c>
      <c r="G838" s="66">
        <v>58354009</v>
      </c>
      <c r="H838" s="66" t="s">
        <v>2910</v>
      </c>
      <c r="I838" s="66" t="s">
        <v>2911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hidden="1" customHeight="1" x14ac:dyDescent="0.25">
      <c r="A839" s="64">
        <v>3345</v>
      </c>
      <c r="B839" s="64" t="s">
        <v>2912</v>
      </c>
      <c r="C839" s="64" t="s">
        <v>2913</v>
      </c>
      <c r="D839" s="64" t="s">
        <v>203</v>
      </c>
      <c r="E839" s="65">
        <v>39102</v>
      </c>
      <c r="F839" s="66" t="s">
        <v>2914</v>
      </c>
      <c r="G839" s="66">
        <v>58265156</v>
      </c>
      <c r="H839" s="66" t="s">
        <v>2915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399</v>
      </c>
      <c r="N839" s="67">
        <v>300</v>
      </c>
    </row>
    <row r="840" spans="1:14" ht="20.25" hidden="1" customHeight="1" x14ac:dyDescent="0.25">
      <c r="A840" s="64">
        <v>3346</v>
      </c>
      <c r="B840" s="64" t="s">
        <v>2916</v>
      </c>
      <c r="C840" s="64" t="s">
        <v>2917</v>
      </c>
      <c r="D840" s="64" t="s">
        <v>203</v>
      </c>
      <c r="E840" s="65">
        <v>39122</v>
      </c>
      <c r="F840" s="66" t="s">
        <v>2918</v>
      </c>
      <c r="G840" s="66">
        <v>54500330</v>
      </c>
      <c r="H840" s="66" t="s">
        <v>2919</v>
      </c>
      <c r="I840" s="66" t="s">
        <v>2920</v>
      </c>
      <c r="J840" s="67" t="s">
        <v>22</v>
      </c>
      <c r="K840" s="67" t="s">
        <v>26</v>
      </c>
      <c r="L840" s="67" t="s">
        <v>143</v>
      </c>
      <c r="M840" s="67" t="s">
        <v>399</v>
      </c>
      <c r="N840" s="67">
        <v>300</v>
      </c>
    </row>
    <row r="841" spans="1:14" ht="20.25" hidden="1" customHeight="1" x14ac:dyDescent="0.25">
      <c r="A841" s="64">
        <v>3347</v>
      </c>
      <c r="B841" s="64" t="s">
        <v>2921</v>
      </c>
      <c r="C841" s="64" t="s">
        <v>2922</v>
      </c>
      <c r="D841" s="64" t="s">
        <v>203</v>
      </c>
      <c r="E841" s="65">
        <v>39325</v>
      </c>
      <c r="F841" s="66" t="s">
        <v>2923</v>
      </c>
      <c r="G841" s="66">
        <v>57885606</v>
      </c>
      <c r="H841" s="66" t="s">
        <v>2924</v>
      </c>
      <c r="I841" s="66" t="s">
        <v>2925</v>
      </c>
      <c r="J841" s="67" t="s">
        <v>22</v>
      </c>
      <c r="K841" s="67" t="s">
        <v>26</v>
      </c>
      <c r="L841" s="67" t="s">
        <v>143</v>
      </c>
      <c r="M841" s="67" t="s">
        <v>399</v>
      </c>
      <c r="N841" s="67">
        <v>300</v>
      </c>
    </row>
    <row r="842" spans="1:14" ht="20.25" hidden="1" customHeight="1" x14ac:dyDescent="0.25">
      <c r="A842" s="64">
        <v>3348</v>
      </c>
      <c r="B842" s="64" t="s">
        <v>2926</v>
      </c>
      <c r="C842" s="64" t="s">
        <v>2927</v>
      </c>
      <c r="D842" s="64" t="s">
        <v>203</v>
      </c>
      <c r="E842" s="65">
        <v>39182</v>
      </c>
      <c r="F842" s="66" t="s">
        <v>2928</v>
      </c>
      <c r="G842" s="66">
        <v>57148905</v>
      </c>
      <c r="H842" s="66" t="s">
        <v>2929</v>
      </c>
      <c r="I842" s="66" t="s">
        <v>2930</v>
      </c>
      <c r="J842" s="67" t="s">
        <v>22</v>
      </c>
      <c r="K842" s="67" t="s">
        <v>26</v>
      </c>
      <c r="L842" s="67" t="s">
        <v>143</v>
      </c>
      <c r="M842" s="67" t="s">
        <v>399</v>
      </c>
      <c r="N842" s="67">
        <v>300</v>
      </c>
    </row>
    <row r="843" spans="1:14" ht="20.25" hidden="1" customHeight="1" x14ac:dyDescent="0.25">
      <c r="A843" s="64">
        <v>3349</v>
      </c>
      <c r="B843" s="64" t="s">
        <v>2931</v>
      </c>
      <c r="C843" s="64" t="s">
        <v>2932</v>
      </c>
      <c r="D843" s="64" t="s">
        <v>203</v>
      </c>
      <c r="E843" s="65">
        <v>38893</v>
      </c>
      <c r="F843" s="66" t="s">
        <v>2933</v>
      </c>
      <c r="G843" s="66">
        <v>0</v>
      </c>
      <c r="H843" s="66" t="s">
        <v>2934</v>
      </c>
      <c r="I843" s="66" t="s">
        <v>2935</v>
      </c>
      <c r="J843" s="67" t="s">
        <v>22</v>
      </c>
      <c r="K843" s="67" t="s">
        <v>26</v>
      </c>
      <c r="L843" s="67" t="s">
        <v>143</v>
      </c>
      <c r="M843" s="67" t="s">
        <v>399</v>
      </c>
      <c r="N843" s="67">
        <v>300</v>
      </c>
    </row>
    <row r="844" spans="1:14" ht="20.25" hidden="1" customHeight="1" x14ac:dyDescent="0.25">
      <c r="A844" s="64">
        <v>3350</v>
      </c>
      <c r="B844" s="64" t="s">
        <v>2936</v>
      </c>
      <c r="C844" s="64" t="s">
        <v>2937</v>
      </c>
      <c r="D844" s="64" t="s">
        <v>201</v>
      </c>
      <c r="E844" s="65">
        <v>38896</v>
      </c>
      <c r="F844" s="66" t="s">
        <v>2938</v>
      </c>
      <c r="G844" s="66">
        <v>59186820</v>
      </c>
      <c r="H844" s="66" t="s">
        <v>2939</v>
      </c>
      <c r="I844" s="66" t="s">
        <v>2940</v>
      </c>
      <c r="J844" s="67" t="s">
        <v>22</v>
      </c>
      <c r="K844" s="67" t="s">
        <v>26</v>
      </c>
      <c r="L844" s="67" t="s">
        <v>143</v>
      </c>
      <c r="M844" s="67" t="s">
        <v>399</v>
      </c>
      <c r="N844" s="67">
        <v>300</v>
      </c>
    </row>
    <row r="845" spans="1:14" ht="20.25" hidden="1" customHeight="1" x14ac:dyDescent="0.25">
      <c r="A845" s="64">
        <v>3351</v>
      </c>
      <c r="B845" s="64" t="s">
        <v>586</v>
      </c>
      <c r="C845" s="64" t="s">
        <v>2941</v>
      </c>
      <c r="D845" s="64" t="s">
        <v>201</v>
      </c>
      <c r="E845" s="65">
        <v>38224</v>
      </c>
      <c r="F845" s="66" t="s">
        <v>2942</v>
      </c>
      <c r="G845" s="66">
        <v>0</v>
      </c>
      <c r="H845" s="66" t="s">
        <v>2943</v>
      </c>
      <c r="I845" s="66" t="s">
        <v>2944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hidden="1" customHeight="1" x14ac:dyDescent="0.25">
      <c r="A846" s="64">
        <v>1495</v>
      </c>
      <c r="B846" s="64" t="s">
        <v>1530</v>
      </c>
      <c r="C846" s="64" t="s">
        <v>2945</v>
      </c>
      <c r="D846" s="64" t="s">
        <v>203</v>
      </c>
      <c r="E846" s="65">
        <v>22229</v>
      </c>
      <c r="F846" s="66" t="s">
        <v>2946</v>
      </c>
      <c r="G846" s="66">
        <v>57598780</v>
      </c>
      <c r="H846" s="66" t="s">
        <v>2947</v>
      </c>
      <c r="I846" s="66" t="s">
        <v>2948</v>
      </c>
      <c r="J846" s="67" t="s">
        <v>18</v>
      </c>
      <c r="K846" s="67" t="s">
        <v>35</v>
      </c>
      <c r="L846" s="67" t="s">
        <v>146</v>
      </c>
      <c r="M846" s="67" t="s">
        <v>380</v>
      </c>
      <c r="N846" s="67">
        <v>600</v>
      </c>
    </row>
    <row r="847" spans="1:14" ht="20.25" hidden="1" customHeight="1" x14ac:dyDescent="0.25">
      <c r="A847" s="64">
        <v>1498</v>
      </c>
      <c r="B847" s="64" t="s">
        <v>296</v>
      </c>
      <c r="C847" s="64" t="s">
        <v>2949</v>
      </c>
      <c r="D847" s="64" t="s">
        <v>203</v>
      </c>
      <c r="E847" s="65">
        <v>42649</v>
      </c>
      <c r="F847" s="66" t="s">
        <v>2950</v>
      </c>
      <c r="G847" s="66">
        <v>54992753</v>
      </c>
      <c r="H847" s="66" t="s">
        <v>2951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hidden="1" customHeight="1" x14ac:dyDescent="0.25">
      <c r="A848" s="64">
        <v>1497</v>
      </c>
      <c r="B848" s="64" t="s">
        <v>296</v>
      </c>
      <c r="C848" s="64" t="s">
        <v>2952</v>
      </c>
      <c r="D848" s="64" t="s">
        <v>201</v>
      </c>
      <c r="E848" s="65">
        <v>41424</v>
      </c>
      <c r="F848" s="66" t="s">
        <v>2953</v>
      </c>
      <c r="G848" s="66">
        <v>54992753</v>
      </c>
      <c r="H848" s="66" t="s">
        <v>2954</v>
      </c>
      <c r="I848" s="66" t="s">
        <v>2955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hidden="1" customHeight="1" x14ac:dyDescent="0.25">
      <c r="A849" s="64">
        <v>1494</v>
      </c>
      <c r="B849" s="64" t="s">
        <v>2956</v>
      </c>
      <c r="C849" s="64" t="s">
        <v>2957</v>
      </c>
      <c r="D849" s="64" t="s">
        <v>203</v>
      </c>
      <c r="E849" s="65">
        <v>42285</v>
      </c>
      <c r="F849" s="66" t="s">
        <v>1261</v>
      </c>
      <c r="G849" s="66">
        <v>59330730</v>
      </c>
      <c r="H849" s="66" t="s">
        <v>2958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hidden="1" customHeight="1" x14ac:dyDescent="0.25">
      <c r="A850" s="64">
        <v>1493</v>
      </c>
      <c r="B850" s="64" t="s">
        <v>2956</v>
      </c>
      <c r="C850" s="64" t="s">
        <v>1014</v>
      </c>
      <c r="D850" s="64" t="s">
        <v>203</v>
      </c>
      <c r="E850" s="65">
        <v>41463</v>
      </c>
      <c r="F850" s="66" t="s">
        <v>2959</v>
      </c>
      <c r="G850" s="66">
        <v>59330738</v>
      </c>
      <c r="H850" s="66" t="s">
        <v>2960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hidden="1" customHeight="1" x14ac:dyDescent="0.25">
      <c r="A851" s="64">
        <v>1492</v>
      </c>
      <c r="B851" s="64" t="s">
        <v>2961</v>
      </c>
      <c r="C851" s="64" t="s">
        <v>2962</v>
      </c>
      <c r="D851" s="64" t="s">
        <v>201</v>
      </c>
      <c r="E851" s="65">
        <v>41381</v>
      </c>
      <c r="F851" s="66" t="s">
        <v>2963</v>
      </c>
      <c r="G851" s="66" t="s">
        <v>2964</v>
      </c>
      <c r="H851" s="66" t="s">
        <v>2965</v>
      </c>
      <c r="I851" s="66" t="s">
        <v>2966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hidden="1" customHeight="1" x14ac:dyDescent="0.25">
      <c r="A852" s="64">
        <v>1490</v>
      </c>
      <c r="B852" s="64" t="s">
        <v>2967</v>
      </c>
      <c r="C852" s="64" t="s">
        <v>2968</v>
      </c>
      <c r="D852" s="64" t="s">
        <v>201</v>
      </c>
      <c r="E852" s="65">
        <v>26077</v>
      </c>
      <c r="F852" s="66" t="s">
        <v>2969</v>
      </c>
      <c r="G852" s="66">
        <v>57580296</v>
      </c>
      <c r="H852" s="66" t="s">
        <v>2970</v>
      </c>
      <c r="I852" s="66" t="s">
        <v>2955</v>
      </c>
      <c r="J852" s="67" t="s">
        <v>18</v>
      </c>
      <c r="K852" s="67" t="s">
        <v>35</v>
      </c>
      <c r="L852" s="67" t="s">
        <v>144</v>
      </c>
      <c r="M852" s="67" t="s">
        <v>380</v>
      </c>
      <c r="N852" s="67">
        <v>2500</v>
      </c>
    </row>
    <row r="853" spans="1:14" ht="20.25" hidden="1" customHeight="1" x14ac:dyDescent="0.25">
      <c r="A853" s="64">
        <v>1491</v>
      </c>
      <c r="B853" s="64" t="s">
        <v>2971</v>
      </c>
      <c r="C853" s="64" t="s">
        <v>2972</v>
      </c>
      <c r="D853" s="64" t="s">
        <v>201</v>
      </c>
      <c r="E853" s="65">
        <v>37752</v>
      </c>
      <c r="F853" s="66" t="s">
        <v>2973</v>
      </c>
      <c r="G853" s="66">
        <v>59727175</v>
      </c>
      <c r="H853" s="66" t="s">
        <v>2974</v>
      </c>
      <c r="I853" s="66" t="s">
        <v>2975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hidden="1" customHeight="1" x14ac:dyDescent="0.25">
      <c r="A854" s="64">
        <v>1499</v>
      </c>
      <c r="B854" s="64" t="s">
        <v>2976</v>
      </c>
      <c r="C854" s="64" t="s">
        <v>2977</v>
      </c>
      <c r="D854" s="64" t="s">
        <v>201</v>
      </c>
      <c r="E854" s="65">
        <v>41985</v>
      </c>
      <c r="F854" s="66" t="s">
        <v>2978</v>
      </c>
      <c r="G854" s="66">
        <v>54903395</v>
      </c>
      <c r="H854" s="66" t="s">
        <v>2979</v>
      </c>
      <c r="I854" s="66" t="s">
        <v>2980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hidden="1" customHeight="1" x14ac:dyDescent="0.25">
      <c r="A855" s="64">
        <v>1503</v>
      </c>
      <c r="B855" s="64" t="s">
        <v>2981</v>
      </c>
      <c r="C855" s="64" t="s">
        <v>2982</v>
      </c>
      <c r="D855" s="64" t="s">
        <v>203</v>
      </c>
      <c r="E855" s="65">
        <v>38783</v>
      </c>
      <c r="F855" s="66" t="s">
        <v>2983</v>
      </c>
      <c r="G855" s="66">
        <v>54913821</v>
      </c>
      <c r="H855" s="66" t="s">
        <v>2984</v>
      </c>
      <c r="I855" s="66" t="s">
        <v>2985</v>
      </c>
      <c r="J855" s="67" t="s">
        <v>18</v>
      </c>
      <c r="K855" s="67" t="s">
        <v>35</v>
      </c>
      <c r="L855" s="67" t="s">
        <v>143</v>
      </c>
      <c r="M855" s="67" t="s">
        <v>399</v>
      </c>
      <c r="N855" s="67">
        <v>300</v>
      </c>
    </row>
    <row r="856" spans="1:14" ht="20.25" hidden="1" customHeight="1" x14ac:dyDescent="0.25">
      <c r="A856" s="64">
        <v>1496</v>
      </c>
      <c r="B856" s="64" t="s">
        <v>2986</v>
      </c>
      <c r="C856" s="64" t="s">
        <v>2987</v>
      </c>
      <c r="D856" s="64" t="s">
        <v>203</v>
      </c>
      <c r="E856" s="65">
        <v>18803</v>
      </c>
      <c r="F856" s="66" t="s">
        <v>1264</v>
      </c>
      <c r="G856" s="66">
        <v>58220116</v>
      </c>
      <c r="H856" s="66" t="s">
        <v>2988</v>
      </c>
      <c r="I856" s="66" t="s">
        <v>2985</v>
      </c>
      <c r="J856" s="67" t="s">
        <v>18</v>
      </c>
      <c r="K856" s="67" t="s">
        <v>35</v>
      </c>
      <c r="L856" s="67" t="s">
        <v>146</v>
      </c>
      <c r="M856" s="67" t="s">
        <v>380</v>
      </c>
      <c r="N856" s="67">
        <v>600</v>
      </c>
    </row>
    <row r="857" spans="1:14" ht="20.25" hidden="1" customHeight="1" x14ac:dyDescent="0.25">
      <c r="A857" s="64">
        <v>1502</v>
      </c>
      <c r="B857" s="64" t="s">
        <v>2989</v>
      </c>
      <c r="C857" s="64" t="s">
        <v>2990</v>
      </c>
      <c r="D857" s="64" t="s">
        <v>201</v>
      </c>
      <c r="E857" s="65">
        <v>28266</v>
      </c>
      <c r="F857" s="66" t="s">
        <v>2991</v>
      </c>
      <c r="G857" s="66">
        <v>59775469</v>
      </c>
      <c r="H857" s="66" t="s">
        <v>2992</v>
      </c>
      <c r="I857" s="66" t="s">
        <v>2955</v>
      </c>
      <c r="J857" s="67" t="s">
        <v>18</v>
      </c>
      <c r="K857" s="67" t="s">
        <v>35</v>
      </c>
      <c r="L857" s="67" t="s">
        <v>146</v>
      </c>
      <c r="M857" s="67" t="s">
        <v>380</v>
      </c>
      <c r="N857" s="67">
        <v>600</v>
      </c>
    </row>
    <row r="858" spans="1:14" ht="20.25" hidden="1" customHeight="1" x14ac:dyDescent="0.25">
      <c r="A858" s="64">
        <v>1500</v>
      </c>
      <c r="B858" s="64" t="s">
        <v>2989</v>
      </c>
      <c r="C858" s="64" t="s">
        <v>2993</v>
      </c>
      <c r="D858" s="64" t="s">
        <v>203</v>
      </c>
      <c r="E858" s="65">
        <v>41005</v>
      </c>
      <c r="F858" s="66" t="s">
        <v>2994</v>
      </c>
      <c r="G858" s="66">
        <v>54935176</v>
      </c>
      <c r="H858" s="66" t="s">
        <v>2995</v>
      </c>
      <c r="I858" s="66" t="s">
        <v>2955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hidden="1" customHeight="1" x14ac:dyDescent="0.25">
      <c r="A859" s="64">
        <v>1501</v>
      </c>
      <c r="B859" s="64" t="s">
        <v>2989</v>
      </c>
      <c r="C859" s="64" t="s">
        <v>2996</v>
      </c>
      <c r="D859" s="64" t="s">
        <v>203</v>
      </c>
      <c r="E859" s="65">
        <v>40404</v>
      </c>
      <c r="F859" s="66" t="s">
        <v>2997</v>
      </c>
      <c r="G859" s="66">
        <v>59828804</v>
      </c>
      <c r="H859" s="66" t="s">
        <v>2998</v>
      </c>
      <c r="I859" s="66" t="s">
        <v>2955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hidden="1" customHeight="1" x14ac:dyDescent="0.25">
      <c r="A860" s="64">
        <v>2554</v>
      </c>
      <c r="B860" s="64" t="s">
        <v>443</v>
      </c>
      <c r="C860" s="64" t="s">
        <v>2474</v>
      </c>
      <c r="D860" s="64" t="s">
        <v>203</v>
      </c>
      <c r="E860" s="65">
        <v>40719</v>
      </c>
      <c r="F860" s="66" t="s">
        <v>2999</v>
      </c>
      <c r="G860" s="66" t="s">
        <v>3000</v>
      </c>
      <c r="H860" s="66" t="s">
        <v>3001</v>
      </c>
      <c r="I860" s="66" t="s">
        <v>3002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hidden="1" customHeight="1" x14ac:dyDescent="0.25">
      <c r="A861" s="64">
        <v>3352</v>
      </c>
      <c r="B861" s="64" t="s">
        <v>3003</v>
      </c>
      <c r="C861" s="64" t="s">
        <v>1234</v>
      </c>
      <c r="D861" s="64" t="s">
        <v>203</v>
      </c>
      <c r="E861" s="65">
        <v>31205</v>
      </c>
      <c r="F861" s="66" t="s">
        <v>3004</v>
      </c>
      <c r="G861" s="66" t="s">
        <v>3005</v>
      </c>
      <c r="H861" s="66" t="s">
        <v>3006</v>
      </c>
      <c r="I861" s="66" t="s">
        <v>3007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hidden="1" customHeight="1" x14ac:dyDescent="0.25">
      <c r="A862" s="64">
        <v>3353</v>
      </c>
      <c r="B862" s="64" t="s">
        <v>2961</v>
      </c>
      <c r="C862" s="64" t="s">
        <v>3008</v>
      </c>
      <c r="D862" s="64" t="s">
        <v>201</v>
      </c>
      <c r="E862" s="65">
        <v>43001</v>
      </c>
      <c r="F862" s="66" t="s">
        <v>3009</v>
      </c>
      <c r="G862" s="66">
        <v>57895609</v>
      </c>
      <c r="H862" s="66" t="s">
        <v>3010</v>
      </c>
      <c r="I862" s="66" t="s">
        <v>2966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hidden="1" customHeight="1" x14ac:dyDescent="0.25">
      <c r="A863" s="64">
        <v>3354</v>
      </c>
      <c r="B863" s="64" t="s">
        <v>3011</v>
      </c>
      <c r="C863" s="64" t="s">
        <v>3012</v>
      </c>
      <c r="D863" s="64" t="s">
        <v>203</v>
      </c>
      <c r="E863" s="65">
        <v>28307</v>
      </c>
      <c r="F863" s="66" t="s">
        <v>3013</v>
      </c>
      <c r="G863" s="66">
        <v>59478626</v>
      </c>
      <c r="H863" s="66" t="s">
        <v>3014</v>
      </c>
      <c r="I863" s="66" t="s">
        <v>3015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hidden="1" customHeight="1" x14ac:dyDescent="0.25">
      <c r="A864" s="64">
        <v>3355</v>
      </c>
      <c r="B864" s="64" t="s">
        <v>3016</v>
      </c>
      <c r="C864" s="64" t="s">
        <v>3017</v>
      </c>
      <c r="D864" s="64" t="s">
        <v>203</v>
      </c>
      <c r="E864" s="65">
        <v>40822</v>
      </c>
      <c r="F864" s="66" t="s">
        <v>3018</v>
      </c>
      <c r="G864" s="66">
        <v>59463466</v>
      </c>
      <c r="H864" s="66" t="s">
        <v>3019</v>
      </c>
      <c r="I864" s="66" t="s">
        <v>3020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hidden="1" customHeight="1" x14ac:dyDescent="0.25">
      <c r="A865" s="64">
        <v>2300</v>
      </c>
      <c r="B865" s="64" t="s">
        <v>1174</v>
      </c>
      <c r="C865" s="64" t="s">
        <v>3021</v>
      </c>
      <c r="D865" s="64" t="s">
        <v>203</v>
      </c>
      <c r="E865" s="65">
        <v>27190</v>
      </c>
      <c r="F865" s="66" t="s">
        <v>3022</v>
      </c>
      <c r="G865" s="66">
        <v>57578904</v>
      </c>
      <c r="H865" s="66" t="s">
        <v>3023</v>
      </c>
      <c r="I865" s="66" t="s">
        <v>3024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hidden="1" customHeight="1" x14ac:dyDescent="0.25">
      <c r="A866" s="64">
        <v>3356</v>
      </c>
      <c r="B866" s="64" t="s">
        <v>3025</v>
      </c>
      <c r="C866" s="64" t="s">
        <v>3026</v>
      </c>
      <c r="D866" s="64" t="s">
        <v>203</v>
      </c>
      <c r="E866" s="65">
        <v>32815</v>
      </c>
      <c r="F866" s="66" t="s">
        <v>3027</v>
      </c>
      <c r="G866" s="66" t="s">
        <v>3028</v>
      </c>
      <c r="H866" s="66" t="s">
        <v>3029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hidden="1" customHeight="1" x14ac:dyDescent="0.25">
      <c r="A867" s="64">
        <v>3357</v>
      </c>
      <c r="B867" s="64" t="s">
        <v>3030</v>
      </c>
      <c r="C867" s="64" t="s">
        <v>3031</v>
      </c>
      <c r="D867" s="64" t="s">
        <v>203</v>
      </c>
      <c r="E867" s="65">
        <v>38990</v>
      </c>
      <c r="F867" s="66" t="s">
        <v>3032</v>
      </c>
      <c r="G867" s="66" t="s">
        <v>3033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399</v>
      </c>
      <c r="N867" s="67">
        <v>300</v>
      </c>
    </row>
    <row r="868" spans="1:14" ht="20.25" hidden="1" customHeight="1" x14ac:dyDescent="0.25">
      <c r="A868" s="64">
        <v>3358</v>
      </c>
      <c r="B868" s="64" t="s">
        <v>3030</v>
      </c>
      <c r="C868" s="64" t="s">
        <v>3034</v>
      </c>
      <c r="D868" s="64" t="s">
        <v>201</v>
      </c>
      <c r="E868" s="65">
        <v>40376</v>
      </c>
      <c r="F868" s="66" t="s">
        <v>3032</v>
      </c>
      <c r="G868" s="66" t="s">
        <v>3033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hidden="1" customHeight="1" x14ac:dyDescent="0.25">
      <c r="A869" s="64">
        <v>3359</v>
      </c>
      <c r="B869" s="64" t="s">
        <v>3030</v>
      </c>
      <c r="C869" s="64" t="s">
        <v>3035</v>
      </c>
      <c r="D869" s="64" t="s">
        <v>203</v>
      </c>
      <c r="E869" s="65">
        <v>29235</v>
      </c>
      <c r="F869" s="66" t="s">
        <v>3032</v>
      </c>
      <c r="G869" s="66" t="s">
        <v>3033</v>
      </c>
      <c r="H869" s="66" t="s">
        <v>3036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1211</v>
      </c>
      <c r="N869" s="67">
        <v>600</v>
      </c>
    </row>
    <row r="870" spans="1:14" ht="20.25" hidden="1" customHeight="1" x14ac:dyDescent="0.25">
      <c r="A870" s="64">
        <v>3360</v>
      </c>
      <c r="B870" s="64" t="s">
        <v>3037</v>
      </c>
      <c r="C870" s="64" t="s">
        <v>3038</v>
      </c>
      <c r="D870" s="64" t="s">
        <v>203</v>
      </c>
      <c r="E870" s="65">
        <v>27070</v>
      </c>
      <c r="F870" s="66" t="s">
        <v>3039</v>
      </c>
      <c r="G870" s="66" t="s">
        <v>3040</v>
      </c>
      <c r="H870" s="66" t="s">
        <v>3041</v>
      </c>
      <c r="I870" s="66" t="s">
        <v>3042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hidden="1" customHeight="1" x14ac:dyDescent="0.25">
      <c r="A871" s="64">
        <v>3361</v>
      </c>
      <c r="B871" s="64" t="s">
        <v>214</v>
      </c>
      <c r="C871" s="64" t="s">
        <v>3043</v>
      </c>
      <c r="D871" s="64" t="s">
        <v>203</v>
      </c>
      <c r="E871" s="65">
        <v>30685</v>
      </c>
      <c r="F871" s="66" t="s">
        <v>3044</v>
      </c>
      <c r="G871" s="66" t="s">
        <v>3045</v>
      </c>
      <c r="H871" s="66" t="s">
        <v>3046</v>
      </c>
      <c r="I871" s="66" t="s">
        <v>3047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hidden="1" customHeight="1" x14ac:dyDescent="0.25">
      <c r="A872" s="64">
        <v>3362</v>
      </c>
      <c r="B872" s="64" t="s">
        <v>3048</v>
      </c>
      <c r="C872" s="64" t="s">
        <v>3049</v>
      </c>
      <c r="D872" s="64" t="s">
        <v>203</v>
      </c>
      <c r="E872" s="65">
        <v>32296</v>
      </c>
      <c r="F872" s="66" t="s">
        <v>3050</v>
      </c>
      <c r="G872" s="66">
        <v>59791373</v>
      </c>
      <c r="H872" s="66" t="s">
        <v>3051</v>
      </c>
      <c r="I872" s="66" t="s">
        <v>3052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hidden="1" customHeight="1" x14ac:dyDescent="0.25">
      <c r="A873" s="64">
        <v>3363</v>
      </c>
      <c r="B873" s="64" t="s">
        <v>3053</v>
      </c>
      <c r="C873" s="64" t="s">
        <v>755</v>
      </c>
      <c r="D873" s="64" t="s">
        <v>203</v>
      </c>
      <c r="E873" s="65">
        <v>40209</v>
      </c>
      <c r="F873" s="66" t="s">
        <v>3054</v>
      </c>
      <c r="G873" s="66">
        <v>57566386</v>
      </c>
      <c r="H873" s="66">
        <v>0</v>
      </c>
      <c r="I873" s="66" t="s">
        <v>3055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hidden="1" customHeight="1" x14ac:dyDescent="0.25">
      <c r="A874" s="64">
        <v>2601</v>
      </c>
      <c r="B874" s="64" t="s">
        <v>3056</v>
      </c>
      <c r="C874" s="64" t="s">
        <v>3057</v>
      </c>
      <c r="D874" s="64" t="s">
        <v>201</v>
      </c>
      <c r="E874" s="65">
        <v>36755</v>
      </c>
      <c r="F874" s="66" t="s">
        <v>3058</v>
      </c>
      <c r="G874" s="66" t="s">
        <v>3059</v>
      </c>
      <c r="H874" s="66">
        <v>0</v>
      </c>
      <c r="I874" s="66" t="s">
        <v>2887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hidden="1" customHeight="1" x14ac:dyDescent="0.25">
      <c r="A875" s="64">
        <v>2449</v>
      </c>
      <c r="B875" s="64" t="s">
        <v>3060</v>
      </c>
      <c r="C875" s="64" t="s">
        <v>3061</v>
      </c>
      <c r="D875" s="64" t="s">
        <v>203</v>
      </c>
      <c r="E875" s="65">
        <v>21707</v>
      </c>
      <c r="F875" s="66" t="s">
        <v>3062</v>
      </c>
      <c r="G875" s="66" t="s">
        <v>3063</v>
      </c>
      <c r="H875" s="66" t="s">
        <v>3064</v>
      </c>
      <c r="I875" s="66" t="s">
        <v>3065</v>
      </c>
      <c r="J875" s="67" t="s">
        <v>9</v>
      </c>
      <c r="K875" s="67" t="s">
        <v>28</v>
      </c>
      <c r="L875" s="67" t="s">
        <v>142</v>
      </c>
      <c r="M875" s="67" t="s">
        <v>380</v>
      </c>
      <c r="N875" s="67">
        <v>600</v>
      </c>
    </row>
    <row r="876" spans="1:14" ht="20.25" hidden="1" customHeight="1" x14ac:dyDescent="0.25">
      <c r="A876" s="64">
        <v>1227</v>
      </c>
      <c r="B876" s="64" t="s">
        <v>3066</v>
      </c>
      <c r="C876" s="64" t="s">
        <v>3067</v>
      </c>
      <c r="D876" s="64" t="s">
        <v>203</v>
      </c>
      <c r="E876" s="65">
        <v>35176</v>
      </c>
      <c r="F876" s="66" t="s">
        <v>3068</v>
      </c>
      <c r="G876" s="66">
        <v>57907431</v>
      </c>
      <c r="H876" s="66">
        <v>0</v>
      </c>
      <c r="I876" s="66" t="s">
        <v>3069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hidden="1" customHeight="1" x14ac:dyDescent="0.25">
      <c r="A877" s="64">
        <v>1217</v>
      </c>
      <c r="B877" s="64" t="s">
        <v>2094</v>
      </c>
      <c r="C877" s="64" t="s">
        <v>3070</v>
      </c>
      <c r="D877" s="64" t="s">
        <v>201</v>
      </c>
      <c r="E877" s="65">
        <v>39852</v>
      </c>
      <c r="F877" s="66" t="s">
        <v>3071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hidden="1" customHeight="1" x14ac:dyDescent="0.25">
      <c r="A878" s="64">
        <v>2763</v>
      </c>
      <c r="B878" s="64" t="s">
        <v>3072</v>
      </c>
      <c r="C878" s="64" t="s">
        <v>3073</v>
      </c>
      <c r="D878" s="64" t="s">
        <v>203</v>
      </c>
      <c r="E878" s="65">
        <v>23972</v>
      </c>
      <c r="F878" s="66" t="s">
        <v>3074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hidden="1" customHeight="1" x14ac:dyDescent="0.25">
      <c r="A879" s="64">
        <v>1203</v>
      </c>
      <c r="B879" s="64" t="s">
        <v>3075</v>
      </c>
      <c r="C879" s="64" t="s">
        <v>3076</v>
      </c>
      <c r="D879" s="64" t="s">
        <v>203</v>
      </c>
      <c r="E879" s="65">
        <v>34709</v>
      </c>
      <c r="F879" s="66" t="s">
        <v>3077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hidden="1" customHeight="1" x14ac:dyDescent="0.25">
      <c r="A880" s="64">
        <v>1001</v>
      </c>
      <c r="B880" s="64" t="s">
        <v>3078</v>
      </c>
      <c r="C880" s="64" t="s">
        <v>3079</v>
      </c>
      <c r="D880" s="64" t="s">
        <v>203</v>
      </c>
      <c r="E880" s="65">
        <v>34173</v>
      </c>
      <c r="F880" s="66" t="s">
        <v>3080</v>
      </c>
      <c r="G880" s="66">
        <v>57585239</v>
      </c>
      <c r="H880" s="66" t="s">
        <v>3081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hidden="1" customHeight="1" x14ac:dyDescent="0.25">
      <c r="A881" s="64">
        <v>1208</v>
      </c>
      <c r="B881" s="64" t="s">
        <v>3082</v>
      </c>
      <c r="C881" s="64" t="s">
        <v>3083</v>
      </c>
      <c r="D881" s="64" t="s">
        <v>203</v>
      </c>
      <c r="E881" s="65">
        <v>31983</v>
      </c>
      <c r="F881" s="66" t="s">
        <v>3084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hidden="1" customHeight="1" x14ac:dyDescent="0.25">
      <c r="A882" s="64">
        <v>1216</v>
      </c>
      <c r="B882" s="64" t="s">
        <v>1476</v>
      </c>
      <c r="C882" s="64" t="s">
        <v>3085</v>
      </c>
      <c r="D882" s="64" t="s">
        <v>201</v>
      </c>
      <c r="E882" s="65">
        <v>41316</v>
      </c>
      <c r="F882" s="66" t="s">
        <v>3086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hidden="1" customHeight="1" x14ac:dyDescent="0.25">
      <c r="A883" s="64">
        <v>1850</v>
      </c>
      <c r="B883" s="64" t="s">
        <v>3087</v>
      </c>
      <c r="C883" s="64" t="s">
        <v>3088</v>
      </c>
      <c r="D883" s="64" t="s">
        <v>201</v>
      </c>
      <c r="E883" s="65">
        <v>40571</v>
      </c>
      <c r="F883" s="66" t="s">
        <v>3089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hidden="1" customHeight="1" x14ac:dyDescent="0.25">
      <c r="A884" s="64">
        <v>1661</v>
      </c>
      <c r="B884" s="64" t="s">
        <v>3090</v>
      </c>
      <c r="C884" s="64" t="s">
        <v>3091</v>
      </c>
      <c r="D884" s="64" t="s">
        <v>203</v>
      </c>
      <c r="E884" s="65">
        <v>29962</v>
      </c>
      <c r="F884" s="66" t="s">
        <v>3092</v>
      </c>
      <c r="G884" s="66">
        <v>0</v>
      </c>
      <c r="H884" s="66" t="s">
        <v>3093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hidden="1" customHeight="1" x14ac:dyDescent="0.25">
      <c r="A885" s="64">
        <v>1669</v>
      </c>
      <c r="B885" s="64" t="s">
        <v>3094</v>
      </c>
      <c r="C885" s="64" t="s">
        <v>899</v>
      </c>
      <c r="D885" s="64" t="s">
        <v>201</v>
      </c>
      <c r="E885" s="65">
        <v>39863</v>
      </c>
      <c r="F885" s="66" t="s">
        <v>3095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hidden="1" customHeight="1" x14ac:dyDescent="0.25">
      <c r="A886" s="64">
        <v>3364</v>
      </c>
      <c r="B886" s="64" t="s">
        <v>3096</v>
      </c>
      <c r="C886" s="64" t="s">
        <v>3097</v>
      </c>
      <c r="D886" s="64" t="s">
        <v>203</v>
      </c>
      <c r="E886" s="65">
        <v>34597</v>
      </c>
      <c r="F886" s="66" t="s">
        <v>3098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hidden="1" customHeight="1" x14ac:dyDescent="0.25">
      <c r="A887" s="64">
        <v>3365</v>
      </c>
      <c r="B887" s="64" t="s">
        <v>3099</v>
      </c>
      <c r="C887" s="64" t="s">
        <v>420</v>
      </c>
      <c r="D887" s="64" t="s">
        <v>203</v>
      </c>
      <c r="E887" s="65">
        <v>41196</v>
      </c>
      <c r="F887" s="66" t="s">
        <v>3100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hidden="1" customHeight="1" x14ac:dyDescent="0.25">
      <c r="A888" s="64">
        <v>3366</v>
      </c>
      <c r="B888" s="64" t="s">
        <v>3101</v>
      </c>
      <c r="C888" s="64" t="s">
        <v>3102</v>
      </c>
      <c r="D888" s="64" t="s">
        <v>201</v>
      </c>
      <c r="E888" s="65">
        <v>40006</v>
      </c>
      <c r="F888" s="66" t="s">
        <v>3103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hidden="1" customHeight="1" x14ac:dyDescent="0.25">
      <c r="A889" s="64">
        <v>3367</v>
      </c>
      <c r="B889" s="64" t="s">
        <v>3104</v>
      </c>
      <c r="C889" s="64" t="s">
        <v>3105</v>
      </c>
      <c r="D889" s="64" t="s">
        <v>203</v>
      </c>
      <c r="E889" s="65">
        <v>34989</v>
      </c>
      <c r="F889" s="66" t="s">
        <v>3106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hidden="1" customHeight="1" x14ac:dyDescent="0.25">
      <c r="A890" s="64">
        <v>3368</v>
      </c>
      <c r="B890" s="64" t="s">
        <v>3107</v>
      </c>
      <c r="C890" s="64" t="s">
        <v>3108</v>
      </c>
      <c r="D890" s="64" t="s">
        <v>203</v>
      </c>
      <c r="E890" s="65">
        <v>27593</v>
      </c>
      <c r="F890" s="66" t="s">
        <v>3109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hidden="1" customHeight="1" x14ac:dyDescent="0.25">
      <c r="A891" s="64">
        <v>3369</v>
      </c>
      <c r="B891" s="64" t="s">
        <v>1589</v>
      </c>
      <c r="C891" s="64" t="s">
        <v>3110</v>
      </c>
      <c r="D891" s="64" t="s">
        <v>203</v>
      </c>
      <c r="E891" s="65">
        <v>35691</v>
      </c>
      <c r="F891" s="66" t="s">
        <v>3111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hidden="1" customHeight="1" x14ac:dyDescent="0.25">
      <c r="A892" s="64">
        <v>3370</v>
      </c>
      <c r="B892" s="64" t="s">
        <v>3112</v>
      </c>
      <c r="C892" s="64" t="s">
        <v>3113</v>
      </c>
      <c r="D892" s="64" t="s">
        <v>201</v>
      </c>
      <c r="E892" s="65">
        <v>28810</v>
      </c>
      <c r="F892" s="66" t="s">
        <v>3114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hidden="1" customHeight="1" x14ac:dyDescent="0.25">
      <c r="A893" s="64">
        <v>3371</v>
      </c>
      <c r="B893" s="64" t="s">
        <v>535</v>
      </c>
      <c r="C893" s="64" t="s">
        <v>3115</v>
      </c>
      <c r="D893" s="64" t="s">
        <v>203</v>
      </c>
      <c r="E893" s="65">
        <v>33424</v>
      </c>
      <c r="F893" s="66" t="s">
        <v>3116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hidden="1" customHeight="1" x14ac:dyDescent="0.25">
      <c r="A894" s="64">
        <v>2677</v>
      </c>
      <c r="B894" s="64" t="s">
        <v>1553</v>
      </c>
      <c r="C894" s="64" t="s">
        <v>3117</v>
      </c>
      <c r="D894" s="64" t="s">
        <v>203</v>
      </c>
      <c r="E894" s="65">
        <v>40429</v>
      </c>
      <c r="F894" s="66" t="s">
        <v>3118</v>
      </c>
      <c r="G894" s="66">
        <v>0</v>
      </c>
      <c r="H894" s="66">
        <v>0</v>
      </c>
      <c r="I894" s="66" t="s">
        <v>3119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hidden="1" customHeight="1" x14ac:dyDescent="0.25">
      <c r="A895" s="64">
        <v>1967</v>
      </c>
      <c r="B895" s="64" t="s">
        <v>264</v>
      </c>
      <c r="C895" s="64" t="s">
        <v>3120</v>
      </c>
      <c r="D895" s="64" t="s">
        <v>203</v>
      </c>
      <c r="E895" s="65">
        <v>28875</v>
      </c>
      <c r="F895" s="66" t="s">
        <v>1366</v>
      </c>
      <c r="G895" s="66">
        <v>57380173</v>
      </c>
      <c r="H895" s="66" t="s">
        <v>3121</v>
      </c>
      <c r="I895" s="66" t="s">
        <v>3122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hidden="1" customHeight="1" x14ac:dyDescent="0.25">
      <c r="A896" s="64">
        <v>1883</v>
      </c>
      <c r="B896" s="64" t="s">
        <v>3123</v>
      </c>
      <c r="C896" s="64" t="s">
        <v>3124</v>
      </c>
      <c r="D896" s="64" t="s">
        <v>203</v>
      </c>
      <c r="E896" s="65">
        <v>39435</v>
      </c>
      <c r="F896" s="66" t="s">
        <v>3125</v>
      </c>
      <c r="G896" s="66">
        <v>54508581</v>
      </c>
      <c r="H896" s="66">
        <v>0</v>
      </c>
      <c r="I896" s="66" t="s">
        <v>3126</v>
      </c>
      <c r="J896" s="67" t="s">
        <v>22</v>
      </c>
      <c r="K896" s="67" t="s">
        <v>26</v>
      </c>
      <c r="L896" s="67" t="s">
        <v>143</v>
      </c>
      <c r="M896" s="67" t="s">
        <v>399</v>
      </c>
      <c r="N896" s="67">
        <v>300</v>
      </c>
    </row>
    <row r="897" spans="1:14" ht="20.25" hidden="1" customHeight="1" x14ac:dyDescent="0.25">
      <c r="A897" s="64">
        <v>3372</v>
      </c>
      <c r="B897" s="64" t="s">
        <v>3127</v>
      </c>
      <c r="C897" s="64" t="s">
        <v>1222</v>
      </c>
      <c r="D897" s="64" t="s">
        <v>203</v>
      </c>
      <c r="E897" s="65">
        <v>39080</v>
      </c>
      <c r="F897" s="66" t="s">
        <v>3128</v>
      </c>
      <c r="G897" s="66">
        <v>58474285</v>
      </c>
      <c r="H897" s="66" t="s">
        <v>3129</v>
      </c>
      <c r="I897" s="66" t="s">
        <v>3130</v>
      </c>
      <c r="J897" s="67" t="s">
        <v>22</v>
      </c>
      <c r="K897" s="67" t="s">
        <v>26</v>
      </c>
      <c r="L897" s="67" t="s">
        <v>143</v>
      </c>
      <c r="M897" s="67" t="s">
        <v>399</v>
      </c>
      <c r="N897" s="67">
        <v>300</v>
      </c>
    </row>
    <row r="898" spans="1:14" ht="20.25" hidden="1" customHeight="1" x14ac:dyDescent="0.25">
      <c r="A898" s="64">
        <v>2010</v>
      </c>
      <c r="B898" s="64" t="s">
        <v>1397</v>
      </c>
      <c r="C898" s="64" t="s">
        <v>1554</v>
      </c>
      <c r="D898" s="64" t="s">
        <v>203</v>
      </c>
      <c r="E898" s="65">
        <v>38317</v>
      </c>
      <c r="F898" s="66" t="s">
        <v>3131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hidden="1" customHeight="1" x14ac:dyDescent="0.25">
      <c r="A899" s="64">
        <v>1714</v>
      </c>
      <c r="B899" s="64" t="s">
        <v>3132</v>
      </c>
      <c r="C899" s="64" t="s">
        <v>3133</v>
      </c>
      <c r="D899" s="64" t="s">
        <v>203</v>
      </c>
      <c r="E899" s="65">
        <v>34732</v>
      </c>
      <c r="F899" s="66" t="s">
        <v>3134</v>
      </c>
      <c r="G899" s="66">
        <v>57507990</v>
      </c>
      <c r="H899" s="66">
        <v>0</v>
      </c>
      <c r="I899" s="66" t="s">
        <v>3135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hidden="1" customHeight="1" x14ac:dyDescent="0.25">
      <c r="A900" s="64">
        <v>1723</v>
      </c>
      <c r="B900" s="64" t="s">
        <v>3136</v>
      </c>
      <c r="C900" s="64" t="s">
        <v>3137</v>
      </c>
      <c r="D900" s="64" t="s">
        <v>203</v>
      </c>
      <c r="E900" s="65">
        <v>36776</v>
      </c>
      <c r="F900" s="66" t="s">
        <v>3138</v>
      </c>
      <c r="G900" s="66">
        <v>59069459</v>
      </c>
      <c r="H900" s="66">
        <v>0</v>
      </c>
      <c r="I900" s="66" t="s">
        <v>3139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hidden="1" customHeight="1" x14ac:dyDescent="0.25">
      <c r="A901" s="64">
        <v>1478</v>
      </c>
      <c r="B901" s="64" t="s">
        <v>2352</v>
      </c>
      <c r="C901" s="64" t="s">
        <v>3140</v>
      </c>
      <c r="D901" s="64" t="s">
        <v>203</v>
      </c>
      <c r="E901" s="65">
        <v>38061</v>
      </c>
      <c r="F901" s="66" t="s">
        <v>3141</v>
      </c>
      <c r="G901" s="66">
        <v>57706034</v>
      </c>
      <c r="H901" s="66" t="s">
        <v>3142</v>
      </c>
      <c r="I901" s="66" t="s">
        <v>3143</v>
      </c>
      <c r="J901" s="67" t="s">
        <v>3144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hidden="1" customHeight="1" x14ac:dyDescent="0.25">
      <c r="A902" s="64">
        <v>1477</v>
      </c>
      <c r="B902" s="64" t="s">
        <v>3145</v>
      </c>
      <c r="C902" s="64" t="s">
        <v>3146</v>
      </c>
      <c r="D902" s="64" t="s">
        <v>201</v>
      </c>
      <c r="E902" s="65">
        <v>38898</v>
      </c>
      <c r="F902" s="66" t="s">
        <v>3141</v>
      </c>
      <c r="G902" s="66">
        <v>0</v>
      </c>
      <c r="H902" s="66" t="s">
        <v>3147</v>
      </c>
      <c r="I902" s="66">
        <v>0</v>
      </c>
      <c r="J902" s="67" t="s">
        <v>3144</v>
      </c>
      <c r="K902" s="67" t="s">
        <v>37</v>
      </c>
      <c r="L902" s="67" t="s">
        <v>143</v>
      </c>
      <c r="M902" s="67" t="s">
        <v>399</v>
      </c>
      <c r="N902" s="67">
        <v>300</v>
      </c>
    </row>
    <row r="903" spans="1:14" ht="20.25" hidden="1" customHeight="1" x14ac:dyDescent="0.25">
      <c r="A903" s="64">
        <v>1474</v>
      </c>
      <c r="B903" s="64" t="s">
        <v>3148</v>
      </c>
      <c r="C903" s="64" t="s">
        <v>3149</v>
      </c>
      <c r="D903" s="64" t="s">
        <v>203</v>
      </c>
      <c r="E903" s="65">
        <v>41289</v>
      </c>
      <c r="F903" s="66" t="s">
        <v>3150</v>
      </c>
      <c r="G903" s="66">
        <v>0</v>
      </c>
      <c r="H903" s="66" t="s">
        <v>3151</v>
      </c>
      <c r="I903" s="66">
        <v>0</v>
      </c>
      <c r="J903" s="67" t="s">
        <v>3144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hidden="1" customHeight="1" x14ac:dyDescent="0.25">
      <c r="A904" s="64">
        <v>1476</v>
      </c>
      <c r="B904" s="64" t="s">
        <v>3148</v>
      </c>
      <c r="C904" s="64" t="s">
        <v>3152</v>
      </c>
      <c r="D904" s="64" t="s">
        <v>203</v>
      </c>
      <c r="E904" s="65">
        <v>40612</v>
      </c>
      <c r="F904" s="66" t="s">
        <v>3141</v>
      </c>
      <c r="G904" s="66">
        <v>0</v>
      </c>
      <c r="H904" s="66" t="s">
        <v>3153</v>
      </c>
      <c r="I904" s="66">
        <v>0</v>
      </c>
      <c r="J904" s="67" t="s">
        <v>3144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hidden="1" customHeight="1" x14ac:dyDescent="0.25">
      <c r="A905" s="64">
        <v>2698</v>
      </c>
      <c r="B905" s="64" t="s">
        <v>3154</v>
      </c>
      <c r="C905" s="64" t="s">
        <v>3155</v>
      </c>
      <c r="D905" s="64" t="s">
        <v>203</v>
      </c>
      <c r="E905" s="65">
        <v>40844</v>
      </c>
      <c r="F905" s="66" t="s">
        <v>3156</v>
      </c>
      <c r="G905" s="66" t="s">
        <v>3157</v>
      </c>
      <c r="H905" s="66" t="s">
        <v>3158</v>
      </c>
      <c r="I905" s="66">
        <v>0</v>
      </c>
      <c r="J905" s="67" t="s">
        <v>3144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hidden="1" customHeight="1" x14ac:dyDescent="0.25">
      <c r="A906" s="64">
        <v>1095</v>
      </c>
      <c r="B906" s="64" t="s">
        <v>3159</v>
      </c>
      <c r="C906" s="64" t="s">
        <v>3160</v>
      </c>
      <c r="D906" s="64" t="s">
        <v>203</v>
      </c>
      <c r="E906" s="65">
        <v>39544</v>
      </c>
      <c r="F906" s="66" t="s">
        <v>3161</v>
      </c>
      <c r="G906" s="66">
        <v>58804577</v>
      </c>
      <c r="H906" s="66">
        <v>0</v>
      </c>
      <c r="I906" s="66">
        <v>0</v>
      </c>
      <c r="J906" s="67" t="s">
        <v>3144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hidden="1" customHeight="1" x14ac:dyDescent="0.25">
      <c r="A907" s="64">
        <v>1093</v>
      </c>
      <c r="B907" s="64" t="s">
        <v>3123</v>
      </c>
      <c r="C907" s="64" t="s">
        <v>3162</v>
      </c>
      <c r="D907" s="64" t="s">
        <v>201</v>
      </c>
      <c r="E907" s="65">
        <v>40738</v>
      </c>
      <c r="F907" s="66" t="s">
        <v>3163</v>
      </c>
      <c r="G907" s="66">
        <v>57021703</v>
      </c>
      <c r="H907" s="66">
        <v>0</v>
      </c>
      <c r="I907" s="66">
        <v>0</v>
      </c>
      <c r="J907" s="67" t="s">
        <v>3144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hidden="1" customHeight="1" x14ac:dyDescent="0.25">
      <c r="A908" s="64">
        <v>1094</v>
      </c>
      <c r="B908" s="64" t="s">
        <v>3164</v>
      </c>
      <c r="C908" s="64" t="s">
        <v>2558</v>
      </c>
      <c r="D908" s="64" t="s">
        <v>203</v>
      </c>
      <c r="E908" s="65">
        <v>38851</v>
      </c>
      <c r="F908" s="66" t="s">
        <v>3165</v>
      </c>
      <c r="G908" s="66">
        <v>54596424</v>
      </c>
      <c r="H908" s="66">
        <v>0</v>
      </c>
      <c r="I908" s="66">
        <v>0</v>
      </c>
      <c r="J908" s="67" t="s">
        <v>3144</v>
      </c>
      <c r="K908" s="67" t="s">
        <v>37</v>
      </c>
      <c r="L908" s="67" t="s">
        <v>143</v>
      </c>
      <c r="M908" s="67" t="s">
        <v>399</v>
      </c>
      <c r="N908" s="67">
        <v>300</v>
      </c>
    </row>
    <row r="909" spans="1:14" ht="20.25" hidden="1" customHeight="1" x14ac:dyDescent="0.25">
      <c r="A909" s="64">
        <v>1938</v>
      </c>
      <c r="B909" s="64" t="s">
        <v>3166</v>
      </c>
      <c r="C909" s="64" t="s">
        <v>3167</v>
      </c>
      <c r="D909" s="64" t="s">
        <v>201</v>
      </c>
      <c r="E909" s="65">
        <v>31681</v>
      </c>
      <c r="F909" s="66" t="s">
        <v>3168</v>
      </c>
      <c r="G909" s="66">
        <v>57771213</v>
      </c>
      <c r="H909" s="66" t="s">
        <v>3169</v>
      </c>
      <c r="I909" s="66">
        <v>0</v>
      </c>
      <c r="J909" s="67" t="s">
        <v>3144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hidden="1" customHeight="1" x14ac:dyDescent="0.25">
      <c r="A910" s="64">
        <v>1090</v>
      </c>
      <c r="B910" s="64" t="s">
        <v>3170</v>
      </c>
      <c r="C910" s="64" t="s">
        <v>3171</v>
      </c>
      <c r="D910" s="64" t="s">
        <v>203</v>
      </c>
      <c r="E910" s="65">
        <v>41156</v>
      </c>
      <c r="F910" s="66" t="s">
        <v>3163</v>
      </c>
      <c r="G910" s="66">
        <v>58151317</v>
      </c>
      <c r="H910" s="66">
        <v>0</v>
      </c>
      <c r="I910" s="66">
        <v>0</v>
      </c>
      <c r="J910" s="67" t="s">
        <v>3144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hidden="1" customHeight="1" x14ac:dyDescent="0.25">
      <c r="A911" s="64">
        <v>1092</v>
      </c>
      <c r="B911" s="64" t="s">
        <v>3170</v>
      </c>
      <c r="C911" s="64" t="s">
        <v>3172</v>
      </c>
      <c r="D911" s="64" t="s">
        <v>201</v>
      </c>
      <c r="E911" s="65">
        <v>40397</v>
      </c>
      <c r="F911" s="66" t="s">
        <v>3163</v>
      </c>
      <c r="G911" s="66">
        <v>58151317</v>
      </c>
      <c r="H911" s="66">
        <v>0</v>
      </c>
      <c r="I911" s="66">
        <v>0</v>
      </c>
      <c r="J911" s="67" t="s">
        <v>3144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hidden="1" customHeight="1" x14ac:dyDescent="0.25">
      <c r="A912" s="64">
        <v>1475</v>
      </c>
      <c r="B912" s="64" t="s">
        <v>3173</v>
      </c>
      <c r="C912" s="64" t="s">
        <v>3174</v>
      </c>
      <c r="D912" s="64" t="s">
        <v>203</v>
      </c>
      <c r="E912" s="65">
        <v>40997</v>
      </c>
      <c r="F912" s="66" t="s">
        <v>3141</v>
      </c>
      <c r="G912" s="66">
        <v>57706034</v>
      </c>
      <c r="H912" s="66" t="s">
        <v>3175</v>
      </c>
      <c r="I912" s="66" t="s">
        <v>3143</v>
      </c>
      <c r="J912" s="67" t="s">
        <v>3144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hidden="1" customHeight="1" x14ac:dyDescent="0.25">
      <c r="A913" s="64">
        <v>1091</v>
      </c>
      <c r="B913" s="64" t="s">
        <v>3176</v>
      </c>
      <c r="C913" s="64" t="s">
        <v>3177</v>
      </c>
      <c r="D913" s="64" t="s">
        <v>203</v>
      </c>
      <c r="E913" s="65">
        <v>42845</v>
      </c>
      <c r="F913" s="66" t="s">
        <v>3178</v>
      </c>
      <c r="G913" s="66">
        <v>57070427</v>
      </c>
      <c r="H913" s="66">
        <v>0</v>
      </c>
      <c r="I913" s="66">
        <v>0</v>
      </c>
      <c r="J913" s="67" t="s">
        <v>3144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hidden="1" customHeight="1" x14ac:dyDescent="0.25">
      <c r="A914" s="64">
        <v>3373</v>
      </c>
      <c r="B914" s="64" t="s">
        <v>3176</v>
      </c>
      <c r="C914" s="64" t="s">
        <v>3179</v>
      </c>
      <c r="D914" s="64" t="s">
        <v>203</v>
      </c>
      <c r="E914" s="65">
        <v>28376</v>
      </c>
      <c r="F914" s="66" t="s">
        <v>3180</v>
      </c>
      <c r="G914" s="66">
        <v>57070427</v>
      </c>
      <c r="H914" s="66" t="s">
        <v>3181</v>
      </c>
      <c r="I914" s="66" t="s">
        <v>3182</v>
      </c>
      <c r="J914" s="67" t="s">
        <v>3144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hidden="1" customHeight="1" x14ac:dyDescent="0.25">
      <c r="A915" s="64">
        <v>3374</v>
      </c>
      <c r="B915" s="64" t="s">
        <v>3183</v>
      </c>
      <c r="C915" s="64" t="s">
        <v>3184</v>
      </c>
      <c r="D915" s="64" t="s">
        <v>203</v>
      </c>
      <c r="E915" s="65">
        <v>34780</v>
      </c>
      <c r="F915" s="66" t="s">
        <v>3185</v>
      </c>
      <c r="G915" s="66">
        <v>54841064</v>
      </c>
      <c r="H915" s="66" t="s">
        <v>3186</v>
      </c>
      <c r="I915" s="66">
        <v>0</v>
      </c>
      <c r="J915" s="67" t="s">
        <v>3144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hidden="1" customHeight="1" x14ac:dyDescent="0.25">
      <c r="A916" s="64">
        <v>3375</v>
      </c>
      <c r="B916" s="64" t="s">
        <v>3187</v>
      </c>
      <c r="C916" s="64" t="s">
        <v>3188</v>
      </c>
      <c r="D916" s="64" t="s">
        <v>203</v>
      </c>
      <c r="E916" s="65">
        <v>38775</v>
      </c>
      <c r="F916" s="66" t="s">
        <v>3189</v>
      </c>
      <c r="G916" s="66">
        <v>57050124</v>
      </c>
      <c r="H916" s="66" t="s">
        <v>3190</v>
      </c>
      <c r="I916" s="66" t="s">
        <v>3191</v>
      </c>
      <c r="J916" s="67" t="s">
        <v>3144</v>
      </c>
      <c r="K916" s="67" t="s">
        <v>37</v>
      </c>
      <c r="L916" s="67" t="s">
        <v>143</v>
      </c>
      <c r="M916" s="67" t="s">
        <v>399</v>
      </c>
      <c r="N916" s="67">
        <v>300</v>
      </c>
    </row>
    <row r="917" spans="1:14" ht="20.25" hidden="1" customHeight="1" x14ac:dyDescent="0.25">
      <c r="A917" s="64">
        <v>3376</v>
      </c>
      <c r="B917" s="64" t="s">
        <v>3148</v>
      </c>
      <c r="C917" s="64" t="s">
        <v>3192</v>
      </c>
      <c r="D917" s="64" t="s">
        <v>201</v>
      </c>
      <c r="E917" s="65">
        <v>38036</v>
      </c>
      <c r="F917" s="66" t="s">
        <v>3193</v>
      </c>
      <c r="G917" s="66">
        <v>58013048</v>
      </c>
      <c r="H917" s="66" t="s">
        <v>3194</v>
      </c>
      <c r="I917" s="66" t="s">
        <v>3195</v>
      </c>
      <c r="J917" s="67" t="s">
        <v>3144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hidden="1" customHeight="1" x14ac:dyDescent="0.25">
      <c r="A918" s="64">
        <v>3377</v>
      </c>
      <c r="B918" s="64" t="s">
        <v>3196</v>
      </c>
      <c r="C918" s="64" t="s">
        <v>3197</v>
      </c>
      <c r="D918" s="64" t="s">
        <v>203</v>
      </c>
      <c r="E918" s="65">
        <v>33152</v>
      </c>
      <c r="F918" s="66" t="s">
        <v>3198</v>
      </c>
      <c r="G918" s="66">
        <v>54925029</v>
      </c>
      <c r="H918" s="66" t="s">
        <v>3199</v>
      </c>
      <c r="I918" s="66">
        <v>0</v>
      </c>
      <c r="J918" s="67" t="s">
        <v>3144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hidden="1" customHeight="1" x14ac:dyDescent="0.25">
      <c r="A919" s="64">
        <v>3378</v>
      </c>
      <c r="B919" s="64" t="s">
        <v>3173</v>
      </c>
      <c r="C919" s="64" t="s">
        <v>3200</v>
      </c>
      <c r="D919" s="64" t="s">
        <v>203</v>
      </c>
      <c r="E919" s="65">
        <v>30448</v>
      </c>
      <c r="F919" s="66" t="s">
        <v>3201</v>
      </c>
      <c r="G919" s="66">
        <v>57706034</v>
      </c>
      <c r="H919" s="66" t="s">
        <v>3202</v>
      </c>
      <c r="I919" s="66" t="s">
        <v>3203</v>
      </c>
      <c r="J919" s="67" t="s">
        <v>3144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hidden="1" customHeight="1" x14ac:dyDescent="0.25">
      <c r="A920" s="64">
        <v>3379</v>
      </c>
      <c r="B920" s="64" t="s">
        <v>3204</v>
      </c>
      <c r="C920" s="64" t="s">
        <v>3205</v>
      </c>
      <c r="D920" s="64" t="s">
        <v>203</v>
      </c>
      <c r="E920" s="65">
        <v>31698</v>
      </c>
      <c r="F920" s="66" t="s">
        <v>3206</v>
      </c>
      <c r="G920" s="66">
        <v>57644297</v>
      </c>
      <c r="H920" s="66" t="s">
        <v>3207</v>
      </c>
      <c r="I920" s="66">
        <v>0</v>
      </c>
      <c r="J920" s="67" t="s">
        <v>3144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hidden="1" customHeight="1" x14ac:dyDescent="0.25">
      <c r="A921" s="64">
        <v>3380</v>
      </c>
      <c r="B921" s="64" t="s">
        <v>3145</v>
      </c>
      <c r="C921" s="64" t="s">
        <v>3208</v>
      </c>
      <c r="D921" s="64" t="s">
        <v>203</v>
      </c>
      <c r="E921" s="65">
        <v>37969</v>
      </c>
      <c r="F921" s="66" t="s">
        <v>3209</v>
      </c>
      <c r="G921" s="66">
        <v>58313711</v>
      </c>
      <c r="H921" s="66" t="s">
        <v>3210</v>
      </c>
      <c r="I921" s="66" t="s">
        <v>3211</v>
      </c>
      <c r="J921" s="67" t="s">
        <v>3144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hidden="1" customHeight="1" x14ac:dyDescent="0.25">
      <c r="A922" s="64">
        <v>3381</v>
      </c>
      <c r="B922" s="64" t="s">
        <v>3212</v>
      </c>
      <c r="C922" s="64" t="s">
        <v>3213</v>
      </c>
      <c r="D922" s="64" t="s">
        <v>203</v>
      </c>
      <c r="E922" s="65">
        <v>34692</v>
      </c>
      <c r="F922" s="66" t="s">
        <v>3214</v>
      </c>
      <c r="G922" s="66">
        <v>57771420</v>
      </c>
      <c r="H922" s="66" t="s">
        <v>3215</v>
      </c>
      <c r="I922" s="66">
        <v>0</v>
      </c>
      <c r="J922" s="67" t="s">
        <v>3144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hidden="1" customHeight="1" x14ac:dyDescent="0.25">
      <c r="A923" s="64">
        <v>3382</v>
      </c>
      <c r="B923" s="64" t="s">
        <v>443</v>
      </c>
      <c r="C923" s="64" t="s">
        <v>3216</v>
      </c>
      <c r="D923" s="64" t="s">
        <v>203</v>
      </c>
      <c r="E923" s="65">
        <v>37790</v>
      </c>
      <c r="F923" s="66" t="s">
        <v>3217</v>
      </c>
      <c r="G923" s="66">
        <v>59127699</v>
      </c>
      <c r="H923" s="66" t="s">
        <v>3218</v>
      </c>
      <c r="I923" s="66" t="s">
        <v>3219</v>
      </c>
      <c r="J923" s="67" t="s">
        <v>3144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hidden="1" customHeight="1" x14ac:dyDescent="0.25">
      <c r="A924" s="64">
        <v>3383</v>
      </c>
      <c r="B924" s="64" t="s">
        <v>3173</v>
      </c>
      <c r="C924" s="64" t="s">
        <v>3220</v>
      </c>
      <c r="D924" s="64" t="s">
        <v>203</v>
      </c>
      <c r="E924" s="65">
        <v>43326</v>
      </c>
      <c r="F924" s="66" t="s">
        <v>3201</v>
      </c>
      <c r="G924" s="66">
        <v>57706034</v>
      </c>
      <c r="H924" s="66" t="s">
        <v>3221</v>
      </c>
      <c r="I924" s="66" t="s">
        <v>3203</v>
      </c>
      <c r="J924" s="67" t="s">
        <v>3144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hidden="1" customHeight="1" x14ac:dyDescent="0.25">
      <c r="A925" s="64">
        <v>3384</v>
      </c>
      <c r="B925" s="64" t="s">
        <v>3222</v>
      </c>
      <c r="C925" s="64" t="s">
        <v>2283</v>
      </c>
      <c r="D925" s="64" t="s">
        <v>203</v>
      </c>
      <c r="E925" s="65">
        <v>42094</v>
      </c>
      <c r="F925" s="66" t="s">
        <v>3223</v>
      </c>
      <c r="G925" s="66">
        <v>59730882</v>
      </c>
      <c r="H925" s="66" t="s">
        <v>3224</v>
      </c>
      <c r="I925" s="66">
        <v>0</v>
      </c>
      <c r="J925" s="67" t="s">
        <v>3144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hidden="1" customHeight="1" x14ac:dyDescent="0.25">
      <c r="A926" s="64">
        <v>2896</v>
      </c>
      <c r="B926" s="64" t="s">
        <v>3225</v>
      </c>
      <c r="C926" s="64" t="s">
        <v>3226</v>
      </c>
      <c r="D926" s="64" t="s">
        <v>203</v>
      </c>
      <c r="E926" s="65" t="s">
        <v>3227</v>
      </c>
      <c r="F926" s="66" t="s">
        <v>3228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hidden="1" customHeight="1" x14ac:dyDescent="0.25">
      <c r="A927" s="64">
        <v>1529</v>
      </c>
      <c r="B927" s="64" t="s">
        <v>3229</v>
      </c>
      <c r="C927" s="64" t="s">
        <v>3230</v>
      </c>
      <c r="D927" s="64" t="s">
        <v>203</v>
      </c>
      <c r="E927" s="65">
        <v>39926</v>
      </c>
      <c r="F927" s="66" t="s">
        <v>3231</v>
      </c>
      <c r="G927" s="66">
        <v>58323067</v>
      </c>
      <c r="H927" s="66">
        <v>0</v>
      </c>
      <c r="I927" s="66" t="s">
        <v>3232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hidden="1" customHeight="1" x14ac:dyDescent="0.25">
      <c r="A928" s="64">
        <v>2037</v>
      </c>
      <c r="B928" s="64" t="s">
        <v>3233</v>
      </c>
      <c r="C928" s="64" t="s">
        <v>3234</v>
      </c>
      <c r="D928" s="64" t="s">
        <v>203</v>
      </c>
      <c r="E928" s="65">
        <v>39455</v>
      </c>
      <c r="F928" s="66" t="s">
        <v>3235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hidden="1" customHeight="1" x14ac:dyDescent="0.25">
      <c r="A929" s="64">
        <v>3385</v>
      </c>
      <c r="B929" s="64" t="s">
        <v>3236</v>
      </c>
      <c r="C929" s="64" t="s">
        <v>3237</v>
      </c>
      <c r="D929" s="64" t="s">
        <v>203</v>
      </c>
      <c r="E929" s="65">
        <v>33232</v>
      </c>
      <c r="F929" s="66" t="s">
        <v>3238</v>
      </c>
      <c r="G929" s="66">
        <v>59485124</v>
      </c>
      <c r="H929" s="66" t="s">
        <v>3239</v>
      </c>
      <c r="I929" s="66" t="s">
        <v>3240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hidden="1" customHeight="1" x14ac:dyDescent="0.25">
      <c r="A930" s="64">
        <v>3386</v>
      </c>
      <c r="B930" s="64" t="s">
        <v>3241</v>
      </c>
      <c r="C930" s="64" t="s">
        <v>3242</v>
      </c>
      <c r="D930" s="64" t="s">
        <v>203</v>
      </c>
      <c r="E930" s="65">
        <v>33472</v>
      </c>
      <c r="F930" s="66" t="s">
        <v>3243</v>
      </c>
      <c r="G930" s="66">
        <v>52503511</v>
      </c>
      <c r="H930" s="66" t="s">
        <v>3244</v>
      </c>
      <c r="I930" s="66" t="s">
        <v>3245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hidden="1" customHeight="1" x14ac:dyDescent="0.25">
      <c r="A931" s="64">
        <v>3387</v>
      </c>
      <c r="B931" s="64" t="s">
        <v>1533</v>
      </c>
      <c r="C931" s="64" t="s">
        <v>3246</v>
      </c>
      <c r="D931" s="64" t="s">
        <v>201</v>
      </c>
      <c r="E931" s="65">
        <v>33129</v>
      </c>
      <c r="F931" s="66" t="s">
        <v>3247</v>
      </c>
      <c r="G931" s="66">
        <v>54958243</v>
      </c>
      <c r="H931" s="66" t="s">
        <v>3248</v>
      </c>
      <c r="I931" s="66" t="s">
        <v>3249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hidden="1" customHeight="1" x14ac:dyDescent="0.25">
      <c r="A932" s="64">
        <v>3388</v>
      </c>
      <c r="B932" s="64" t="s">
        <v>407</v>
      </c>
      <c r="C932" s="64" t="s">
        <v>2283</v>
      </c>
      <c r="D932" s="64" t="s">
        <v>203</v>
      </c>
      <c r="E932" s="65">
        <v>42946</v>
      </c>
      <c r="F932" s="66" t="s">
        <v>3250</v>
      </c>
      <c r="G932" s="66">
        <v>57959331</v>
      </c>
      <c r="H932" s="66">
        <v>0</v>
      </c>
      <c r="I932" s="66" t="s">
        <v>410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hidden="1" customHeight="1" x14ac:dyDescent="0.25">
      <c r="A933" s="64">
        <v>3389</v>
      </c>
      <c r="B933" s="64" t="s">
        <v>3251</v>
      </c>
      <c r="C933" s="64" t="s">
        <v>3252</v>
      </c>
      <c r="D933" s="64" t="s">
        <v>201</v>
      </c>
      <c r="E933" s="65">
        <v>42392</v>
      </c>
      <c r="F933" s="66" t="s">
        <v>3253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hidden="1" customHeight="1" x14ac:dyDescent="0.25">
      <c r="A934" s="64">
        <v>3390</v>
      </c>
      <c r="B934" s="64" t="s">
        <v>3254</v>
      </c>
      <c r="C934" s="64" t="s">
        <v>3255</v>
      </c>
      <c r="D934" s="64" t="s">
        <v>203</v>
      </c>
      <c r="E934" s="65" t="s">
        <v>3256</v>
      </c>
      <c r="F934" s="66" t="s">
        <v>3257</v>
      </c>
      <c r="G934" s="66">
        <v>59262657</v>
      </c>
      <c r="H934" s="66" t="s">
        <v>3258</v>
      </c>
      <c r="I934" s="66">
        <v>0</v>
      </c>
      <c r="J934" s="67" t="s">
        <v>3144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hidden="1" customHeight="1" x14ac:dyDescent="0.25">
      <c r="A935" s="64">
        <v>2052</v>
      </c>
      <c r="B935" s="64" t="s">
        <v>3259</v>
      </c>
      <c r="C935" s="64" t="s">
        <v>3260</v>
      </c>
      <c r="D935" s="64" t="s">
        <v>203</v>
      </c>
      <c r="E935" s="65">
        <v>35709</v>
      </c>
      <c r="F935" s="66" t="s">
        <v>3261</v>
      </c>
      <c r="G935" s="66">
        <v>54840436</v>
      </c>
      <c r="H935" s="66" t="s">
        <v>3262</v>
      </c>
      <c r="I935" s="66" t="s">
        <v>3263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hidden="1" customHeight="1" x14ac:dyDescent="0.25">
      <c r="A936" s="64">
        <v>1848</v>
      </c>
      <c r="B936" s="64" t="s">
        <v>3264</v>
      </c>
      <c r="C936" s="64" t="s">
        <v>3265</v>
      </c>
      <c r="D936" s="64" t="s">
        <v>203</v>
      </c>
      <c r="E936" s="65">
        <v>38108</v>
      </c>
      <c r="F936" s="66" t="s">
        <v>3266</v>
      </c>
      <c r="G936" s="66" t="s">
        <v>3267</v>
      </c>
      <c r="H936" s="66" t="s">
        <v>3268</v>
      </c>
      <c r="I936" s="66" t="s">
        <v>3269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hidden="1" customHeight="1" x14ac:dyDescent="0.25">
      <c r="A937" s="64">
        <v>3391</v>
      </c>
      <c r="B937" s="64" t="s">
        <v>3270</v>
      </c>
      <c r="C937" s="64" t="s">
        <v>3271</v>
      </c>
      <c r="D937" s="64" t="s">
        <v>203</v>
      </c>
      <c r="E937" s="65">
        <v>36931</v>
      </c>
      <c r="F937" s="66" t="s">
        <v>3272</v>
      </c>
      <c r="G937" s="66">
        <v>57033595</v>
      </c>
      <c r="H937" s="66" t="s">
        <v>3273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hidden="1" customHeight="1" x14ac:dyDescent="0.25">
      <c r="A938" s="64">
        <v>3392</v>
      </c>
      <c r="B938" s="64" t="s">
        <v>3274</v>
      </c>
      <c r="C938" s="64" t="s">
        <v>3275</v>
      </c>
      <c r="D938" s="64" t="s">
        <v>201</v>
      </c>
      <c r="E938" s="65">
        <v>36700</v>
      </c>
      <c r="F938" s="66" t="s">
        <v>3276</v>
      </c>
      <c r="G938" s="66">
        <v>0</v>
      </c>
      <c r="H938" s="66" t="s">
        <v>3277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hidden="1" customHeight="1" x14ac:dyDescent="0.25">
      <c r="A939" s="64">
        <v>3393</v>
      </c>
      <c r="B939" s="64" t="s">
        <v>3278</v>
      </c>
      <c r="C939" s="64" t="s">
        <v>3279</v>
      </c>
      <c r="D939" s="64" t="s">
        <v>203</v>
      </c>
      <c r="E939" s="65">
        <v>36021</v>
      </c>
      <c r="F939" s="66" t="s">
        <v>3280</v>
      </c>
      <c r="G939" s="66" t="s">
        <v>3281</v>
      </c>
      <c r="H939" s="66" t="s">
        <v>3282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hidden="1" customHeight="1" x14ac:dyDescent="0.25">
      <c r="A940" s="64">
        <v>3394</v>
      </c>
      <c r="B940" s="64" t="s">
        <v>557</v>
      </c>
      <c r="C940" s="64" t="s">
        <v>3283</v>
      </c>
      <c r="D940" s="64" t="s">
        <v>203</v>
      </c>
      <c r="E940" s="65">
        <v>40166</v>
      </c>
      <c r="F940" s="66" t="s">
        <v>3284</v>
      </c>
      <c r="G940" s="66" t="s">
        <v>3285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hidden="1" customHeight="1" x14ac:dyDescent="0.25">
      <c r="A941" s="64">
        <v>3395</v>
      </c>
      <c r="B941" s="64" t="s">
        <v>3286</v>
      </c>
      <c r="C941" s="64" t="s">
        <v>3287</v>
      </c>
      <c r="D941" s="64" t="s">
        <v>201</v>
      </c>
      <c r="E941" s="65">
        <v>31165</v>
      </c>
      <c r="F941" s="66" t="s">
        <v>3288</v>
      </c>
      <c r="G941" s="66" t="s">
        <v>3289</v>
      </c>
      <c r="H941" s="66" t="s">
        <v>3290</v>
      </c>
      <c r="I941" s="66" t="s">
        <v>3291</v>
      </c>
      <c r="J941" s="67" t="s">
        <v>197</v>
      </c>
      <c r="K941" s="67" t="s">
        <v>23</v>
      </c>
      <c r="L941" s="67" t="s">
        <v>142</v>
      </c>
      <c r="M941" s="67" t="s">
        <v>1211</v>
      </c>
      <c r="N941" s="67">
        <v>600</v>
      </c>
    </row>
    <row r="942" spans="1:14" ht="20.25" hidden="1" customHeight="1" x14ac:dyDescent="0.25">
      <c r="A942" s="64">
        <v>3396</v>
      </c>
      <c r="B942" s="64" t="s">
        <v>3286</v>
      </c>
      <c r="C942" s="64" t="s">
        <v>3292</v>
      </c>
      <c r="D942" s="64" t="s">
        <v>203</v>
      </c>
      <c r="E942" s="65">
        <v>40269</v>
      </c>
      <c r="F942" s="66" t="s">
        <v>3288</v>
      </c>
      <c r="G942" s="66" t="s">
        <v>3293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hidden="1" customHeight="1" x14ac:dyDescent="0.25">
      <c r="A943" s="64">
        <v>3397</v>
      </c>
      <c r="B943" s="64" t="s">
        <v>1117</v>
      </c>
      <c r="C943" s="64" t="s">
        <v>3294</v>
      </c>
      <c r="D943" s="64" t="s">
        <v>203</v>
      </c>
      <c r="E943" s="65">
        <v>31500</v>
      </c>
      <c r="F943" s="66" t="s">
        <v>3295</v>
      </c>
      <c r="G943" s="66" t="s">
        <v>3296</v>
      </c>
      <c r="H943" s="66" t="s">
        <v>3297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1211</v>
      </c>
      <c r="N943" s="67">
        <v>600</v>
      </c>
    </row>
    <row r="944" spans="1:14" ht="20.25" hidden="1" customHeight="1" x14ac:dyDescent="0.25">
      <c r="A944" s="64">
        <v>3398</v>
      </c>
      <c r="B944" s="64" t="s">
        <v>557</v>
      </c>
      <c r="C944" s="64" t="s">
        <v>2452</v>
      </c>
      <c r="D944" s="64" t="s">
        <v>203</v>
      </c>
      <c r="E944" s="65">
        <v>31577</v>
      </c>
      <c r="F944" s="66" t="s">
        <v>3284</v>
      </c>
      <c r="G944" s="66" t="s">
        <v>3285</v>
      </c>
      <c r="H944" s="66" t="s">
        <v>3298</v>
      </c>
      <c r="I944" s="66" t="s">
        <v>3299</v>
      </c>
      <c r="J944" s="67" t="s">
        <v>197</v>
      </c>
      <c r="K944" s="67" t="s">
        <v>23</v>
      </c>
      <c r="L944" s="67" t="s">
        <v>142</v>
      </c>
      <c r="M944" s="67" t="s">
        <v>1211</v>
      </c>
      <c r="N944" s="67">
        <v>600</v>
      </c>
    </row>
    <row r="945" spans="1:14" ht="20.25" hidden="1" customHeight="1" x14ac:dyDescent="0.25">
      <c r="A945" s="64">
        <v>3399</v>
      </c>
      <c r="B945" s="64" t="s">
        <v>3300</v>
      </c>
      <c r="C945" s="64" t="s">
        <v>3301</v>
      </c>
      <c r="D945" s="64" t="s">
        <v>203</v>
      </c>
      <c r="E945" s="65">
        <v>37687</v>
      </c>
      <c r="F945" s="66" t="s">
        <v>3302</v>
      </c>
      <c r="G945" s="66" t="s">
        <v>3303</v>
      </c>
      <c r="H945" s="66" t="s">
        <v>3304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hidden="1" customHeight="1" x14ac:dyDescent="0.25">
      <c r="A946" s="64">
        <v>2730</v>
      </c>
      <c r="B946" s="64" t="s">
        <v>3305</v>
      </c>
      <c r="C946" s="64" t="s">
        <v>3306</v>
      </c>
      <c r="D946" s="64" t="s">
        <v>203</v>
      </c>
      <c r="E946" s="65">
        <v>41347</v>
      </c>
      <c r="F946" s="66" t="s">
        <v>2224</v>
      </c>
      <c r="G946" s="66">
        <v>52507175</v>
      </c>
      <c r="H946" s="66" t="s">
        <v>3307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hidden="1" customHeight="1" x14ac:dyDescent="0.25">
      <c r="A947" s="64">
        <v>2731</v>
      </c>
      <c r="B947" s="64" t="s">
        <v>3305</v>
      </c>
      <c r="C947" s="64" t="s">
        <v>3308</v>
      </c>
      <c r="D947" s="64" t="s">
        <v>201</v>
      </c>
      <c r="E947" s="65">
        <v>42183</v>
      </c>
      <c r="F947" s="66" t="s">
        <v>2224</v>
      </c>
      <c r="G947" s="66">
        <v>52507175</v>
      </c>
      <c r="H947" s="66" t="s">
        <v>3309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hidden="1" customHeight="1" x14ac:dyDescent="0.25">
      <c r="A948" s="64">
        <v>3400</v>
      </c>
      <c r="B948" s="64" t="s">
        <v>3310</v>
      </c>
      <c r="C948" s="64" t="s">
        <v>3311</v>
      </c>
      <c r="D948" s="64" t="s">
        <v>201</v>
      </c>
      <c r="E948" s="65">
        <v>40123</v>
      </c>
      <c r="F948" s="66" t="s">
        <v>3312</v>
      </c>
      <c r="G948" s="66">
        <v>58554841</v>
      </c>
      <c r="H948" s="66" t="s">
        <v>3313</v>
      </c>
      <c r="I948" s="66" t="s">
        <v>3314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hidden="1" customHeight="1" x14ac:dyDescent="0.25">
      <c r="A949" s="64">
        <v>3401</v>
      </c>
      <c r="B949" s="64" t="s">
        <v>3315</v>
      </c>
      <c r="C949" s="64" t="s">
        <v>1455</v>
      </c>
      <c r="D949" s="64" t="s">
        <v>203</v>
      </c>
      <c r="E949" s="65">
        <v>36996</v>
      </c>
      <c r="F949" s="66" t="s">
        <v>3316</v>
      </c>
      <c r="G949" s="66">
        <v>59827508</v>
      </c>
      <c r="H949" s="66">
        <v>0</v>
      </c>
      <c r="I949" s="66" t="s">
        <v>3317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hidden="1" customHeight="1" x14ac:dyDescent="0.25">
      <c r="A950" s="64">
        <v>3402</v>
      </c>
      <c r="B950" s="64" t="s">
        <v>1476</v>
      </c>
      <c r="C950" s="64" t="s">
        <v>3318</v>
      </c>
      <c r="D950" s="64" t="s">
        <v>201</v>
      </c>
      <c r="E950" s="65">
        <v>39070</v>
      </c>
      <c r="F950" s="66" t="s">
        <v>3319</v>
      </c>
      <c r="G950" s="66">
        <v>59382308</v>
      </c>
      <c r="H950" s="66">
        <v>0</v>
      </c>
      <c r="I950" s="66" t="s">
        <v>1511</v>
      </c>
      <c r="J950" s="67" t="s">
        <v>55</v>
      </c>
      <c r="K950" s="67" t="s">
        <v>32</v>
      </c>
      <c r="L950" s="67" t="s">
        <v>143</v>
      </c>
      <c r="M950" s="67" t="s">
        <v>399</v>
      </c>
      <c r="N950" s="67">
        <v>300</v>
      </c>
    </row>
    <row r="951" spans="1:14" ht="20.25" hidden="1" customHeight="1" x14ac:dyDescent="0.25">
      <c r="A951" s="64">
        <v>3403</v>
      </c>
      <c r="B951" s="64" t="s">
        <v>3320</v>
      </c>
      <c r="C951" s="64" t="s">
        <v>3321</v>
      </c>
      <c r="D951" s="64" t="s">
        <v>203</v>
      </c>
      <c r="E951" s="65">
        <v>40040</v>
      </c>
      <c r="F951" s="66" t="s">
        <v>3322</v>
      </c>
      <c r="G951" s="66">
        <v>57468032</v>
      </c>
      <c r="H951" s="66">
        <v>0</v>
      </c>
      <c r="I951" s="66" t="s">
        <v>1511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hidden="1" customHeight="1" x14ac:dyDescent="0.25">
      <c r="A952" s="64">
        <v>3404</v>
      </c>
      <c r="B952" s="64" t="s">
        <v>3323</v>
      </c>
      <c r="C952" s="64" t="s">
        <v>3324</v>
      </c>
      <c r="D952" s="64" t="s">
        <v>201</v>
      </c>
      <c r="E952" s="65">
        <v>41924</v>
      </c>
      <c r="F952" s="66" t="s">
        <v>3325</v>
      </c>
      <c r="G952" s="66">
        <v>58141062</v>
      </c>
      <c r="H952" s="66">
        <v>0</v>
      </c>
      <c r="I952" s="66" t="s">
        <v>1511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hidden="1" customHeight="1" x14ac:dyDescent="0.25">
      <c r="A953" s="64">
        <v>3405</v>
      </c>
      <c r="B953" s="64" t="s">
        <v>3323</v>
      </c>
      <c r="C953" s="64" t="s">
        <v>3326</v>
      </c>
      <c r="D953" s="64" t="s">
        <v>201</v>
      </c>
      <c r="E953" s="65">
        <v>39612</v>
      </c>
      <c r="F953" s="66" t="s">
        <v>3325</v>
      </c>
      <c r="G953" s="66">
        <v>58141062</v>
      </c>
      <c r="H953" s="66">
        <v>0</v>
      </c>
      <c r="I953" s="66" t="s">
        <v>1511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hidden="1" customHeight="1" x14ac:dyDescent="0.25">
      <c r="A954" s="64">
        <v>2708</v>
      </c>
      <c r="B954" s="64" t="s">
        <v>3327</v>
      </c>
      <c r="C954" s="64" t="s">
        <v>3328</v>
      </c>
      <c r="D954" s="64" t="s">
        <v>203</v>
      </c>
      <c r="E954" s="65">
        <v>27351</v>
      </c>
      <c r="F954" s="66" t="s">
        <v>3329</v>
      </c>
      <c r="G954" s="66" t="s">
        <v>3330</v>
      </c>
      <c r="H954" s="66" t="s">
        <v>3331</v>
      </c>
      <c r="I954" s="66" t="s">
        <v>3332</v>
      </c>
      <c r="J954" s="67" t="s">
        <v>38</v>
      </c>
      <c r="K954" s="67" t="s">
        <v>39</v>
      </c>
      <c r="L954" s="67" t="s">
        <v>146</v>
      </c>
      <c r="M954" s="67" t="s">
        <v>380</v>
      </c>
      <c r="N954" s="67">
        <v>600</v>
      </c>
    </row>
    <row r="955" spans="1:14" ht="20.25" hidden="1" customHeight="1" x14ac:dyDescent="0.25">
      <c r="A955" s="64">
        <v>1029</v>
      </c>
      <c r="B955" s="64" t="s">
        <v>3333</v>
      </c>
      <c r="C955" s="64" t="s">
        <v>3334</v>
      </c>
      <c r="D955" s="64" t="s">
        <v>203</v>
      </c>
      <c r="E955" s="65">
        <v>33641</v>
      </c>
      <c r="F955" s="66" t="s">
        <v>3335</v>
      </c>
      <c r="G955" s="66" t="s">
        <v>3336</v>
      </c>
      <c r="H955" s="66" t="s">
        <v>3337</v>
      </c>
      <c r="I955" s="66" t="s">
        <v>3338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hidden="1" customHeight="1" x14ac:dyDescent="0.25">
      <c r="A956" s="64">
        <v>1031</v>
      </c>
      <c r="B956" s="64" t="s">
        <v>3339</v>
      </c>
      <c r="C956" s="64" t="s">
        <v>280</v>
      </c>
      <c r="D956" s="64" t="s">
        <v>203</v>
      </c>
      <c r="E956" s="65">
        <v>35928</v>
      </c>
      <c r="F956" s="66" t="s">
        <v>3340</v>
      </c>
      <c r="G956" s="66" t="s">
        <v>3341</v>
      </c>
      <c r="H956" s="66" t="s">
        <v>3342</v>
      </c>
      <c r="I956" s="66" t="s">
        <v>3343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hidden="1" customHeight="1" x14ac:dyDescent="0.25">
      <c r="A957" s="64">
        <v>1032</v>
      </c>
      <c r="B957" s="64" t="s">
        <v>3344</v>
      </c>
      <c r="C957" s="64" t="s">
        <v>3345</v>
      </c>
      <c r="D957" s="64" t="s">
        <v>203</v>
      </c>
      <c r="E957" s="65">
        <v>36887</v>
      </c>
      <c r="F957" s="66" t="s">
        <v>3346</v>
      </c>
      <c r="G957" s="66" t="s">
        <v>3347</v>
      </c>
      <c r="H957" s="66" t="s">
        <v>3348</v>
      </c>
      <c r="I957" s="66" t="s">
        <v>3349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hidden="1" customHeight="1" x14ac:dyDescent="0.25">
      <c r="A958" s="64">
        <v>1033</v>
      </c>
      <c r="B958" s="64" t="s">
        <v>3350</v>
      </c>
      <c r="C958" s="64" t="s">
        <v>1689</v>
      </c>
      <c r="D958" s="64" t="s">
        <v>203</v>
      </c>
      <c r="E958" s="65">
        <v>36759</v>
      </c>
      <c r="F958" s="66" t="s">
        <v>3351</v>
      </c>
      <c r="G958" s="66">
        <v>58456335</v>
      </c>
      <c r="H958" s="66" t="s">
        <v>3352</v>
      </c>
      <c r="I958" s="66" t="s">
        <v>3353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hidden="1" customHeight="1" x14ac:dyDescent="0.25">
      <c r="A959" s="64">
        <v>1034</v>
      </c>
      <c r="B959" s="64" t="s">
        <v>1386</v>
      </c>
      <c r="C959" s="64" t="s">
        <v>3354</v>
      </c>
      <c r="D959" s="64" t="s">
        <v>203</v>
      </c>
      <c r="E959" s="65">
        <v>38708</v>
      </c>
      <c r="F959" s="66" t="s">
        <v>3355</v>
      </c>
      <c r="G959" s="66" t="s">
        <v>3356</v>
      </c>
      <c r="H959" s="66" t="s">
        <v>3357</v>
      </c>
      <c r="I959" s="66" t="s">
        <v>3358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hidden="1" customHeight="1" x14ac:dyDescent="0.25">
      <c r="A960" s="64">
        <v>1699</v>
      </c>
      <c r="B960" s="64" t="s">
        <v>3359</v>
      </c>
      <c r="C960" s="64" t="s">
        <v>3360</v>
      </c>
      <c r="D960" s="64" t="s">
        <v>203</v>
      </c>
      <c r="E960" s="65">
        <v>34170</v>
      </c>
      <c r="F960" s="66" t="s">
        <v>3361</v>
      </c>
      <c r="G960" s="66">
        <v>59740661</v>
      </c>
      <c r="H960" s="66" t="s">
        <v>3362</v>
      </c>
      <c r="I960" s="66" t="s">
        <v>3363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hidden="1" customHeight="1" x14ac:dyDescent="0.25">
      <c r="A961" s="64">
        <v>2046</v>
      </c>
      <c r="B961" s="64" t="s">
        <v>3364</v>
      </c>
      <c r="C961" s="64" t="s">
        <v>3365</v>
      </c>
      <c r="D961" s="64" t="s">
        <v>203</v>
      </c>
      <c r="E961" s="65">
        <v>37292</v>
      </c>
      <c r="F961" s="66" t="s">
        <v>3366</v>
      </c>
      <c r="G961" s="66" t="s">
        <v>3367</v>
      </c>
      <c r="H961" s="66" t="s">
        <v>3368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hidden="1" customHeight="1" x14ac:dyDescent="0.25">
      <c r="A962" s="64">
        <v>2421</v>
      </c>
      <c r="B962" s="64" t="s">
        <v>1196</v>
      </c>
      <c r="C962" s="64" t="s">
        <v>3369</v>
      </c>
      <c r="D962" s="64" t="s">
        <v>203</v>
      </c>
      <c r="E962" s="65">
        <v>33981</v>
      </c>
      <c r="F962" s="66" t="s">
        <v>3370</v>
      </c>
      <c r="G962" s="66" t="s">
        <v>3371</v>
      </c>
      <c r="H962" s="66">
        <v>0</v>
      </c>
      <c r="I962" s="66" t="s">
        <v>3372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hidden="1" customHeight="1" x14ac:dyDescent="0.25">
      <c r="A963" s="64">
        <v>2422</v>
      </c>
      <c r="B963" s="64" t="s">
        <v>3373</v>
      </c>
      <c r="C963" s="64" t="s">
        <v>396</v>
      </c>
      <c r="D963" s="64" t="s">
        <v>203</v>
      </c>
      <c r="E963" s="65">
        <v>34825</v>
      </c>
      <c r="F963" s="66" t="s">
        <v>3374</v>
      </c>
      <c r="G963" s="66" t="s">
        <v>3375</v>
      </c>
      <c r="H963" s="66" t="s">
        <v>3376</v>
      </c>
      <c r="I963" s="66" t="s">
        <v>3377</v>
      </c>
      <c r="J963" s="67" t="s">
        <v>65</v>
      </c>
      <c r="K963" s="67" t="s">
        <v>35</v>
      </c>
      <c r="L963" s="67" t="s">
        <v>146</v>
      </c>
      <c r="M963" s="67" t="s">
        <v>1211</v>
      </c>
      <c r="N963" s="67">
        <v>600</v>
      </c>
    </row>
    <row r="964" spans="1:14" ht="20.25" hidden="1" customHeight="1" x14ac:dyDescent="0.25">
      <c r="A964" s="64">
        <v>3406</v>
      </c>
      <c r="B964" s="64" t="s">
        <v>3378</v>
      </c>
      <c r="C964" s="64" t="s">
        <v>3379</v>
      </c>
      <c r="D964" s="64" t="s">
        <v>203</v>
      </c>
      <c r="E964" s="65">
        <v>35080</v>
      </c>
      <c r="F964" s="66" t="s">
        <v>3380</v>
      </c>
      <c r="G964" s="66" t="s">
        <v>3381</v>
      </c>
      <c r="H964" s="66" t="s">
        <v>3382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hidden="1" customHeight="1" x14ac:dyDescent="0.25">
      <c r="A965" s="64">
        <v>3407</v>
      </c>
      <c r="B965" s="64" t="s">
        <v>3383</v>
      </c>
      <c r="C965" s="64" t="s">
        <v>3384</v>
      </c>
      <c r="D965" s="64" t="s">
        <v>203</v>
      </c>
      <c r="E965" s="65">
        <v>35285</v>
      </c>
      <c r="F965" s="66" t="s">
        <v>3385</v>
      </c>
      <c r="G965" s="66">
        <v>0</v>
      </c>
      <c r="H965" s="66" t="s">
        <v>3386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hidden="1" customHeight="1" x14ac:dyDescent="0.25">
      <c r="A966" s="64">
        <v>1713</v>
      </c>
      <c r="B966" s="64" t="s">
        <v>687</v>
      </c>
      <c r="C966" s="64" t="s">
        <v>3387</v>
      </c>
      <c r="D966" s="64" t="s">
        <v>203</v>
      </c>
      <c r="E966" s="65">
        <v>41080</v>
      </c>
      <c r="F966" s="66" t="s">
        <v>3388</v>
      </c>
      <c r="G966" s="66">
        <v>57113513</v>
      </c>
      <c r="H966" s="66">
        <v>0</v>
      </c>
      <c r="I966" s="66" t="s">
        <v>3389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hidden="1" customHeight="1" x14ac:dyDescent="0.25">
      <c r="A967" s="64">
        <v>1724</v>
      </c>
      <c r="B967" s="64" t="s">
        <v>3390</v>
      </c>
      <c r="C967" s="64" t="s">
        <v>3391</v>
      </c>
      <c r="D967" s="64" t="s">
        <v>203</v>
      </c>
      <c r="E967" s="65">
        <v>40480</v>
      </c>
      <c r="F967" s="66" t="s">
        <v>3392</v>
      </c>
      <c r="G967" s="66">
        <v>0</v>
      </c>
      <c r="H967" s="66">
        <v>0</v>
      </c>
      <c r="I967" s="66" t="s">
        <v>3389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hidden="1" customHeight="1" x14ac:dyDescent="0.25">
      <c r="A968" s="64">
        <v>1725</v>
      </c>
      <c r="B968" s="64" t="s">
        <v>3393</v>
      </c>
      <c r="C968" s="64" t="s">
        <v>3394</v>
      </c>
      <c r="D968" s="64" t="s">
        <v>203</v>
      </c>
      <c r="E968" s="65">
        <v>37055</v>
      </c>
      <c r="F968" s="66" t="s">
        <v>3395</v>
      </c>
      <c r="G968" s="66">
        <v>0</v>
      </c>
      <c r="H968" s="66">
        <v>0</v>
      </c>
      <c r="I968" s="66" t="s">
        <v>3396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hidden="1" customHeight="1" x14ac:dyDescent="0.25">
      <c r="A969" s="64">
        <v>1729</v>
      </c>
      <c r="B969" s="64" t="s">
        <v>3397</v>
      </c>
      <c r="C969" s="64" t="s">
        <v>3398</v>
      </c>
      <c r="D969" s="64" t="s">
        <v>201</v>
      </c>
      <c r="E969" s="65">
        <v>41063</v>
      </c>
      <c r="F969" s="66" t="s">
        <v>3399</v>
      </c>
      <c r="G969" s="66">
        <v>57113513</v>
      </c>
      <c r="H969" s="66">
        <v>0</v>
      </c>
      <c r="I969" s="66" t="s">
        <v>3389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hidden="1" customHeight="1" x14ac:dyDescent="0.25">
      <c r="A970" s="64">
        <v>1734</v>
      </c>
      <c r="B970" s="64" t="s">
        <v>439</v>
      </c>
      <c r="C970" s="64" t="s">
        <v>3400</v>
      </c>
      <c r="D970" s="64" t="s">
        <v>201</v>
      </c>
      <c r="E970" s="65">
        <v>25456</v>
      </c>
      <c r="F970" s="66" t="s">
        <v>3401</v>
      </c>
      <c r="G970" s="66">
        <v>57113513</v>
      </c>
      <c r="H970" s="66" t="s">
        <v>3402</v>
      </c>
      <c r="I970" s="66" t="s">
        <v>3389</v>
      </c>
      <c r="J970" s="67" t="s">
        <v>40</v>
      </c>
      <c r="K970" s="67" t="s">
        <v>39</v>
      </c>
      <c r="L970" s="67" t="s">
        <v>146</v>
      </c>
      <c r="M970" s="67" t="s">
        <v>1211</v>
      </c>
      <c r="N970" s="67">
        <v>600</v>
      </c>
    </row>
    <row r="971" spans="1:14" ht="20.25" hidden="1" customHeight="1" x14ac:dyDescent="0.25">
      <c r="A971" s="64">
        <v>1735</v>
      </c>
      <c r="B971" s="64" t="s">
        <v>439</v>
      </c>
      <c r="C971" s="64" t="s">
        <v>3403</v>
      </c>
      <c r="D971" s="64" t="s">
        <v>203</v>
      </c>
      <c r="E971" s="65">
        <v>34405</v>
      </c>
      <c r="F971" s="66" t="s">
        <v>3401</v>
      </c>
      <c r="G971" s="66">
        <v>59767483</v>
      </c>
      <c r="H971" s="66">
        <v>0</v>
      </c>
      <c r="I971" s="66" t="s">
        <v>3396</v>
      </c>
      <c r="J971" s="67" t="s">
        <v>40</v>
      </c>
      <c r="K971" s="67" t="s">
        <v>39</v>
      </c>
      <c r="L971" s="67" t="s">
        <v>146</v>
      </c>
      <c r="M971" s="67" t="s">
        <v>1211</v>
      </c>
      <c r="N971" s="67">
        <v>600</v>
      </c>
    </row>
    <row r="972" spans="1:14" ht="20.25" hidden="1" customHeight="1" x14ac:dyDescent="0.25">
      <c r="A972" s="64">
        <v>1736</v>
      </c>
      <c r="B972" s="64" t="s">
        <v>3390</v>
      </c>
      <c r="C972" s="64" t="s">
        <v>2582</v>
      </c>
      <c r="D972" s="64" t="s">
        <v>201</v>
      </c>
      <c r="E972" s="65">
        <v>42196</v>
      </c>
      <c r="F972" s="66" t="s">
        <v>3404</v>
      </c>
      <c r="G972" s="66">
        <v>0</v>
      </c>
      <c r="H972" s="66">
        <v>0</v>
      </c>
      <c r="I972" s="66" t="s">
        <v>3389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hidden="1" customHeight="1" x14ac:dyDescent="0.25">
      <c r="A973" s="64">
        <v>1737</v>
      </c>
      <c r="B973" s="64" t="s">
        <v>3405</v>
      </c>
      <c r="C973" s="64" t="s">
        <v>3406</v>
      </c>
      <c r="D973" s="64" t="s">
        <v>201</v>
      </c>
      <c r="E973" s="65">
        <v>42823</v>
      </c>
      <c r="F973" s="66" t="s">
        <v>3407</v>
      </c>
      <c r="G973" s="66">
        <v>0</v>
      </c>
      <c r="H973" s="66" t="s">
        <v>3408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hidden="1" customHeight="1" x14ac:dyDescent="0.25">
      <c r="A974" s="64">
        <v>1738</v>
      </c>
      <c r="B974" s="64" t="s">
        <v>3409</v>
      </c>
      <c r="C974" s="64" t="s">
        <v>3410</v>
      </c>
      <c r="D974" s="64" t="s">
        <v>203</v>
      </c>
      <c r="E974" s="65">
        <v>39511</v>
      </c>
      <c r="F974" s="66" t="s">
        <v>3407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hidden="1" customHeight="1" x14ac:dyDescent="0.25">
      <c r="A975" s="64">
        <v>1739</v>
      </c>
      <c r="B975" s="64" t="s">
        <v>3397</v>
      </c>
      <c r="C975" s="64" t="s">
        <v>3411</v>
      </c>
      <c r="D975" s="64" t="s">
        <v>203</v>
      </c>
      <c r="E975" s="65">
        <v>40310</v>
      </c>
      <c r="F975" s="66" t="s">
        <v>3412</v>
      </c>
      <c r="G975" s="66">
        <v>0</v>
      </c>
      <c r="H975" s="66">
        <v>0</v>
      </c>
      <c r="I975" s="66" t="s">
        <v>3389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hidden="1" customHeight="1" x14ac:dyDescent="0.25">
      <c r="A976" s="64">
        <v>1740</v>
      </c>
      <c r="B976" s="64" t="s">
        <v>3413</v>
      </c>
      <c r="C976" s="64" t="s">
        <v>3414</v>
      </c>
      <c r="D976" s="64" t="s">
        <v>203</v>
      </c>
      <c r="E976" s="65">
        <v>40875</v>
      </c>
      <c r="F976" s="66" t="s">
        <v>3399</v>
      </c>
      <c r="G976" s="66">
        <v>57113513</v>
      </c>
      <c r="H976" s="66">
        <v>0</v>
      </c>
      <c r="I976" s="66" t="s">
        <v>3389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hidden="1" customHeight="1" x14ac:dyDescent="0.25">
      <c r="A977" s="64">
        <v>1741</v>
      </c>
      <c r="B977" s="64" t="s">
        <v>3415</v>
      </c>
      <c r="C977" s="64" t="s">
        <v>3416</v>
      </c>
      <c r="D977" s="64" t="s">
        <v>203</v>
      </c>
      <c r="E977" s="65">
        <v>36814</v>
      </c>
      <c r="F977" s="66" t="s">
        <v>3417</v>
      </c>
      <c r="G977" s="66">
        <v>0</v>
      </c>
      <c r="H977" s="66">
        <v>0</v>
      </c>
      <c r="I977" s="66" t="s">
        <v>3389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hidden="1" customHeight="1" x14ac:dyDescent="0.25">
      <c r="A978" s="64">
        <v>1812</v>
      </c>
      <c r="B978" s="64" t="s">
        <v>439</v>
      </c>
      <c r="C978" s="64" t="s">
        <v>3418</v>
      </c>
      <c r="D978" s="64" t="s">
        <v>203</v>
      </c>
      <c r="E978" s="65">
        <v>24699</v>
      </c>
      <c r="F978" s="66" t="s">
        <v>3419</v>
      </c>
      <c r="G978" s="66">
        <v>57021153</v>
      </c>
      <c r="H978" s="66" t="s">
        <v>3420</v>
      </c>
      <c r="I978" s="66" t="s">
        <v>3389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hidden="1" customHeight="1" x14ac:dyDescent="0.25">
      <c r="A979" s="64">
        <v>1814</v>
      </c>
      <c r="B979" s="64" t="s">
        <v>3421</v>
      </c>
      <c r="C979" s="64" t="s">
        <v>908</v>
      </c>
      <c r="D979" s="64" t="s">
        <v>203</v>
      </c>
      <c r="E979" s="65">
        <v>38390</v>
      </c>
      <c r="F979" s="66" t="s">
        <v>3422</v>
      </c>
      <c r="G979" s="66">
        <v>55196217</v>
      </c>
      <c r="H979" s="66" t="s">
        <v>3423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hidden="1" customHeight="1" x14ac:dyDescent="0.25">
      <c r="A980" s="64">
        <v>1824</v>
      </c>
      <c r="B980" s="64" t="s">
        <v>2926</v>
      </c>
      <c r="C980" s="64" t="s">
        <v>3424</v>
      </c>
      <c r="D980" s="64" t="s">
        <v>203</v>
      </c>
      <c r="E980" s="65">
        <v>42621</v>
      </c>
      <c r="F980" s="66" t="s">
        <v>3425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hidden="1" customHeight="1" x14ac:dyDescent="0.25">
      <c r="A981" s="64">
        <v>1825</v>
      </c>
      <c r="B981" s="64" t="s">
        <v>3426</v>
      </c>
      <c r="C981" s="64" t="s">
        <v>3427</v>
      </c>
      <c r="D981" s="64" t="s">
        <v>203</v>
      </c>
      <c r="E981" s="65">
        <v>38693</v>
      </c>
      <c r="F981" s="66" t="s">
        <v>3428</v>
      </c>
      <c r="G981" s="66">
        <v>57113513</v>
      </c>
      <c r="H981" s="66">
        <v>0</v>
      </c>
      <c r="I981" s="66" t="s">
        <v>3389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hidden="1" customHeight="1" x14ac:dyDescent="0.25">
      <c r="A982" s="64">
        <v>2111</v>
      </c>
      <c r="B982" s="64" t="s">
        <v>3429</v>
      </c>
      <c r="C982" s="64" t="s">
        <v>3430</v>
      </c>
      <c r="D982" s="64" t="s">
        <v>203</v>
      </c>
      <c r="E982" s="65">
        <v>42588</v>
      </c>
      <c r="F982" s="66" t="s">
        <v>3431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hidden="1" customHeight="1" x14ac:dyDescent="0.25">
      <c r="A983" s="64">
        <v>2112</v>
      </c>
      <c r="B983" s="64" t="s">
        <v>3429</v>
      </c>
      <c r="C983" s="64" t="s">
        <v>3432</v>
      </c>
      <c r="D983" s="64" t="s">
        <v>203</v>
      </c>
      <c r="E983" s="65">
        <v>42588</v>
      </c>
      <c r="F983" s="66" t="s">
        <v>3431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hidden="1" customHeight="1" x14ac:dyDescent="0.25">
      <c r="A984" s="64">
        <v>2113</v>
      </c>
      <c r="B984" s="64" t="s">
        <v>3429</v>
      </c>
      <c r="C984" s="64" t="s">
        <v>3433</v>
      </c>
      <c r="D984" s="64" t="s">
        <v>203</v>
      </c>
      <c r="E984" s="65">
        <v>43097</v>
      </c>
      <c r="F984" s="66" t="s">
        <v>3431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hidden="1" customHeight="1" x14ac:dyDescent="0.25">
      <c r="A985" s="64">
        <v>2562</v>
      </c>
      <c r="B985" s="64" t="s">
        <v>3434</v>
      </c>
      <c r="C985" s="64" t="s">
        <v>3435</v>
      </c>
      <c r="D985" s="64" t="s">
        <v>203</v>
      </c>
      <c r="E985" s="65">
        <v>42300</v>
      </c>
      <c r="F985" s="66" t="s">
        <v>3436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hidden="1" customHeight="1" x14ac:dyDescent="0.25">
      <c r="A986" s="64">
        <v>2564</v>
      </c>
      <c r="B986" s="64" t="s">
        <v>3397</v>
      </c>
      <c r="C986" s="64" t="s">
        <v>3437</v>
      </c>
      <c r="D986" s="64" t="s">
        <v>201</v>
      </c>
      <c r="E986" s="65">
        <v>42263</v>
      </c>
      <c r="F986" s="66" t="s">
        <v>3438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hidden="1" customHeight="1" x14ac:dyDescent="0.25">
      <c r="A987" s="64">
        <v>2565</v>
      </c>
      <c r="B987" s="64" t="s">
        <v>3439</v>
      </c>
      <c r="C987" s="64" t="s">
        <v>342</v>
      </c>
      <c r="D987" s="64" t="s">
        <v>203</v>
      </c>
      <c r="E987" s="65">
        <v>41505</v>
      </c>
      <c r="F987" s="66" t="s">
        <v>3440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hidden="1" customHeight="1" x14ac:dyDescent="0.25">
      <c r="A988" s="64">
        <v>2567</v>
      </c>
      <c r="B988" s="64" t="s">
        <v>3441</v>
      </c>
      <c r="C988" s="64" t="s">
        <v>396</v>
      </c>
      <c r="D988" s="64" t="s">
        <v>203</v>
      </c>
      <c r="E988" s="65">
        <v>40621</v>
      </c>
      <c r="F988" s="66" t="s">
        <v>3442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hidden="1" customHeight="1" x14ac:dyDescent="0.25">
      <c r="A989" s="64">
        <v>2583</v>
      </c>
      <c r="B989" s="64" t="s">
        <v>3434</v>
      </c>
      <c r="C989" s="64" t="s">
        <v>1680</v>
      </c>
      <c r="D989" s="64" t="s">
        <v>203</v>
      </c>
      <c r="E989" s="65">
        <v>40744</v>
      </c>
      <c r="F989" s="66" t="s">
        <v>3436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hidden="1" customHeight="1" x14ac:dyDescent="0.25">
      <c r="A990" s="64">
        <v>2586</v>
      </c>
      <c r="B990" s="64" t="s">
        <v>2926</v>
      </c>
      <c r="C990" s="64" t="s">
        <v>1260</v>
      </c>
      <c r="D990" s="64" t="s">
        <v>203</v>
      </c>
      <c r="E990" s="65">
        <v>40108</v>
      </c>
      <c r="F990" s="66" t="s">
        <v>3443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hidden="1" customHeight="1" x14ac:dyDescent="0.25">
      <c r="A991" s="64">
        <v>3408</v>
      </c>
      <c r="B991" s="64" t="s">
        <v>3444</v>
      </c>
      <c r="C991" s="64" t="s">
        <v>3391</v>
      </c>
      <c r="D991" s="64" t="s">
        <v>203</v>
      </c>
      <c r="E991" s="65">
        <v>40530</v>
      </c>
      <c r="F991" s="66" t="s">
        <v>3445</v>
      </c>
      <c r="G991" s="66">
        <v>57113513</v>
      </c>
      <c r="H991" s="66">
        <v>0</v>
      </c>
      <c r="I991" s="66" t="s">
        <v>3389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hidden="1" customHeight="1" x14ac:dyDescent="0.25">
      <c r="A992" s="64">
        <v>3409</v>
      </c>
      <c r="B992" s="64" t="s">
        <v>2926</v>
      </c>
      <c r="C992" s="64" t="s">
        <v>3446</v>
      </c>
      <c r="D992" s="64" t="s">
        <v>203</v>
      </c>
      <c r="E992" s="65">
        <v>32686</v>
      </c>
      <c r="F992" s="66" t="s">
        <v>3447</v>
      </c>
      <c r="G992" s="66">
        <v>59462577</v>
      </c>
      <c r="H992" s="66" t="s">
        <v>3448</v>
      </c>
      <c r="I992" s="66" t="s">
        <v>3389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hidden="1" customHeight="1" x14ac:dyDescent="0.25">
      <c r="A993" s="64">
        <v>3410</v>
      </c>
      <c r="B993" s="64" t="s">
        <v>3449</v>
      </c>
      <c r="C993" s="64" t="s">
        <v>3450</v>
      </c>
      <c r="D993" s="64" t="s">
        <v>201</v>
      </c>
      <c r="E993" s="65">
        <v>34624</v>
      </c>
      <c r="F993" s="66" t="s">
        <v>3447</v>
      </c>
      <c r="G993" s="66">
        <v>57939218</v>
      </c>
      <c r="H993" s="66" t="s">
        <v>3451</v>
      </c>
      <c r="I993" s="66" t="s">
        <v>3389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hidden="1" customHeight="1" x14ac:dyDescent="0.25">
      <c r="A994" s="64">
        <v>3411</v>
      </c>
      <c r="B994" s="64" t="s">
        <v>3452</v>
      </c>
      <c r="C994" s="64" t="s">
        <v>625</v>
      </c>
      <c r="D994" s="64" t="s">
        <v>203</v>
      </c>
      <c r="E994" s="65">
        <v>41387</v>
      </c>
      <c r="F994" s="66" t="s">
        <v>3453</v>
      </c>
      <c r="G994" s="66">
        <v>59266960</v>
      </c>
      <c r="H994" s="66">
        <v>0</v>
      </c>
      <c r="I994" s="66" t="s">
        <v>3389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hidden="1" customHeight="1" x14ac:dyDescent="0.25">
      <c r="A995" s="64">
        <v>3412</v>
      </c>
      <c r="B995" s="64" t="s">
        <v>455</v>
      </c>
      <c r="C995" s="64" t="s">
        <v>1310</v>
      </c>
      <c r="D995" s="64" t="s">
        <v>203</v>
      </c>
      <c r="E995" s="65">
        <v>41895</v>
      </c>
      <c r="F995" s="66" t="s">
        <v>3454</v>
      </c>
      <c r="G995" s="66">
        <v>57113513</v>
      </c>
      <c r="H995" s="66">
        <v>0</v>
      </c>
      <c r="I995" s="66" t="s">
        <v>3389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hidden="1" customHeight="1" x14ac:dyDescent="0.25">
      <c r="A996" s="64">
        <v>3413</v>
      </c>
      <c r="B996" s="64" t="s">
        <v>2030</v>
      </c>
      <c r="C996" s="64" t="s">
        <v>3455</v>
      </c>
      <c r="D996" s="64" t="s">
        <v>201</v>
      </c>
      <c r="E996" s="65">
        <v>41628</v>
      </c>
      <c r="F996" s="66" t="s">
        <v>3456</v>
      </c>
      <c r="G996" s="66">
        <v>57113513</v>
      </c>
      <c r="H996" s="66">
        <v>0</v>
      </c>
      <c r="I996" s="66" t="s">
        <v>3389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hidden="1" customHeight="1" x14ac:dyDescent="0.25">
      <c r="A997" s="64">
        <v>1619</v>
      </c>
      <c r="B997" s="64" t="s">
        <v>2552</v>
      </c>
      <c r="C997" s="64" t="s">
        <v>3457</v>
      </c>
      <c r="D997" s="64" t="s">
        <v>203</v>
      </c>
      <c r="E997" s="65">
        <v>42093</v>
      </c>
      <c r="F997" s="66" t="s">
        <v>2554</v>
      </c>
      <c r="G997" s="66" t="s">
        <v>2555</v>
      </c>
      <c r="H997" s="66">
        <v>0</v>
      </c>
      <c r="I997" s="66" t="s">
        <v>2556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hidden="1" customHeight="1" x14ac:dyDescent="0.25">
      <c r="A998" s="64">
        <v>3414</v>
      </c>
      <c r="B998" s="64" t="s">
        <v>3458</v>
      </c>
      <c r="C998" s="64" t="s">
        <v>3459</v>
      </c>
      <c r="D998" s="64" t="s">
        <v>201</v>
      </c>
      <c r="E998" s="65">
        <v>41715</v>
      </c>
      <c r="F998" s="66" t="s">
        <v>2511</v>
      </c>
      <c r="G998" s="66" t="s">
        <v>3460</v>
      </c>
      <c r="H998" s="66">
        <v>0</v>
      </c>
      <c r="I998" s="66" t="s">
        <v>3461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hidden="1" customHeight="1" x14ac:dyDescent="0.25">
      <c r="A999" s="64">
        <v>3415</v>
      </c>
      <c r="B999" s="64" t="s">
        <v>3462</v>
      </c>
      <c r="C999" s="64" t="s">
        <v>3463</v>
      </c>
      <c r="D999" s="64" t="s">
        <v>201</v>
      </c>
      <c r="E999" s="65">
        <v>43860</v>
      </c>
      <c r="F999" s="66" t="s">
        <v>3464</v>
      </c>
      <c r="G999" s="66" t="s">
        <v>3465</v>
      </c>
      <c r="H999" s="66">
        <v>0</v>
      </c>
      <c r="I999" s="66" t="s">
        <v>3466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hidden="1" customHeight="1" x14ac:dyDescent="0.25">
      <c r="A1000" s="64">
        <v>3416</v>
      </c>
      <c r="B1000" s="64" t="s">
        <v>2509</v>
      </c>
      <c r="C1000" s="64" t="s">
        <v>3467</v>
      </c>
      <c r="D1000" s="64" t="s">
        <v>201</v>
      </c>
      <c r="E1000" s="65">
        <v>32724</v>
      </c>
      <c r="F1000" s="66" t="s">
        <v>2511</v>
      </c>
      <c r="G1000" s="66" t="s">
        <v>3468</v>
      </c>
      <c r="H1000" s="66">
        <v>0</v>
      </c>
      <c r="I1000" s="66" t="s">
        <v>2580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hidden="1" customHeight="1" x14ac:dyDescent="0.25">
      <c r="A1001" s="64">
        <v>3417</v>
      </c>
      <c r="B1001" s="64" t="s">
        <v>2515</v>
      </c>
      <c r="C1001" s="64" t="s">
        <v>680</v>
      </c>
      <c r="D1001" s="64" t="s">
        <v>203</v>
      </c>
      <c r="E1001" s="65">
        <v>42530</v>
      </c>
      <c r="F1001" s="66" t="s">
        <v>2227</v>
      </c>
      <c r="G1001" s="66" t="s">
        <v>3469</v>
      </c>
      <c r="H1001" s="66">
        <v>0</v>
      </c>
      <c r="I1001" s="66" t="s">
        <v>3470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hidden="1" customHeight="1" x14ac:dyDescent="0.25">
      <c r="A1002" s="64">
        <v>3418</v>
      </c>
      <c r="B1002" s="64" t="s">
        <v>2546</v>
      </c>
      <c r="C1002" s="64" t="s">
        <v>950</v>
      </c>
      <c r="D1002" s="64" t="s">
        <v>203</v>
      </c>
      <c r="E1002" s="65">
        <v>43864</v>
      </c>
      <c r="F1002" s="66" t="s">
        <v>2227</v>
      </c>
      <c r="G1002" s="66" t="s">
        <v>3471</v>
      </c>
      <c r="H1002" s="66">
        <v>0</v>
      </c>
      <c r="I1002" s="66" t="s">
        <v>3472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hidden="1" customHeight="1" x14ac:dyDescent="0.25">
      <c r="A1003" s="64">
        <v>3419</v>
      </c>
      <c r="B1003" s="64" t="s">
        <v>2499</v>
      </c>
      <c r="C1003" s="64" t="s">
        <v>3473</v>
      </c>
      <c r="D1003" s="64" t="s">
        <v>201</v>
      </c>
      <c r="E1003" s="65">
        <v>40834</v>
      </c>
      <c r="F1003" s="66" t="s">
        <v>3474</v>
      </c>
      <c r="G1003" s="66" t="s">
        <v>3475</v>
      </c>
      <c r="H1003" s="66">
        <v>0</v>
      </c>
      <c r="I1003" s="66" t="s">
        <v>3476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hidden="1" customHeight="1" x14ac:dyDescent="0.25">
      <c r="A1004" s="64">
        <v>3420</v>
      </c>
      <c r="B1004" s="64" t="s">
        <v>3477</v>
      </c>
      <c r="C1004" s="64" t="s">
        <v>3478</v>
      </c>
      <c r="D1004" s="64" t="s">
        <v>201</v>
      </c>
      <c r="E1004" s="65">
        <v>39403</v>
      </c>
      <c r="F1004" s="66" t="s">
        <v>3479</v>
      </c>
      <c r="G1004" s="66" t="s">
        <v>3480</v>
      </c>
      <c r="H1004" s="66">
        <v>0</v>
      </c>
      <c r="I1004" s="66" t="s">
        <v>3481</v>
      </c>
      <c r="J1004" s="67" t="s">
        <v>64</v>
      </c>
      <c r="K1004" s="67" t="s">
        <v>23</v>
      </c>
      <c r="L1004" s="67" t="s">
        <v>143</v>
      </c>
      <c r="M1004" s="67" t="s">
        <v>399</v>
      </c>
      <c r="N1004" s="67">
        <v>300</v>
      </c>
    </row>
    <row r="1005" spans="1:14" ht="20.25" hidden="1" customHeight="1" x14ac:dyDescent="0.25">
      <c r="A1005" s="64">
        <v>3421</v>
      </c>
      <c r="B1005" s="64" t="s">
        <v>1777</v>
      </c>
      <c r="C1005" s="64" t="s">
        <v>3482</v>
      </c>
      <c r="D1005" s="64" t="s">
        <v>203</v>
      </c>
      <c r="E1005" s="65">
        <v>36789</v>
      </c>
      <c r="F1005" s="66" t="s">
        <v>3483</v>
      </c>
      <c r="G1005" s="66">
        <v>57763330</v>
      </c>
      <c r="H1005" s="66" t="s">
        <v>3484</v>
      </c>
      <c r="I1005" s="66" t="s">
        <v>3485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hidden="1" customHeight="1" x14ac:dyDescent="0.25">
      <c r="A1006" s="64">
        <v>1146</v>
      </c>
      <c r="B1006" s="64" t="s">
        <v>3486</v>
      </c>
      <c r="C1006" s="64" t="s">
        <v>3487</v>
      </c>
      <c r="D1006" s="64" t="s">
        <v>203</v>
      </c>
      <c r="E1006" s="65">
        <v>39633</v>
      </c>
      <c r="F1006" s="66" t="s">
        <v>3488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hidden="1" customHeight="1" x14ac:dyDescent="0.25">
      <c r="A1007" s="64">
        <v>2578</v>
      </c>
      <c r="B1007" s="64" t="s">
        <v>863</v>
      </c>
      <c r="C1007" s="64" t="s">
        <v>3489</v>
      </c>
      <c r="D1007" s="64" t="s">
        <v>203</v>
      </c>
      <c r="E1007" s="65">
        <v>40236</v>
      </c>
      <c r="F1007" s="66" t="s">
        <v>3490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hidden="1" customHeight="1" x14ac:dyDescent="0.25">
      <c r="A1008" s="64">
        <v>2579</v>
      </c>
      <c r="B1008" s="64" t="s">
        <v>3491</v>
      </c>
      <c r="C1008" s="64" t="s">
        <v>3492</v>
      </c>
      <c r="D1008" s="64" t="s">
        <v>203</v>
      </c>
      <c r="E1008" s="65">
        <v>40663</v>
      </c>
      <c r="F1008" s="66" t="s">
        <v>3493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hidden="1" customHeight="1" x14ac:dyDescent="0.25">
      <c r="A1009" s="64">
        <v>3422</v>
      </c>
      <c r="B1009" s="64" t="s">
        <v>3494</v>
      </c>
      <c r="C1009" s="64" t="s">
        <v>3495</v>
      </c>
      <c r="D1009" s="64" t="s">
        <v>203</v>
      </c>
      <c r="E1009" s="65">
        <v>40556</v>
      </c>
      <c r="F1009" s="66" t="s">
        <v>3496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hidden="1" customHeight="1" x14ac:dyDescent="0.25">
      <c r="A1010" s="64">
        <v>3423</v>
      </c>
      <c r="B1010" s="64" t="s">
        <v>3497</v>
      </c>
      <c r="C1010" s="64" t="s">
        <v>3498</v>
      </c>
      <c r="D1010" s="64" t="s">
        <v>203</v>
      </c>
      <c r="E1010" s="65">
        <v>39448</v>
      </c>
      <c r="F1010" s="66" t="s">
        <v>3499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hidden="1" customHeight="1" x14ac:dyDescent="0.25">
      <c r="A1011" s="64">
        <v>3424</v>
      </c>
      <c r="B1011" s="64" t="s">
        <v>3500</v>
      </c>
      <c r="C1011" s="64" t="s">
        <v>3501</v>
      </c>
      <c r="D1011" s="64" t="s">
        <v>203</v>
      </c>
      <c r="E1011" s="65">
        <v>38953</v>
      </c>
      <c r="F1011" s="66" t="s">
        <v>3502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399</v>
      </c>
      <c r="N1011" s="67">
        <v>300</v>
      </c>
    </row>
    <row r="1012" spans="1:14" ht="20.25" hidden="1" customHeight="1" x14ac:dyDescent="0.25">
      <c r="A1012" s="64">
        <v>3425</v>
      </c>
      <c r="B1012" s="64" t="s">
        <v>3503</v>
      </c>
      <c r="C1012" s="64" t="s">
        <v>601</v>
      </c>
      <c r="D1012" s="64" t="s">
        <v>203</v>
      </c>
      <c r="E1012" s="65">
        <v>37247</v>
      </c>
      <c r="F1012" s="66" t="s">
        <v>3504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hidden="1" customHeight="1" x14ac:dyDescent="0.25">
      <c r="A1013" s="64">
        <v>2277</v>
      </c>
      <c r="B1013" s="64" t="s">
        <v>3505</v>
      </c>
      <c r="C1013" s="64" t="s">
        <v>3506</v>
      </c>
      <c r="D1013" s="64" t="s">
        <v>201</v>
      </c>
      <c r="E1013" s="65">
        <v>39600</v>
      </c>
      <c r="F1013" s="66" t="s">
        <v>3507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hidden="1" customHeight="1" x14ac:dyDescent="0.25">
      <c r="A1014" s="64">
        <v>2944</v>
      </c>
      <c r="B1014" s="64" t="s">
        <v>3508</v>
      </c>
      <c r="C1014" s="64" t="s">
        <v>3509</v>
      </c>
      <c r="D1014" s="64" t="s">
        <v>201</v>
      </c>
      <c r="E1014" s="65">
        <v>40618</v>
      </c>
      <c r="F1014" s="66" t="s">
        <v>3510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hidden="1" customHeight="1" x14ac:dyDescent="0.25">
      <c r="A1015" s="64">
        <v>3426</v>
      </c>
      <c r="B1015" s="64" t="s">
        <v>3511</v>
      </c>
      <c r="C1015" s="64" t="s">
        <v>3512</v>
      </c>
      <c r="D1015" s="64" t="s">
        <v>201</v>
      </c>
      <c r="E1015" s="65">
        <v>40331</v>
      </c>
      <c r="F1015" s="66" t="s">
        <v>3513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hidden="1" customHeight="1" x14ac:dyDescent="0.25">
      <c r="A1016" s="64">
        <v>3427</v>
      </c>
      <c r="B1016" s="64" t="s">
        <v>3514</v>
      </c>
      <c r="C1016" s="64" t="s">
        <v>3515</v>
      </c>
      <c r="D1016" s="64" t="s">
        <v>201</v>
      </c>
      <c r="E1016" s="65">
        <v>40623</v>
      </c>
      <c r="F1016" s="66" t="s">
        <v>3516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hidden="1" customHeight="1" x14ac:dyDescent="0.25">
      <c r="A1017" s="64">
        <v>3001</v>
      </c>
      <c r="B1017" s="64" t="s">
        <v>3517</v>
      </c>
      <c r="C1017" s="64" t="s">
        <v>3518</v>
      </c>
      <c r="D1017" s="64" t="s">
        <v>201</v>
      </c>
      <c r="E1017" s="65">
        <v>39552</v>
      </c>
      <c r="F1017" s="66" t="s">
        <v>3519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hidden="1" customHeight="1" x14ac:dyDescent="0.25">
      <c r="A1018" s="64">
        <v>1331</v>
      </c>
      <c r="B1018" s="64" t="s">
        <v>1852</v>
      </c>
      <c r="C1018" s="64" t="s">
        <v>651</v>
      </c>
      <c r="D1018" s="64" t="s">
        <v>203</v>
      </c>
      <c r="E1018" s="65">
        <v>32225</v>
      </c>
      <c r="F1018" s="66" t="s">
        <v>3520</v>
      </c>
      <c r="G1018" s="66">
        <v>57554670</v>
      </c>
      <c r="H1018" s="66" t="s">
        <v>3521</v>
      </c>
      <c r="I1018" s="66" t="s">
        <v>3522</v>
      </c>
      <c r="J1018" s="67" t="s">
        <v>6</v>
      </c>
      <c r="K1018" s="67" t="s">
        <v>27</v>
      </c>
      <c r="L1018" s="67" t="s">
        <v>144</v>
      </c>
      <c r="M1018" s="67" t="s">
        <v>380</v>
      </c>
      <c r="N1018" s="67">
        <v>2500</v>
      </c>
    </row>
    <row r="1019" spans="1:14" ht="20.25" hidden="1" customHeight="1" x14ac:dyDescent="0.25">
      <c r="A1019" s="64">
        <v>2926</v>
      </c>
      <c r="B1019" s="64" t="s">
        <v>1896</v>
      </c>
      <c r="C1019" s="64" t="s">
        <v>1653</v>
      </c>
      <c r="D1019" s="64" t="s">
        <v>203</v>
      </c>
      <c r="E1019" s="65">
        <v>39035</v>
      </c>
      <c r="F1019" s="66" t="s">
        <v>1897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399</v>
      </c>
      <c r="N1019" s="67">
        <v>300</v>
      </c>
    </row>
    <row r="1020" spans="1:14" ht="20.25" hidden="1" customHeight="1" x14ac:dyDescent="0.25">
      <c r="A1020" s="64">
        <v>3430</v>
      </c>
      <c r="B1020" s="64" t="s">
        <v>1530</v>
      </c>
      <c r="C1020" s="64" t="s">
        <v>2062</v>
      </c>
      <c r="D1020" s="64" t="s">
        <v>203</v>
      </c>
      <c r="E1020" s="65">
        <v>41766</v>
      </c>
      <c r="F1020" s="66" t="s">
        <v>2084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hidden="1" customHeight="1" x14ac:dyDescent="0.25">
      <c r="A1021" s="64">
        <v>1686</v>
      </c>
      <c r="B1021" s="64" t="s">
        <v>3523</v>
      </c>
      <c r="C1021" s="64" t="s">
        <v>3524</v>
      </c>
      <c r="D1021" s="64" t="s">
        <v>203</v>
      </c>
      <c r="E1021" s="65">
        <v>33383</v>
      </c>
      <c r="F1021" s="66" t="s">
        <v>3525</v>
      </c>
      <c r="G1021" s="66">
        <v>57491691</v>
      </c>
      <c r="H1021" s="66" t="s">
        <v>3526</v>
      </c>
      <c r="I1021" s="66" t="s">
        <v>3527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hidden="1" customHeight="1" x14ac:dyDescent="0.25">
      <c r="A1022" s="64">
        <v>1688</v>
      </c>
      <c r="B1022" s="64" t="s">
        <v>3528</v>
      </c>
      <c r="C1022" s="64" t="s">
        <v>3529</v>
      </c>
      <c r="D1022" s="64" t="s">
        <v>203</v>
      </c>
      <c r="E1022" s="65">
        <v>18553</v>
      </c>
      <c r="F1022" s="66" t="s">
        <v>3530</v>
      </c>
      <c r="G1022" s="66">
        <v>57690309</v>
      </c>
      <c r="H1022" s="66" t="s">
        <v>3531</v>
      </c>
      <c r="I1022" s="66" t="s">
        <v>3532</v>
      </c>
      <c r="J1022" s="67" t="s">
        <v>67</v>
      </c>
      <c r="K1022" s="67" t="s">
        <v>23</v>
      </c>
      <c r="L1022" s="67" t="s">
        <v>145</v>
      </c>
      <c r="M1022" s="67" t="s">
        <v>380</v>
      </c>
      <c r="N1022" s="67">
        <v>600</v>
      </c>
    </row>
    <row r="1023" spans="1:14" ht="20.25" hidden="1" customHeight="1" x14ac:dyDescent="0.25">
      <c r="A1023" s="64">
        <v>2949</v>
      </c>
      <c r="B1023" s="64" t="s">
        <v>2926</v>
      </c>
      <c r="C1023" s="64" t="s">
        <v>3533</v>
      </c>
      <c r="D1023" s="64" t="s">
        <v>203</v>
      </c>
      <c r="E1023" s="65">
        <v>38074</v>
      </c>
      <c r="F1023" s="66" t="s">
        <v>3534</v>
      </c>
      <c r="G1023" s="66">
        <v>54898149</v>
      </c>
      <c r="H1023" s="66" t="s">
        <v>3535</v>
      </c>
      <c r="I1023" s="66" t="s">
        <v>3536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hidden="1" customHeight="1" x14ac:dyDescent="0.25">
      <c r="A1024" s="64">
        <v>2953</v>
      </c>
      <c r="B1024" s="64" t="s">
        <v>3537</v>
      </c>
      <c r="C1024" s="64" t="s">
        <v>3538</v>
      </c>
      <c r="D1024" s="64" t="s">
        <v>203</v>
      </c>
      <c r="E1024" s="65">
        <v>38504</v>
      </c>
      <c r="F1024" s="66" t="s">
        <v>3539</v>
      </c>
      <c r="G1024" s="66">
        <v>57254733</v>
      </c>
      <c r="H1024" s="66" t="s">
        <v>3540</v>
      </c>
      <c r="I1024" s="66" t="s">
        <v>3541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hidden="1" customHeight="1" x14ac:dyDescent="0.25">
      <c r="A1025" s="64">
        <v>2404</v>
      </c>
      <c r="B1025" s="64" t="s">
        <v>1722</v>
      </c>
      <c r="C1025" s="64" t="s">
        <v>3542</v>
      </c>
      <c r="D1025" s="64" t="s">
        <v>201</v>
      </c>
      <c r="E1025" s="65">
        <v>38675</v>
      </c>
      <c r="F1025" s="66" t="s">
        <v>3543</v>
      </c>
      <c r="G1025" s="66" t="s">
        <v>3544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hidden="1" customHeight="1" x14ac:dyDescent="0.25">
      <c r="A1026" s="64">
        <v>1648</v>
      </c>
      <c r="B1026" s="64" t="s">
        <v>2034</v>
      </c>
      <c r="C1026" s="64" t="s">
        <v>3455</v>
      </c>
      <c r="D1026" s="64" t="s">
        <v>201</v>
      </c>
      <c r="E1026" s="65">
        <v>40978</v>
      </c>
      <c r="F1026" s="66" t="s">
        <v>3545</v>
      </c>
      <c r="G1026" s="66">
        <v>57829687</v>
      </c>
      <c r="H1026" s="66">
        <v>0</v>
      </c>
      <c r="I1026" s="66" t="s">
        <v>3546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hidden="1" customHeight="1" x14ac:dyDescent="0.25">
      <c r="A1027" s="64">
        <v>3431</v>
      </c>
      <c r="B1027" s="64" t="s">
        <v>3547</v>
      </c>
      <c r="C1027" s="64" t="s">
        <v>3548</v>
      </c>
      <c r="D1027" s="64" t="s">
        <v>201</v>
      </c>
      <c r="E1027" s="65">
        <v>40769</v>
      </c>
      <c r="F1027" s="66" t="s">
        <v>3549</v>
      </c>
      <c r="G1027" s="66">
        <v>54235198</v>
      </c>
      <c r="H1027" s="66">
        <v>0</v>
      </c>
      <c r="I1027" s="66" t="s">
        <v>3550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hidden="1" customHeight="1" x14ac:dyDescent="0.25">
      <c r="A1028" s="64">
        <v>1340</v>
      </c>
      <c r="B1028" s="64" t="s">
        <v>3551</v>
      </c>
      <c r="C1028" s="64" t="s">
        <v>3552</v>
      </c>
      <c r="D1028" s="64" t="s">
        <v>203</v>
      </c>
      <c r="E1028" s="65">
        <v>25621</v>
      </c>
      <c r="F1028" s="66" t="s">
        <v>3553</v>
      </c>
      <c r="G1028" s="66" t="s">
        <v>3554</v>
      </c>
      <c r="H1028" s="66" t="s">
        <v>3555</v>
      </c>
      <c r="I1028" s="66" t="s">
        <v>3556</v>
      </c>
      <c r="J1028" s="67" t="s">
        <v>24</v>
      </c>
      <c r="K1028" s="67" t="s">
        <v>25</v>
      </c>
      <c r="L1028" s="67" t="s">
        <v>146</v>
      </c>
      <c r="M1028" s="67" t="s">
        <v>380</v>
      </c>
      <c r="N1028" s="67">
        <v>600</v>
      </c>
    </row>
    <row r="1029" spans="1:14" ht="20.25" hidden="1" customHeight="1" x14ac:dyDescent="0.25">
      <c r="A1029" s="64">
        <v>1342</v>
      </c>
      <c r="B1029" s="64" t="s">
        <v>3557</v>
      </c>
      <c r="C1029" s="64" t="s">
        <v>2470</v>
      </c>
      <c r="D1029" s="64" t="s">
        <v>201</v>
      </c>
      <c r="E1029" s="65">
        <v>39854</v>
      </c>
      <c r="F1029" s="66" t="s">
        <v>3558</v>
      </c>
      <c r="G1029" s="66">
        <v>58316019</v>
      </c>
      <c r="H1029" s="66">
        <v>0</v>
      </c>
      <c r="I1029" s="66" t="s">
        <v>3559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hidden="1" customHeight="1" x14ac:dyDescent="0.25">
      <c r="A1030" s="64">
        <v>2264</v>
      </c>
      <c r="B1030" s="64" t="s">
        <v>3560</v>
      </c>
      <c r="C1030" s="64" t="s">
        <v>3561</v>
      </c>
      <c r="D1030" s="64" t="s">
        <v>203</v>
      </c>
      <c r="E1030" s="65">
        <v>38148</v>
      </c>
      <c r="F1030" s="66" t="s">
        <v>3562</v>
      </c>
      <c r="G1030" s="66">
        <v>59277118</v>
      </c>
      <c r="H1030" s="66">
        <v>0</v>
      </c>
      <c r="I1030" s="66" t="s">
        <v>3563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hidden="1" customHeight="1" x14ac:dyDescent="0.25">
      <c r="A1031" s="64">
        <v>2947</v>
      </c>
      <c r="B1031" s="64" t="s">
        <v>2563</v>
      </c>
      <c r="C1031" s="64" t="s">
        <v>3564</v>
      </c>
      <c r="D1031" s="64" t="s">
        <v>203</v>
      </c>
      <c r="E1031" s="65">
        <v>40891</v>
      </c>
      <c r="F1031" s="66" t="s">
        <v>3565</v>
      </c>
      <c r="G1031" s="66">
        <v>57744552</v>
      </c>
      <c r="H1031" s="66">
        <v>0</v>
      </c>
      <c r="I1031" s="66" t="s">
        <v>3566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hidden="1" customHeight="1" x14ac:dyDescent="0.25">
      <c r="A1032" s="64">
        <v>1038</v>
      </c>
      <c r="B1032" s="64" t="s">
        <v>3567</v>
      </c>
      <c r="C1032" s="64" t="s">
        <v>1640</v>
      </c>
      <c r="D1032" s="64" t="s">
        <v>203</v>
      </c>
      <c r="E1032" s="65">
        <v>40018</v>
      </c>
      <c r="F1032" s="66" t="s">
        <v>3568</v>
      </c>
      <c r="G1032" s="66">
        <v>57249013</v>
      </c>
      <c r="H1032" s="66">
        <v>0</v>
      </c>
      <c r="I1032" s="66" t="s">
        <v>3569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hidden="1" customHeight="1" x14ac:dyDescent="0.25">
      <c r="A1033" s="64">
        <v>1039</v>
      </c>
      <c r="B1033" s="64" t="s">
        <v>3570</v>
      </c>
      <c r="C1033" s="64" t="s">
        <v>3571</v>
      </c>
      <c r="D1033" s="64" t="s">
        <v>201</v>
      </c>
      <c r="E1033" s="65">
        <v>40282</v>
      </c>
      <c r="F1033" s="66" t="s">
        <v>3572</v>
      </c>
      <c r="G1033" s="66">
        <v>54921796</v>
      </c>
      <c r="H1033" s="66">
        <v>0</v>
      </c>
      <c r="I1033" s="66" t="s">
        <v>3573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hidden="1" customHeight="1" x14ac:dyDescent="0.25">
      <c r="A1034" s="64">
        <v>2278</v>
      </c>
      <c r="B1034" s="64" t="s">
        <v>2420</v>
      </c>
      <c r="C1034" s="64" t="s">
        <v>3574</v>
      </c>
      <c r="D1034" s="64" t="s">
        <v>201</v>
      </c>
      <c r="E1034" s="65">
        <v>25781</v>
      </c>
      <c r="F1034" s="66" t="s">
        <v>3575</v>
      </c>
      <c r="G1034" s="66">
        <v>59470254</v>
      </c>
      <c r="H1034" s="66">
        <v>0</v>
      </c>
      <c r="I1034" s="66" t="s">
        <v>3576</v>
      </c>
      <c r="J1034" s="67" t="s">
        <v>24</v>
      </c>
      <c r="K1034" s="67" t="s">
        <v>25</v>
      </c>
      <c r="L1034" s="67" t="s">
        <v>142</v>
      </c>
      <c r="M1034" s="67" t="s">
        <v>380</v>
      </c>
      <c r="N1034" s="67">
        <v>600</v>
      </c>
    </row>
    <row r="1035" spans="1:14" ht="20.25" hidden="1" customHeight="1" x14ac:dyDescent="0.25">
      <c r="A1035" s="64">
        <v>1375</v>
      </c>
      <c r="B1035" s="64" t="s">
        <v>3577</v>
      </c>
      <c r="C1035" s="64" t="s">
        <v>2452</v>
      </c>
      <c r="D1035" s="64" t="s">
        <v>203</v>
      </c>
      <c r="E1035" s="65">
        <v>39659</v>
      </c>
      <c r="F1035" s="66" t="s">
        <v>3578</v>
      </c>
      <c r="G1035" s="66">
        <v>55013282</v>
      </c>
      <c r="H1035" s="66">
        <v>0</v>
      </c>
      <c r="I1035" s="66" t="s">
        <v>3579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hidden="1" customHeight="1" x14ac:dyDescent="0.25">
      <c r="A1036" s="64">
        <v>2630</v>
      </c>
      <c r="B1036" s="64" t="s">
        <v>3577</v>
      </c>
      <c r="C1036" s="64" t="s">
        <v>3580</v>
      </c>
      <c r="D1036" s="64" t="s">
        <v>203</v>
      </c>
      <c r="E1036" s="65">
        <v>28206</v>
      </c>
      <c r="F1036" s="66" t="s">
        <v>3578</v>
      </c>
      <c r="G1036" s="66">
        <v>57780473</v>
      </c>
      <c r="H1036" s="66">
        <v>0</v>
      </c>
      <c r="I1036" s="66" t="s">
        <v>3579</v>
      </c>
      <c r="J1036" s="67" t="s">
        <v>24</v>
      </c>
      <c r="K1036" s="67" t="s">
        <v>25</v>
      </c>
      <c r="L1036" s="67" t="s">
        <v>142</v>
      </c>
      <c r="M1036" s="67" t="s">
        <v>380</v>
      </c>
      <c r="N1036" s="67">
        <v>600</v>
      </c>
    </row>
    <row r="1037" spans="1:14" ht="20.25" hidden="1" customHeight="1" x14ac:dyDescent="0.25">
      <c r="A1037" s="64">
        <v>2959</v>
      </c>
      <c r="B1037" s="64" t="s">
        <v>3581</v>
      </c>
      <c r="C1037" s="64" t="s">
        <v>3582</v>
      </c>
      <c r="D1037" s="64" t="s">
        <v>203</v>
      </c>
      <c r="E1037" s="65">
        <v>39641</v>
      </c>
      <c r="F1037" s="66" t="s">
        <v>2398</v>
      </c>
      <c r="G1037" s="66">
        <v>54967495</v>
      </c>
      <c r="H1037" s="66">
        <v>0</v>
      </c>
      <c r="I1037" s="66" t="s">
        <v>3583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hidden="1" customHeight="1" x14ac:dyDescent="0.25">
      <c r="A1038" s="64">
        <v>3432</v>
      </c>
      <c r="B1038" s="64" t="s">
        <v>3584</v>
      </c>
      <c r="C1038" s="64" t="s">
        <v>3585</v>
      </c>
      <c r="D1038" s="64" t="s">
        <v>203</v>
      </c>
      <c r="E1038" s="65">
        <v>39891</v>
      </c>
      <c r="F1038" s="66" t="s">
        <v>3586</v>
      </c>
      <c r="G1038" s="66">
        <v>58499241</v>
      </c>
      <c r="H1038" s="66">
        <v>0</v>
      </c>
      <c r="I1038" s="66" t="s">
        <v>3587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hidden="1" customHeight="1" x14ac:dyDescent="0.25">
      <c r="A1039" s="64">
        <v>3126</v>
      </c>
      <c r="B1039" s="64" t="s">
        <v>3588</v>
      </c>
      <c r="C1039" s="64" t="s">
        <v>3589</v>
      </c>
      <c r="D1039" s="64" t="s">
        <v>203</v>
      </c>
      <c r="E1039" s="65">
        <v>41771</v>
      </c>
      <c r="F1039" s="66" t="s">
        <v>3590</v>
      </c>
      <c r="G1039" s="66" t="s">
        <v>3591</v>
      </c>
      <c r="H1039" s="66">
        <v>0</v>
      </c>
      <c r="I1039" s="66" t="s">
        <v>3592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hidden="1" customHeight="1" x14ac:dyDescent="0.25">
      <c r="A1040" s="64">
        <v>2262</v>
      </c>
      <c r="B1040" s="64" t="s">
        <v>3593</v>
      </c>
      <c r="C1040" s="64" t="s">
        <v>3594</v>
      </c>
      <c r="D1040" s="64" t="s">
        <v>203</v>
      </c>
      <c r="E1040" s="65">
        <v>27746</v>
      </c>
      <c r="F1040" s="66" t="s">
        <v>3595</v>
      </c>
      <c r="G1040" s="66">
        <v>59780863</v>
      </c>
      <c r="H1040" s="66">
        <v>0</v>
      </c>
      <c r="I1040" s="66" t="s">
        <v>3596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hidden="1" customHeight="1" x14ac:dyDescent="0.25">
      <c r="A1041" s="64">
        <v>1357</v>
      </c>
      <c r="B1041" s="64" t="s">
        <v>3597</v>
      </c>
      <c r="C1041" s="64" t="s">
        <v>3598</v>
      </c>
      <c r="D1041" s="64" t="s">
        <v>203</v>
      </c>
      <c r="E1041" s="65">
        <v>41497</v>
      </c>
      <c r="F1041" s="66" t="s">
        <v>3599</v>
      </c>
      <c r="G1041" s="66">
        <v>54894666</v>
      </c>
      <c r="H1041" s="66">
        <v>0</v>
      </c>
      <c r="I1041" s="66" t="s">
        <v>3600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hidden="1" customHeight="1" x14ac:dyDescent="0.25">
      <c r="A1042" s="64">
        <v>1374</v>
      </c>
      <c r="B1042" s="64" t="s">
        <v>3601</v>
      </c>
      <c r="C1042" s="64" t="s">
        <v>3602</v>
      </c>
      <c r="D1042" s="64" t="s">
        <v>203</v>
      </c>
      <c r="E1042" s="65">
        <v>31565</v>
      </c>
      <c r="F1042" s="66" t="s">
        <v>3603</v>
      </c>
      <c r="G1042" s="66">
        <v>57426349</v>
      </c>
      <c r="H1042" s="66">
        <v>0</v>
      </c>
      <c r="I1042" s="66" t="s">
        <v>3604</v>
      </c>
      <c r="J1042" s="67" t="s">
        <v>24</v>
      </c>
      <c r="K1042" s="67" t="s">
        <v>25</v>
      </c>
      <c r="L1042" s="67" t="s">
        <v>146</v>
      </c>
      <c r="M1042" s="67" t="s">
        <v>380</v>
      </c>
      <c r="N1042" s="67">
        <v>600</v>
      </c>
    </row>
    <row r="1043" spans="1:14" ht="20.25" hidden="1" customHeight="1" x14ac:dyDescent="0.25">
      <c r="A1043" s="64">
        <v>1042</v>
      </c>
      <c r="B1043" s="64" t="s">
        <v>3605</v>
      </c>
      <c r="C1043" s="64" t="s">
        <v>3606</v>
      </c>
      <c r="D1043" s="64" t="s">
        <v>203</v>
      </c>
      <c r="E1043" s="65">
        <v>41125</v>
      </c>
      <c r="F1043" s="66" t="s">
        <v>3607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hidden="1" customHeight="1" x14ac:dyDescent="0.25">
      <c r="A1044" s="64">
        <v>1369</v>
      </c>
      <c r="B1044" s="64" t="s">
        <v>3608</v>
      </c>
      <c r="C1044" s="64" t="s">
        <v>3609</v>
      </c>
      <c r="D1044" s="64" t="s">
        <v>203</v>
      </c>
      <c r="E1044" s="65">
        <v>41113</v>
      </c>
      <c r="F1044" s="66" t="s">
        <v>3610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hidden="1" customHeight="1" x14ac:dyDescent="0.25">
      <c r="A1045" s="64">
        <v>1370</v>
      </c>
      <c r="B1045" s="64" t="s">
        <v>3608</v>
      </c>
      <c r="C1045" s="64" t="s">
        <v>3611</v>
      </c>
      <c r="D1045" s="64" t="s">
        <v>203</v>
      </c>
      <c r="E1045" s="65">
        <v>40315</v>
      </c>
      <c r="F1045" s="66" t="s">
        <v>3612</v>
      </c>
      <c r="G1045" s="66">
        <v>59191257</v>
      </c>
      <c r="H1045" s="66">
        <v>0</v>
      </c>
      <c r="I1045" s="66" t="s">
        <v>3613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hidden="1" customHeight="1" x14ac:dyDescent="0.25">
      <c r="A1046" s="64">
        <v>2795</v>
      </c>
      <c r="B1046" s="64" t="s">
        <v>3614</v>
      </c>
      <c r="C1046" s="64" t="s">
        <v>3311</v>
      </c>
      <c r="D1046" s="64" t="s">
        <v>201</v>
      </c>
      <c r="E1046" s="65">
        <v>41173</v>
      </c>
      <c r="F1046" s="66" t="s">
        <v>3615</v>
      </c>
      <c r="G1046" s="66">
        <v>57733228</v>
      </c>
      <c r="H1046" s="66">
        <v>0</v>
      </c>
      <c r="I1046" s="66" t="s">
        <v>3616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hidden="1" customHeight="1" x14ac:dyDescent="0.25">
      <c r="A1047" s="64">
        <v>1044</v>
      </c>
      <c r="B1047" s="64" t="s">
        <v>3617</v>
      </c>
      <c r="C1047" s="64" t="s">
        <v>3618</v>
      </c>
      <c r="D1047" s="64" t="s">
        <v>3619</v>
      </c>
      <c r="E1047" s="65">
        <v>41374</v>
      </c>
      <c r="F1047" s="66" t="s">
        <v>3620</v>
      </c>
      <c r="G1047" s="66">
        <v>57143122</v>
      </c>
      <c r="H1047" s="66">
        <v>0</v>
      </c>
      <c r="I1047" s="66" t="s">
        <v>3621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hidden="1" customHeight="1" x14ac:dyDescent="0.25">
      <c r="A1048" s="64">
        <v>1101</v>
      </c>
      <c r="B1048" s="64" t="s">
        <v>3622</v>
      </c>
      <c r="C1048" s="64" t="s">
        <v>3623</v>
      </c>
      <c r="D1048" s="64" t="s">
        <v>201</v>
      </c>
      <c r="E1048" s="65">
        <v>30907</v>
      </c>
      <c r="F1048" s="66" t="s">
        <v>3624</v>
      </c>
      <c r="G1048" s="66">
        <v>57536565</v>
      </c>
      <c r="H1048" s="66">
        <v>0</v>
      </c>
      <c r="I1048" s="66" t="s">
        <v>3625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hidden="1" customHeight="1" x14ac:dyDescent="0.25">
      <c r="A1049" s="64">
        <v>1353</v>
      </c>
      <c r="B1049" s="64" t="s">
        <v>3626</v>
      </c>
      <c r="C1049" s="64" t="s">
        <v>3627</v>
      </c>
      <c r="D1049" s="64" t="s">
        <v>201</v>
      </c>
      <c r="E1049" s="65">
        <v>42005</v>
      </c>
      <c r="F1049" s="66" t="s">
        <v>3628</v>
      </c>
      <c r="G1049" s="66">
        <v>57965621</v>
      </c>
      <c r="H1049" s="66">
        <v>0</v>
      </c>
      <c r="I1049" s="66" t="s">
        <v>3629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hidden="1" customHeight="1" x14ac:dyDescent="0.25">
      <c r="A1050" s="64">
        <v>1362</v>
      </c>
      <c r="B1050" s="64" t="s">
        <v>3630</v>
      </c>
      <c r="C1050" s="64" t="s">
        <v>3631</v>
      </c>
      <c r="D1050" s="64" t="s">
        <v>203</v>
      </c>
      <c r="E1050" s="65">
        <v>41447</v>
      </c>
      <c r="F1050" s="66" t="s">
        <v>3632</v>
      </c>
      <c r="G1050" s="66">
        <v>57784483</v>
      </c>
      <c r="H1050" s="66">
        <v>0</v>
      </c>
      <c r="I1050" s="66" t="s">
        <v>3633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hidden="1" customHeight="1" x14ac:dyDescent="0.25">
      <c r="A1051" s="64">
        <v>2270</v>
      </c>
      <c r="B1051" s="64" t="s">
        <v>3634</v>
      </c>
      <c r="C1051" s="64" t="s">
        <v>3635</v>
      </c>
      <c r="D1051" s="64" t="s">
        <v>201</v>
      </c>
      <c r="E1051" s="65">
        <v>40294</v>
      </c>
      <c r="F1051" s="66" t="s">
        <v>3636</v>
      </c>
      <c r="G1051" s="66">
        <v>52567077</v>
      </c>
      <c r="H1051" s="66">
        <v>0</v>
      </c>
      <c r="I1051" s="66" t="s">
        <v>3637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hidden="1" customHeight="1" x14ac:dyDescent="0.25">
      <c r="A1052" s="64">
        <v>2271</v>
      </c>
      <c r="B1052" s="64" t="s">
        <v>3638</v>
      </c>
      <c r="C1052" s="64" t="s">
        <v>3639</v>
      </c>
      <c r="D1052" s="64" t="s">
        <v>201</v>
      </c>
      <c r="E1052" s="65">
        <v>35871</v>
      </c>
      <c r="F1052" s="66" t="s">
        <v>3640</v>
      </c>
      <c r="G1052" s="66">
        <v>52567077</v>
      </c>
      <c r="H1052" s="66">
        <v>0</v>
      </c>
      <c r="I1052" s="66" t="s">
        <v>3641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hidden="1" customHeight="1" x14ac:dyDescent="0.25">
      <c r="A1053" s="64">
        <v>1372</v>
      </c>
      <c r="B1053" s="64" t="s">
        <v>3642</v>
      </c>
      <c r="C1053" s="64" t="s">
        <v>3643</v>
      </c>
      <c r="D1053" s="64" t="s">
        <v>203</v>
      </c>
      <c r="E1053" s="65">
        <v>41456</v>
      </c>
      <c r="F1053" s="66" t="s">
        <v>3644</v>
      </c>
      <c r="G1053" s="66">
        <v>52522168</v>
      </c>
      <c r="H1053" s="66">
        <v>0</v>
      </c>
      <c r="I1053" s="66" t="s">
        <v>3645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hidden="1" customHeight="1" x14ac:dyDescent="0.25">
      <c r="A1054" s="64">
        <v>1373</v>
      </c>
      <c r="B1054" s="64" t="s">
        <v>3642</v>
      </c>
      <c r="C1054" s="64" t="s">
        <v>3646</v>
      </c>
      <c r="D1054" s="64" t="s">
        <v>203</v>
      </c>
      <c r="E1054" s="65">
        <v>41456</v>
      </c>
      <c r="F1054" s="66" t="s">
        <v>3644</v>
      </c>
      <c r="G1054" s="66">
        <v>52522168</v>
      </c>
      <c r="H1054" s="66">
        <v>0</v>
      </c>
      <c r="I1054" s="66" t="s">
        <v>3645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hidden="1" customHeight="1" x14ac:dyDescent="0.25">
      <c r="A1055" s="64">
        <v>2399</v>
      </c>
      <c r="B1055" s="64" t="s">
        <v>3647</v>
      </c>
      <c r="C1055" s="64" t="s">
        <v>2226</v>
      </c>
      <c r="D1055" s="64" t="s">
        <v>201</v>
      </c>
      <c r="E1055" s="65">
        <v>41508</v>
      </c>
      <c r="F1055" s="66" t="s">
        <v>3648</v>
      </c>
      <c r="G1055" s="66">
        <v>57476800</v>
      </c>
      <c r="H1055" s="66">
        <v>0</v>
      </c>
      <c r="I1055" s="66" t="s">
        <v>3649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hidden="1" customHeight="1" x14ac:dyDescent="0.25">
      <c r="A1056" s="64">
        <v>2709</v>
      </c>
      <c r="B1056" s="64" t="s">
        <v>3650</v>
      </c>
      <c r="C1056" s="64" t="s">
        <v>3651</v>
      </c>
      <c r="D1056" s="64" t="s">
        <v>201</v>
      </c>
      <c r="E1056" s="65">
        <v>39191</v>
      </c>
      <c r="F1056" s="66" t="s">
        <v>3652</v>
      </c>
      <c r="G1056" s="66">
        <v>57615573</v>
      </c>
      <c r="H1056" s="66">
        <v>0</v>
      </c>
      <c r="I1056" s="66" t="s">
        <v>3604</v>
      </c>
      <c r="J1056" s="67" t="s">
        <v>24</v>
      </c>
      <c r="K1056" s="67" t="s">
        <v>25</v>
      </c>
      <c r="L1056" s="67" t="s">
        <v>143</v>
      </c>
      <c r="M1056" s="67" t="s">
        <v>399</v>
      </c>
      <c r="N1056" s="67">
        <v>300</v>
      </c>
    </row>
    <row r="1057" spans="1:14" ht="20.25" hidden="1" customHeight="1" x14ac:dyDescent="0.25">
      <c r="A1057" s="64">
        <v>1358</v>
      </c>
      <c r="B1057" s="64" t="s">
        <v>3653</v>
      </c>
      <c r="C1057" s="64" t="s">
        <v>3654</v>
      </c>
      <c r="D1057" s="64" t="s">
        <v>201</v>
      </c>
      <c r="E1057" s="65">
        <v>40782</v>
      </c>
      <c r="F1057" s="66" t="s">
        <v>3655</v>
      </c>
      <c r="G1057" s="66">
        <v>59426012</v>
      </c>
      <c r="H1057" s="66">
        <v>0</v>
      </c>
      <c r="I1057" s="66" t="s">
        <v>3656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hidden="1" customHeight="1" x14ac:dyDescent="0.25">
      <c r="A1058" s="64">
        <v>2269</v>
      </c>
      <c r="B1058" s="64" t="s">
        <v>3657</v>
      </c>
      <c r="C1058" s="64" t="s">
        <v>3658</v>
      </c>
      <c r="D1058" s="64" t="s">
        <v>201</v>
      </c>
      <c r="E1058" s="65">
        <v>43439</v>
      </c>
      <c r="F1058" s="66" t="s">
        <v>3659</v>
      </c>
      <c r="G1058" s="66">
        <v>59426012</v>
      </c>
      <c r="H1058" s="66">
        <v>0</v>
      </c>
      <c r="I1058" s="66" t="s">
        <v>3656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hidden="1" customHeight="1" x14ac:dyDescent="0.25">
      <c r="A1059" s="64">
        <v>1365</v>
      </c>
      <c r="B1059" s="64" t="s">
        <v>3072</v>
      </c>
      <c r="C1059" s="64" t="s">
        <v>3660</v>
      </c>
      <c r="D1059" s="64" t="s">
        <v>203</v>
      </c>
      <c r="E1059" s="65">
        <v>40433</v>
      </c>
      <c r="F1059" s="66" t="s">
        <v>3661</v>
      </c>
      <c r="G1059" s="66">
        <v>52531502</v>
      </c>
      <c r="H1059" s="66">
        <v>0</v>
      </c>
      <c r="I1059" s="66" t="s">
        <v>3604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hidden="1" customHeight="1" x14ac:dyDescent="0.25">
      <c r="A1060" s="64">
        <v>1046</v>
      </c>
      <c r="B1060" s="64" t="s">
        <v>3662</v>
      </c>
      <c r="C1060" s="64" t="s">
        <v>3663</v>
      </c>
      <c r="D1060" s="64" t="s">
        <v>203</v>
      </c>
      <c r="E1060" s="65">
        <v>39957</v>
      </c>
      <c r="F1060" s="66" t="s">
        <v>3664</v>
      </c>
      <c r="G1060" s="66">
        <v>57922759</v>
      </c>
      <c r="H1060" s="66">
        <v>0</v>
      </c>
      <c r="I1060" s="66" t="s">
        <v>3665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hidden="1" customHeight="1" x14ac:dyDescent="0.25">
      <c r="A1061" s="64">
        <v>1368</v>
      </c>
      <c r="B1061" s="64" t="s">
        <v>3666</v>
      </c>
      <c r="C1061" s="64" t="s">
        <v>3667</v>
      </c>
      <c r="D1061" s="64" t="s">
        <v>203</v>
      </c>
      <c r="E1061" s="65">
        <v>41288</v>
      </c>
      <c r="F1061" s="66" t="s">
        <v>3668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hidden="1" customHeight="1" x14ac:dyDescent="0.25">
      <c r="A1062" s="64">
        <v>1356</v>
      </c>
      <c r="B1062" s="64" t="s">
        <v>3669</v>
      </c>
      <c r="C1062" s="64" t="s">
        <v>1373</v>
      </c>
      <c r="D1062" s="64" t="s">
        <v>201</v>
      </c>
      <c r="E1062" s="65">
        <v>39874</v>
      </c>
      <c r="F1062" s="66" t="s">
        <v>3670</v>
      </c>
      <c r="G1062" s="66">
        <v>57426349</v>
      </c>
      <c r="H1062" s="66">
        <v>0</v>
      </c>
      <c r="I1062" s="66" t="s">
        <v>3604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hidden="1" customHeight="1" x14ac:dyDescent="0.25">
      <c r="A1063" s="64">
        <v>1360</v>
      </c>
      <c r="B1063" s="64" t="s">
        <v>3671</v>
      </c>
      <c r="C1063" s="64" t="s">
        <v>3672</v>
      </c>
      <c r="D1063" s="64" t="s">
        <v>201</v>
      </c>
      <c r="E1063" s="65">
        <v>40964</v>
      </c>
      <c r="F1063" s="66" t="s">
        <v>3673</v>
      </c>
      <c r="G1063" s="66">
        <v>58080811</v>
      </c>
      <c r="H1063" s="66">
        <v>0</v>
      </c>
      <c r="I1063" s="66" t="s">
        <v>3674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hidden="1" customHeight="1" x14ac:dyDescent="0.25">
      <c r="A1064" s="64">
        <v>1363</v>
      </c>
      <c r="B1064" s="64" t="s">
        <v>3675</v>
      </c>
      <c r="C1064" s="64" t="s">
        <v>3676</v>
      </c>
      <c r="D1064" s="64" t="s">
        <v>203</v>
      </c>
      <c r="E1064" s="65">
        <v>39200</v>
      </c>
      <c r="F1064" s="66" t="s">
        <v>3677</v>
      </c>
      <c r="G1064" s="66">
        <v>52526579</v>
      </c>
      <c r="H1064" s="66">
        <v>0</v>
      </c>
      <c r="I1064" s="66" t="s">
        <v>3678</v>
      </c>
      <c r="J1064" s="67" t="s">
        <v>24</v>
      </c>
      <c r="K1064" s="67" t="s">
        <v>25</v>
      </c>
      <c r="L1064" s="67" t="s">
        <v>143</v>
      </c>
      <c r="M1064" s="67" t="s">
        <v>399</v>
      </c>
      <c r="N1064" s="67">
        <v>300</v>
      </c>
    </row>
    <row r="1065" spans="1:14" ht="20.25" hidden="1" customHeight="1" x14ac:dyDescent="0.25">
      <c r="A1065" s="64">
        <v>1364</v>
      </c>
      <c r="B1065" s="64" t="s">
        <v>3675</v>
      </c>
      <c r="C1065" s="64" t="s">
        <v>3679</v>
      </c>
      <c r="D1065" s="64" t="s">
        <v>201</v>
      </c>
      <c r="E1065" s="65">
        <v>40201</v>
      </c>
      <c r="F1065" s="66" t="s">
        <v>3677</v>
      </c>
      <c r="G1065" s="66">
        <v>52526579</v>
      </c>
      <c r="H1065" s="66">
        <v>0</v>
      </c>
      <c r="I1065" s="66" t="s">
        <v>3678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hidden="1" customHeight="1" x14ac:dyDescent="0.25">
      <c r="A1066" s="64">
        <v>1361</v>
      </c>
      <c r="B1066" s="64" t="s">
        <v>3680</v>
      </c>
      <c r="C1066" s="64" t="s">
        <v>3681</v>
      </c>
      <c r="D1066" s="64" t="s">
        <v>203</v>
      </c>
      <c r="E1066" s="65">
        <v>41479</v>
      </c>
      <c r="F1066" s="66" t="s">
        <v>3682</v>
      </c>
      <c r="G1066" s="66">
        <v>58236516</v>
      </c>
      <c r="H1066" s="66">
        <v>0</v>
      </c>
      <c r="I1066" s="66" t="s">
        <v>3683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hidden="1" customHeight="1" x14ac:dyDescent="0.25">
      <c r="A1067" s="64">
        <v>1371</v>
      </c>
      <c r="B1067" s="64" t="s">
        <v>3684</v>
      </c>
      <c r="C1067" s="64" t="s">
        <v>2240</v>
      </c>
      <c r="D1067" s="64" t="s">
        <v>201</v>
      </c>
      <c r="E1067" s="65">
        <v>41456</v>
      </c>
      <c r="F1067" s="66" t="s">
        <v>3685</v>
      </c>
      <c r="G1067" s="66">
        <v>57655329</v>
      </c>
      <c r="H1067" s="66">
        <v>0</v>
      </c>
      <c r="I1067" s="66" t="s">
        <v>3686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hidden="1" customHeight="1" x14ac:dyDescent="0.25">
      <c r="A1068" s="64">
        <v>3433</v>
      </c>
      <c r="B1068" s="64" t="s">
        <v>1838</v>
      </c>
      <c r="C1068" s="64" t="s">
        <v>605</v>
      </c>
      <c r="D1068" s="64" t="s">
        <v>201</v>
      </c>
      <c r="E1068" s="65">
        <v>41774</v>
      </c>
      <c r="F1068" s="66" t="s">
        <v>3687</v>
      </c>
      <c r="G1068" s="66">
        <v>59183619</v>
      </c>
      <c r="H1068" s="66">
        <v>0</v>
      </c>
      <c r="I1068" s="66" t="s">
        <v>3688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hidden="1" customHeight="1" x14ac:dyDescent="0.25">
      <c r="A1069" s="64">
        <v>3434</v>
      </c>
      <c r="B1069" s="64" t="s">
        <v>3689</v>
      </c>
      <c r="C1069" s="64" t="s">
        <v>3690</v>
      </c>
      <c r="D1069" s="64" t="s">
        <v>203</v>
      </c>
      <c r="E1069" s="65">
        <v>39986</v>
      </c>
      <c r="F1069" s="66" t="s">
        <v>3691</v>
      </c>
      <c r="G1069" s="66">
        <v>57293415</v>
      </c>
      <c r="H1069" s="66">
        <v>0</v>
      </c>
      <c r="I1069" s="66" t="s">
        <v>3692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hidden="1" customHeight="1" x14ac:dyDescent="0.25">
      <c r="A1070" s="64">
        <v>3435</v>
      </c>
      <c r="B1070" s="64" t="s">
        <v>3693</v>
      </c>
      <c r="C1070" s="64" t="s">
        <v>3694</v>
      </c>
      <c r="D1070" s="64" t="s">
        <v>201</v>
      </c>
      <c r="E1070" s="65">
        <v>39762</v>
      </c>
      <c r="F1070" s="66" t="s">
        <v>3695</v>
      </c>
      <c r="G1070" s="66">
        <v>59494334</v>
      </c>
      <c r="H1070" s="66">
        <v>0</v>
      </c>
      <c r="I1070" s="66" t="s">
        <v>3696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hidden="1" customHeight="1" x14ac:dyDescent="0.25">
      <c r="A1071" s="64">
        <v>3436</v>
      </c>
      <c r="B1071" s="64" t="s">
        <v>3697</v>
      </c>
      <c r="C1071" s="64" t="s">
        <v>3698</v>
      </c>
      <c r="D1071" s="64" t="s">
        <v>203</v>
      </c>
      <c r="E1071" s="65">
        <v>41212</v>
      </c>
      <c r="F1071" s="66" t="s">
        <v>3699</v>
      </c>
      <c r="G1071" s="66">
        <v>57625823</v>
      </c>
      <c r="H1071" s="66">
        <v>0</v>
      </c>
      <c r="I1071" s="66" t="s">
        <v>3700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hidden="1" customHeight="1" x14ac:dyDescent="0.25">
      <c r="A1072" s="64">
        <v>3437</v>
      </c>
      <c r="B1072" s="64" t="s">
        <v>3701</v>
      </c>
      <c r="C1072" s="64" t="s">
        <v>1494</v>
      </c>
      <c r="D1072" s="64" t="s">
        <v>201</v>
      </c>
      <c r="E1072" s="65">
        <v>41987</v>
      </c>
      <c r="F1072" s="66" t="s">
        <v>3702</v>
      </c>
      <c r="G1072" s="66">
        <v>57480444</v>
      </c>
      <c r="H1072" s="66">
        <v>0</v>
      </c>
      <c r="I1072" s="66" t="s">
        <v>3703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hidden="1" customHeight="1" x14ac:dyDescent="0.25">
      <c r="A1073" s="64">
        <v>3438</v>
      </c>
      <c r="B1073" s="64" t="s">
        <v>3704</v>
      </c>
      <c r="C1073" s="64" t="s">
        <v>3705</v>
      </c>
      <c r="D1073" s="64" t="s">
        <v>203</v>
      </c>
      <c r="E1073" s="65">
        <v>42097</v>
      </c>
      <c r="F1073" s="66" t="s">
        <v>3706</v>
      </c>
      <c r="G1073" s="66">
        <v>57650758</v>
      </c>
      <c r="H1073" s="66">
        <v>0</v>
      </c>
      <c r="I1073" s="66" t="s">
        <v>3707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hidden="1" customHeight="1" x14ac:dyDescent="0.25">
      <c r="A1074" s="64">
        <v>3439</v>
      </c>
      <c r="B1074" s="64" t="s">
        <v>3708</v>
      </c>
      <c r="C1074" s="64" t="s">
        <v>3709</v>
      </c>
      <c r="D1074" s="64" t="s">
        <v>201</v>
      </c>
      <c r="E1074" s="65">
        <v>40913</v>
      </c>
      <c r="F1074" s="66" t="s">
        <v>3710</v>
      </c>
      <c r="G1074" s="66">
        <v>57810100</v>
      </c>
      <c r="H1074" s="66">
        <v>0</v>
      </c>
      <c r="I1074" s="66" t="s">
        <v>3711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hidden="1" customHeight="1" x14ac:dyDescent="0.25">
      <c r="A1075" s="64">
        <v>3440</v>
      </c>
      <c r="B1075" s="64" t="s">
        <v>3712</v>
      </c>
      <c r="C1075" s="64" t="s">
        <v>3713</v>
      </c>
      <c r="D1075" s="64" t="s">
        <v>201</v>
      </c>
      <c r="E1075" s="65">
        <v>41330</v>
      </c>
      <c r="F1075" s="66" t="s">
        <v>3714</v>
      </c>
      <c r="G1075" s="66">
        <v>52514154</v>
      </c>
      <c r="H1075" s="66">
        <v>0</v>
      </c>
      <c r="I1075" s="66" t="s">
        <v>3715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hidden="1" customHeight="1" x14ac:dyDescent="0.25">
      <c r="A1076" s="64">
        <v>3441</v>
      </c>
      <c r="B1076" s="64" t="s">
        <v>3712</v>
      </c>
      <c r="C1076" s="64" t="s">
        <v>3716</v>
      </c>
      <c r="D1076" s="64" t="s">
        <v>203</v>
      </c>
      <c r="E1076" s="65">
        <v>40501</v>
      </c>
      <c r="F1076" s="66" t="s">
        <v>3714</v>
      </c>
      <c r="G1076" s="66">
        <v>52514154</v>
      </c>
      <c r="H1076" s="66">
        <v>0</v>
      </c>
      <c r="I1076" s="66" t="s">
        <v>3715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hidden="1" customHeight="1" x14ac:dyDescent="0.25">
      <c r="A1077" s="64">
        <v>3442</v>
      </c>
      <c r="B1077" s="64" t="s">
        <v>3717</v>
      </c>
      <c r="C1077" s="64" t="s">
        <v>3718</v>
      </c>
      <c r="D1077" s="64" t="s">
        <v>201</v>
      </c>
      <c r="E1077" s="65">
        <v>41931</v>
      </c>
      <c r="F1077" s="66" t="s">
        <v>3719</v>
      </c>
      <c r="G1077" s="66">
        <v>52520880</v>
      </c>
      <c r="H1077" s="66">
        <v>0</v>
      </c>
      <c r="I1077" s="66" t="s">
        <v>3720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hidden="1" customHeight="1" x14ac:dyDescent="0.25">
      <c r="A1078" s="64">
        <v>3443</v>
      </c>
      <c r="B1078" s="64" t="s">
        <v>3721</v>
      </c>
      <c r="C1078" s="64" t="s">
        <v>3722</v>
      </c>
      <c r="D1078" s="64" t="s">
        <v>201</v>
      </c>
      <c r="E1078" s="65">
        <v>42403</v>
      </c>
      <c r="F1078" s="66" t="s">
        <v>3723</v>
      </c>
      <c r="G1078" s="66">
        <v>57477001</v>
      </c>
      <c r="H1078" s="66">
        <v>0</v>
      </c>
      <c r="I1078" s="66" t="s">
        <v>3724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hidden="1" customHeight="1" x14ac:dyDescent="0.25">
      <c r="A1079" s="64">
        <v>3444</v>
      </c>
      <c r="B1079" s="64" t="s">
        <v>3725</v>
      </c>
      <c r="C1079" s="64" t="s">
        <v>3726</v>
      </c>
      <c r="D1079" s="64" t="s">
        <v>201</v>
      </c>
      <c r="E1079" s="65">
        <v>42441</v>
      </c>
      <c r="F1079" s="66" t="s">
        <v>3727</v>
      </c>
      <c r="G1079" s="66">
        <v>52510765</v>
      </c>
      <c r="H1079" s="66">
        <v>0</v>
      </c>
      <c r="I1079" s="66" t="s">
        <v>3728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hidden="1" customHeight="1" x14ac:dyDescent="0.25">
      <c r="A1080" s="64">
        <v>3445</v>
      </c>
      <c r="B1080" s="64" t="s">
        <v>3729</v>
      </c>
      <c r="C1080" s="64" t="s">
        <v>3730</v>
      </c>
      <c r="D1080" s="64" t="s">
        <v>203</v>
      </c>
      <c r="E1080" s="65">
        <v>43195</v>
      </c>
      <c r="F1080" s="66" t="s">
        <v>3731</v>
      </c>
      <c r="G1080" s="66">
        <v>52518003</v>
      </c>
      <c r="H1080" s="66">
        <v>0</v>
      </c>
      <c r="I1080" s="66" t="s">
        <v>3732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hidden="1" customHeight="1" x14ac:dyDescent="0.25">
      <c r="A1081" s="64">
        <v>3446</v>
      </c>
      <c r="B1081" s="64" t="s">
        <v>3733</v>
      </c>
      <c r="C1081" s="64" t="s">
        <v>3734</v>
      </c>
      <c r="D1081" s="64" t="s">
        <v>203</v>
      </c>
      <c r="E1081" s="65">
        <v>43195</v>
      </c>
      <c r="F1081" s="66" t="s">
        <v>3735</v>
      </c>
      <c r="G1081" s="66">
        <v>52518003</v>
      </c>
      <c r="H1081" s="66">
        <v>0</v>
      </c>
      <c r="I1081" s="66" t="s">
        <v>3732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hidden="1" customHeight="1" x14ac:dyDescent="0.25">
      <c r="A1082" s="64">
        <v>1378</v>
      </c>
      <c r="B1082" s="64" t="s">
        <v>3736</v>
      </c>
      <c r="C1082" s="64" t="s">
        <v>3737</v>
      </c>
      <c r="D1082" s="64" t="s">
        <v>201</v>
      </c>
      <c r="E1082" s="65">
        <v>24213</v>
      </c>
      <c r="F1082" s="66" t="s">
        <v>3738</v>
      </c>
      <c r="G1082" s="66">
        <v>58333705</v>
      </c>
      <c r="H1082" s="66">
        <v>0</v>
      </c>
      <c r="I1082" s="66" t="s">
        <v>3739</v>
      </c>
      <c r="J1082" s="67" t="s">
        <v>5</v>
      </c>
      <c r="K1082" s="67" t="s">
        <v>25</v>
      </c>
      <c r="L1082" s="67" t="s">
        <v>142</v>
      </c>
      <c r="M1082" s="67" t="s">
        <v>380</v>
      </c>
      <c r="N1082" s="67">
        <v>600</v>
      </c>
    </row>
    <row r="1083" spans="1:14" ht="20.25" hidden="1" customHeight="1" x14ac:dyDescent="0.25">
      <c r="A1083" s="64">
        <v>3447</v>
      </c>
      <c r="B1083" s="64" t="s">
        <v>3740</v>
      </c>
      <c r="C1083" s="64" t="s">
        <v>3741</v>
      </c>
      <c r="D1083" s="64" t="s">
        <v>201</v>
      </c>
      <c r="E1083" s="65">
        <v>38088</v>
      </c>
      <c r="F1083" s="66" t="s">
        <v>3742</v>
      </c>
      <c r="G1083" s="66">
        <v>58445226</v>
      </c>
      <c r="H1083" s="66" t="s">
        <v>3743</v>
      </c>
      <c r="I1083" s="66" t="s">
        <v>3744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hidden="1" customHeight="1" x14ac:dyDescent="0.25">
      <c r="A1084" s="64">
        <v>3448</v>
      </c>
      <c r="B1084" s="64" t="s">
        <v>1903</v>
      </c>
      <c r="C1084" s="64" t="s">
        <v>3745</v>
      </c>
      <c r="D1084" s="64" t="s">
        <v>203</v>
      </c>
      <c r="E1084" s="65">
        <v>27880</v>
      </c>
      <c r="F1084" s="66" t="s">
        <v>3746</v>
      </c>
      <c r="G1084" s="66">
        <v>59886843</v>
      </c>
      <c r="H1084" s="66" t="s">
        <v>3747</v>
      </c>
      <c r="I1084" s="66" t="s">
        <v>3748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hidden="1" customHeight="1" x14ac:dyDescent="0.25">
      <c r="A1085" s="64">
        <v>3449</v>
      </c>
      <c r="B1085" s="64" t="s">
        <v>3749</v>
      </c>
      <c r="C1085" s="64" t="s">
        <v>3750</v>
      </c>
      <c r="D1085" s="64" t="s">
        <v>203</v>
      </c>
      <c r="E1085" s="65">
        <v>32452</v>
      </c>
      <c r="F1085" s="66" t="s">
        <v>3751</v>
      </c>
      <c r="G1085" s="66">
        <v>58503206</v>
      </c>
      <c r="H1085" s="66" t="s">
        <v>3752</v>
      </c>
      <c r="I1085" s="66" t="s">
        <v>3753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hidden="1" customHeight="1" x14ac:dyDescent="0.25">
      <c r="A1086" s="64">
        <v>3450</v>
      </c>
      <c r="B1086" s="64" t="s">
        <v>3315</v>
      </c>
      <c r="C1086" s="64" t="s">
        <v>3754</v>
      </c>
      <c r="D1086" s="64" t="s">
        <v>201</v>
      </c>
      <c r="E1086" s="65">
        <v>40632</v>
      </c>
      <c r="F1086" s="66" t="s">
        <v>3755</v>
      </c>
      <c r="G1086" s="66">
        <v>54573044</v>
      </c>
      <c r="H1086" s="66">
        <v>0</v>
      </c>
      <c r="I1086" s="66" t="s">
        <v>275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hidden="1" customHeight="1" x14ac:dyDescent="0.25">
      <c r="A1087" s="64">
        <v>3451</v>
      </c>
      <c r="B1087" s="64" t="s">
        <v>3756</v>
      </c>
      <c r="C1087" s="64" t="s">
        <v>3757</v>
      </c>
      <c r="D1087" s="64" t="s">
        <v>201</v>
      </c>
      <c r="E1087" s="65">
        <v>41069</v>
      </c>
      <c r="F1087" s="66" t="s">
        <v>3758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hidden="1" customHeight="1" x14ac:dyDescent="0.25">
      <c r="A1088" s="64">
        <v>3452</v>
      </c>
      <c r="B1088" s="64" t="s">
        <v>3759</v>
      </c>
      <c r="C1088" s="64" t="s">
        <v>3760</v>
      </c>
      <c r="D1088" s="64" t="s">
        <v>203</v>
      </c>
      <c r="E1088" s="65">
        <v>36448</v>
      </c>
      <c r="F1088" s="66" t="s">
        <v>3761</v>
      </c>
      <c r="G1088" s="66">
        <v>0</v>
      </c>
      <c r="H1088" s="66">
        <v>0</v>
      </c>
      <c r="I1088" s="66" t="s">
        <v>3762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hidden="1" customHeight="1" x14ac:dyDescent="0.25">
      <c r="A1089" s="64">
        <v>3453</v>
      </c>
      <c r="B1089" s="64" t="s">
        <v>3763</v>
      </c>
      <c r="C1089" s="64" t="s">
        <v>3764</v>
      </c>
      <c r="D1089" s="64" t="s">
        <v>203</v>
      </c>
      <c r="E1089" s="65">
        <v>30956</v>
      </c>
      <c r="F1089" s="66" t="s">
        <v>3765</v>
      </c>
      <c r="G1089" s="66">
        <v>57048623</v>
      </c>
      <c r="H1089" s="66" t="s">
        <v>3766</v>
      </c>
      <c r="I1089" s="66" t="s">
        <v>3767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hidden="1" customHeight="1" x14ac:dyDescent="0.25">
      <c r="A1090" s="64">
        <v>3454</v>
      </c>
      <c r="B1090" s="64" t="s">
        <v>3763</v>
      </c>
      <c r="C1090" s="64" t="s">
        <v>3768</v>
      </c>
      <c r="D1090" s="64" t="s">
        <v>201</v>
      </c>
      <c r="E1090" s="65">
        <v>42378</v>
      </c>
      <c r="F1090" s="66" t="s">
        <v>3765</v>
      </c>
      <c r="G1090" s="66">
        <v>57048623</v>
      </c>
      <c r="H1090" s="66">
        <v>0</v>
      </c>
      <c r="I1090" s="66" t="s">
        <v>3767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hidden="1" customHeight="1" x14ac:dyDescent="0.25">
      <c r="A1091" s="64">
        <v>3455</v>
      </c>
      <c r="B1091" s="64" t="s">
        <v>1866</v>
      </c>
      <c r="C1091" s="64" t="s">
        <v>3769</v>
      </c>
      <c r="D1091" s="64" t="s">
        <v>203</v>
      </c>
      <c r="E1091" s="65">
        <v>35854</v>
      </c>
      <c r="F1091" s="66" t="s">
        <v>3770</v>
      </c>
      <c r="G1091" s="66">
        <v>54755933</v>
      </c>
      <c r="H1091" s="66" t="s">
        <v>3771</v>
      </c>
      <c r="I1091" s="66" t="s">
        <v>3772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hidden="1" customHeight="1" x14ac:dyDescent="0.25">
      <c r="A1092" s="64">
        <v>3456</v>
      </c>
      <c r="B1092" s="64" t="s">
        <v>1553</v>
      </c>
      <c r="C1092" s="64" t="s">
        <v>3773</v>
      </c>
      <c r="D1092" s="64" t="s">
        <v>203</v>
      </c>
      <c r="E1092" s="65">
        <v>39293</v>
      </c>
      <c r="F1092" s="66" t="s">
        <v>3774</v>
      </c>
      <c r="G1092" s="66">
        <v>59119773</v>
      </c>
      <c r="H1092" s="66">
        <v>0</v>
      </c>
      <c r="I1092" s="66" t="s">
        <v>275</v>
      </c>
      <c r="J1092" s="67" t="s">
        <v>55</v>
      </c>
      <c r="K1092" s="67" t="s">
        <v>32</v>
      </c>
      <c r="L1092" s="67" t="s">
        <v>143</v>
      </c>
      <c r="M1092" s="67" t="s">
        <v>399</v>
      </c>
      <c r="N1092" s="67">
        <v>300</v>
      </c>
    </row>
    <row r="1093" spans="1:14" ht="20.25" hidden="1" customHeight="1" x14ac:dyDescent="0.25">
      <c r="A1093" s="64">
        <v>2255</v>
      </c>
      <c r="B1093" s="64" t="s">
        <v>647</v>
      </c>
      <c r="C1093" s="64" t="s">
        <v>3775</v>
      </c>
      <c r="D1093" s="64" t="s">
        <v>203</v>
      </c>
      <c r="E1093" s="65">
        <v>22659</v>
      </c>
      <c r="F1093" s="66" t="s">
        <v>3776</v>
      </c>
      <c r="G1093" s="66" t="s">
        <v>3777</v>
      </c>
      <c r="H1093" s="66">
        <v>0</v>
      </c>
      <c r="I1093" s="66" t="s">
        <v>3778</v>
      </c>
      <c r="J1093" s="67" t="s">
        <v>22</v>
      </c>
      <c r="K1093" s="67" t="s">
        <v>26</v>
      </c>
      <c r="L1093" s="67" t="s">
        <v>144</v>
      </c>
      <c r="M1093" s="67" t="s">
        <v>380</v>
      </c>
      <c r="N1093" s="67">
        <v>2500</v>
      </c>
    </row>
    <row r="1094" spans="1:14" ht="20.25" hidden="1" customHeight="1" x14ac:dyDescent="0.25">
      <c r="A1094" s="64">
        <v>2254</v>
      </c>
      <c r="B1094" s="64" t="s">
        <v>3779</v>
      </c>
      <c r="C1094" s="64" t="s">
        <v>3780</v>
      </c>
      <c r="D1094" s="64" t="s">
        <v>203</v>
      </c>
      <c r="E1094" s="65">
        <v>23016</v>
      </c>
      <c r="F1094" s="66" t="s">
        <v>3781</v>
      </c>
      <c r="G1094" s="66">
        <v>52511819</v>
      </c>
      <c r="H1094" s="66">
        <v>0</v>
      </c>
      <c r="I1094" s="66" t="s">
        <v>3782</v>
      </c>
      <c r="J1094" s="67" t="s">
        <v>22</v>
      </c>
      <c r="K1094" s="67" t="s">
        <v>26</v>
      </c>
      <c r="L1094" s="67" t="s">
        <v>146</v>
      </c>
      <c r="M1094" s="67" t="s">
        <v>380</v>
      </c>
      <c r="N1094" s="67">
        <v>600</v>
      </c>
    </row>
    <row r="1095" spans="1:14" ht="20.25" hidden="1" customHeight="1" x14ac:dyDescent="0.25">
      <c r="A1095" s="64">
        <v>3457</v>
      </c>
      <c r="B1095" s="64" t="s">
        <v>3783</v>
      </c>
      <c r="C1095" s="64" t="s">
        <v>3784</v>
      </c>
      <c r="D1095" s="64" t="s">
        <v>203</v>
      </c>
      <c r="E1095" s="65">
        <v>40134</v>
      </c>
      <c r="F1095" s="66" t="s">
        <v>3785</v>
      </c>
      <c r="G1095" s="66">
        <v>54565391</v>
      </c>
      <c r="H1095" s="66" t="s">
        <v>3786</v>
      </c>
      <c r="I1095" s="66" t="s">
        <v>3787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hidden="1" customHeight="1" x14ac:dyDescent="0.25">
      <c r="A1096" s="64">
        <v>3458</v>
      </c>
      <c r="B1096" s="64" t="s">
        <v>3783</v>
      </c>
      <c r="C1096" s="64" t="s">
        <v>3788</v>
      </c>
      <c r="D1096" s="64" t="s">
        <v>203</v>
      </c>
      <c r="E1096" s="65">
        <v>32506</v>
      </c>
      <c r="F1096" s="66" t="s">
        <v>3785</v>
      </c>
      <c r="G1096" s="66">
        <v>59320973</v>
      </c>
      <c r="H1096" s="66" t="s">
        <v>3789</v>
      </c>
      <c r="I1096" s="66" t="s">
        <v>462</v>
      </c>
      <c r="J1096" s="67" t="s">
        <v>197</v>
      </c>
      <c r="K1096" s="67" t="s">
        <v>23</v>
      </c>
      <c r="L1096" s="67" t="s">
        <v>142</v>
      </c>
      <c r="M1096" s="67" t="s">
        <v>1211</v>
      </c>
      <c r="N1096" s="67">
        <v>600</v>
      </c>
    </row>
    <row r="1097" spans="1:14" ht="20.25" hidden="1" customHeight="1" x14ac:dyDescent="0.25">
      <c r="A1097" s="64">
        <v>1438</v>
      </c>
      <c r="B1097" s="64" t="s">
        <v>3790</v>
      </c>
      <c r="C1097" s="64" t="s">
        <v>1641</v>
      </c>
      <c r="D1097" s="64" t="s">
        <v>203</v>
      </c>
      <c r="E1097" s="65">
        <v>39945</v>
      </c>
      <c r="F1097" s="66" t="s">
        <v>3791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hidden="1" customHeight="1" x14ac:dyDescent="0.25">
      <c r="A1098" s="64">
        <v>2430</v>
      </c>
      <c r="B1098" s="64" t="s">
        <v>3792</v>
      </c>
      <c r="C1098" s="64" t="s">
        <v>2407</v>
      </c>
      <c r="D1098" s="64" t="s">
        <v>201</v>
      </c>
      <c r="E1098" s="65">
        <v>38721</v>
      </c>
      <c r="F1098" s="66" t="s">
        <v>3793</v>
      </c>
      <c r="G1098" s="66">
        <v>0</v>
      </c>
      <c r="H1098" s="66">
        <v>0</v>
      </c>
      <c r="I1098" s="66" t="s">
        <v>1016</v>
      </c>
      <c r="J1098" s="67" t="s">
        <v>6</v>
      </c>
      <c r="K1098" s="67" t="s">
        <v>27</v>
      </c>
      <c r="L1098" s="67" t="s">
        <v>143</v>
      </c>
      <c r="M1098" s="67" t="s">
        <v>399</v>
      </c>
      <c r="N1098" s="67">
        <v>300</v>
      </c>
    </row>
    <row r="1099" spans="1:14" ht="20.25" hidden="1" customHeight="1" x14ac:dyDescent="0.25">
      <c r="A1099" s="64">
        <v>2196</v>
      </c>
      <c r="B1099" s="64" t="s">
        <v>3794</v>
      </c>
      <c r="C1099" s="64" t="s">
        <v>3795</v>
      </c>
      <c r="D1099" s="64" t="s">
        <v>201</v>
      </c>
      <c r="E1099" s="65">
        <v>24143</v>
      </c>
      <c r="F1099" s="66" t="s">
        <v>3796</v>
      </c>
      <c r="G1099" s="66">
        <v>59382130</v>
      </c>
      <c r="H1099" s="66" t="s">
        <v>3797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380</v>
      </c>
      <c r="N1099" s="67">
        <v>600</v>
      </c>
    </row>
    <row r="1100" spans="1:14" ht="20.25" hidden="1" customHeight="1" x14ac:dyDescent="0.25">
      <c r="A1100" s="64">
        <v>1028</v>
      </c>
      <c r="B1100" s="64" t="s">
        <v>463</v>
      </c>
      <c r="C1100" s="64" t="s">
        <v>286</v>
      </c>
      <c r="D1100" s="64" t="s">
        <v>203</v>
      </c>
      <c r="E1100" s="65">
        <v>35516</v>
      </c>
      <c r="F1100" s="66" t="s">
        <v>3798</v>
      </c>
      <c r="G1100" s="66">
        <v>58097304</v>
      </c>
      <c r="H1100" s="66" t="s">
        <v>3799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hidden="1" customHeight="1" x14ac:dyDescent="0.25">
      <c r="A1101" s="64">
        <v>3459</v>
      </c>
      <c r="B1101" s="64" t="s">
        <v>3800</v>
      </c>
      <c r="C1101" s="64" t="s">
        <v>3801</v>
      </c>
      <c r="D1101" s="64" t="s">
        <v>203</v>
      </c>
      <c r="E1101" s="65">
        <v>40556</v>
      </c>
      <c r="F1101" s="66" t="s">
        <v>3802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hidden="1" customHeight="1" x14ac:dyDescent="0.25">
      <c r="A1102" s="64">
        <v>2675</v>
      </c>
      <c r="B1102" s="64" t="s">
        <v>2701</v>
      </c>
      <c r="C1102" s="64" t="s">
        <v>3803</v>
      </c>
      <c r="D1102" s="64" t="s">
        <v>203</v>
      </c>
      <c r="E1102" s="65">
        <v>40370</v>
      </c>
      <c r="F1102" s="66" t="s">
        <v>3804</v>
      </c>
      <c r="G1102" s="66">
        <v>59879349</v>
      </c>
      <c r="H1102" s="66" t="s">
        <v>3805</v>
      </c>
      <c r="I1102" s="66" t="s">
        <v>3806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hidden="1" customHeight="1" x14ac:dyDescent="0.25">
      <c r="A1103" s="64">
        <v>2018</v>
      </c>
      <c r="B1103" s="64" t="s">
        <v>3807</v>
      </c>
      <c r="C1103" s="64" t="s">
        <v>1011</v>
      </c>
      <c r="D1103" s="64" t="s">
        <v>203</v>
      </c>
      <c r="E1103" s="65">
        <v>39860</v>
      </c>
      <c r="F1103" s="66" t="s">
        <v>3808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hidden="1" customHeight="1" x14ac:dyDescent="0.25">
      <c r="A1104" s="64">
        <v>2676</v>
      </c>
      <c r="B1104" s="64" t="s">
        <v>3809</v>
      </c>
      <c r="C1104" s="64" t="s">
        <v>3810</v>
      </c>
      <c r="D1104" s="64" t="s">
        <v>201</v>
      </c>
      <c r="E1104" s="65">
        <v>39833</v>
      </c>
      <c r="F1104" s="66" t="s">
        <v>3811</v>
      </c>
      <c r="G1104" s="66" t="s">
        <v>3812</v>
      </c>
      <c r="H1104" s="66">
        <v>0</v>
      </c>
      <c r="I1104" s="66" t="s">
        <v>3813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hidden="1" customHeight="1" x14ac:dyDescent="0.25">
      <c r="A1105" s="64">
        <v>1119</v>
      </c>
      <c r="B1105" s="64" t="s">
        <v>1099</v>
      </c>
      <c r="C1105" s="64" t="s">
        <v>3814</v>
      </c>
      <c r="D1105" s="64" t="s">
        <v>203</v>
      </c>
      <c r="E1105" s="65">
        <v>37348</v>
      </c>
      <c r="F1105" s="66" t="s">
        <v>3815</v>
      </c>
      <c r="G1105" s="66">
        <v>57688980</v>
      </c>
      <c r="H1105" s="66">
        <v>0</v>
      </c>
      <c r="I1105" s="66" t="s">
        <v>3816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hidden="1" customHeight="1" x14ac:dyDescent="0.25">
      <c r="A1106" s="64">
        <v>2310</v>
      </c>
      <c r="B1106" s="64" t="s">
        <v>3817</v>
      </c>
      <c r="C1106" s="64" t="s">
        <v>408</v>
      </c>
      <c r="D1106" s="64" t="s">
        <v>203</v>
      </c>
      <c r="E1106" s="65">
        <v>40398</v>
      </c>
      <c r="F1106" s="66" t="s">
        <v>3818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hidden="1" customHeight="1" x14ac:dyDescent="0.25">
      <c r="A1107" s="64">
        <v>2165</v>
      </c>
      <c r="B1107" s="64" t="s">
        <v>3819</v>
      </c>
      <c r="C1107" s="64" t="s">
        <v>3820</v>
      </c>
      <c r="D1107" s="64" t="s">
        <v>203</v>
      </c>
      <c r="E1107" s="65">
        <v>39111</v>
      </c>
      <c r="F1107" s="66" t="s">
        <v>3821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399</v>
      </c>
      <c r="N1107" s="67">
        <v>300</v>
      </c>
    </row>
    <row r="1108" spans="1:14" ht="20.25" hidden="1" customHeight="1" x14ac:dyDescent="0.25">
      <c r="A1108" s="64">
        <v>2320</v>
      </c>
      <c r="B1108" s="64" t="s">
        <v>3822</v>
      </c>
      <c r="C1108" s="64" t="s">
        <v>3823</v>
      </c>
      <c r="D1108" s="64" t="s">
        <v>201</v>
      </c>
      <c r="E1108" s="65">
        <v>40038</v>
      </c>
      <c r="F1108" s="66" t="s">
        <v>3488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hidden="1" customHeight="1" x14ac:dyDescent="0.25">
      <c r="A1109" s="64">
        <v>1444</v>
      </c>
      <c r="B1109" s="64" t="s">
        <v>3824</v>
      </c>
      <c r="C1109" s="64" t="s">
        <v>3825</v>
      </c>
      <c r="D1109" s="64" t="s">
        <v>201</v>
      </c>
      <c r="E1109" s="65">
        <v>32662</v>
      </c>
      <c r="F1109" s="66" t="s">
        <v>3826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380</v>
      </c>
      <c r="N1109" s="67">
        <v>600</v>
      </c>
    </row>
    <row r="1110" spans="1:14" ht="20.25" hidden="1" customHeight="1" x14ac:dyDescent="0.25">
      <c r="A1110" s="64">
        <v>1445</v>
      </c>
      <c r="B1110" s="64" t="s">
        <v>3824</v>
      </c>
      <c r="C1110" s="64" t="s">
        <v>972</v>
      </c>
      <c r="D1110" s="64" t="s">
        <v>203</v>
      </c>
      <c r="E1110" s="65">
        <v>31984</v>
      </c>
      <c r="F1110" s="66" t="s">
        <v>3826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380</v>
      </c>
      <c r="N1110" s="67">
        <v>600</v>
      </c>
    </row>
    <row r="1111" spans="1:14" ht="20.25" hidden="1" customHeight="1" x14ac:dyDescent="0.25">
      <c r="A1111" s="64">
        <v>1453</v>
      </c>
      <c r="B1111" s="64" t="s">
        <v>3827</v>
      </c>
      <c r="C1111" s="64" t="s">
        <v>412</v>
      </c>
      <c r="D1111" s="64" t="s">
        <v>203</v>
      </c>
      <c r="E1111" s="65">
        <v>40323</v>
      </c>
      <c r="F1111" s="66" t="s">
        <v>3828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hidden="1" customHeight="1" x14ac:dyDescent="0.25">
      <c r="A1112" s="64">
        <v>1456</v>
      </c>
      <c r="B1112" s="64" t="s">
        <v>1042</v>
      </c>
      <c r="C1112" s="64" t="s">
        <v>3829</v>
      </c>
      <c r="D1112" s="64" t="s">
        <v>203</v>
      </c>
      <c r="E1112" s="65">
        <v>41095</v>
      </c>
      <c r="F1112" s="66" t="s">
        <v>3830</v>
      </c>
      <c r="G1112" s="66">
        <v>59149530</v>
      </c>
      <c r="H1112" s="66">
        <v>0</v>
      </c>
      <c r="I1112" s="66" t="s">
        <v>891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hidden="1" customHeight="1" x14ac:dyDescent="0.25">
      <c r="A1113" s="64">
        <v>1466</v>
      </c>
      <c r="B1113" s="64" t="s">
        <v>3824</v>
      </c>
      <c r="C1113" s="64" t="s">
        <v>3831</v>
      </c>
      <c r="D1113" s="64" t="s">
        <v>201</v>
      </c>
      <c r="E1113" s="65">
        <v>42557</v>
      </c>
      <c r="F1113" s="66" t="s">
        <v>3832</v>
      </c>
      <c r="G1113" s="66">
        <v>57414736</v>
      </c>
      <c r="H1113" s="66" t="s">
        <v>3833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hidden="1" customHeight="1" x14ac:dyDescent="0.25">
      <c r="A1114" s="64">
        <v>1467</v>
      </c>
      <c r="B1114" s="64" t="s">
        <v>3834</v>
      </c>
      <c r="C1114" s="64" t="s">
        <v>3835</v>
      </c>
      <c r="D1114" s="64" t="s">
        <v>203</v>
      </c>
      <c r="E1114" s="65">
        <v>41391</v>
      </c>
      <c r="F1114" s="66" t="s">
        <v>3836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hidden="1" customHeight="1" x14ac:dyDescent="0.25">
      <c r="A1115" s="64">
        <v>1947</v>
      </c>
      <c r="B1115" s="64" t="s">
        <v>3837</v>
      </c>
      <c r="C1115" s="64" t="s">
        <v>3838</v>
      </c>
      <c r="D1115" s="64" t="s">
        <v>203</v>
      </c>
      <c r="E1115" s="65">
        <v>39264</v>
      </c>
      <c r="F1115" s="66" t="s">
        <v>3839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399</v>
      </c>
      <c r="N1115" s="67">
        <v>300</v>
      </c>
    </row>
    <row r="1116" spans="1:14" ht="20.25" hidden="1" customHeight="1" x14ac:dyDescent="0.25">
      <c r="A1116" s="64">
        <v>1951</v>
      </c>
      <c r="B1116" s="64" t="s">
        <v>3840</v>
      </c>
      <c r="C1116" s="64" t="s">
        <v>605</v>
      </c>
      <c r="D1116" s="64" t="s">
        <v>201</v>
      </c>
      <c r="E1116" s="65">
        <v>39590</v>
      </c>
      <c r="F1116" s="66" t="s">
        <v>3841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hidden="1" customHeight="1" x14ac:dyDescent="0.25">
      <c r="A1117" s="64">
        <v>1953</v>
      </c>
      <c r="B1117" s="64" t="s">
        <v>1330</v>
      </c>
      <c r="C1117" s="64" t="s">
        <v>452</v>
      </c>
      <c r="D1117" s="64" t="s">
        <v>201</v>
      </c>
      <c r="E1117" s="65">
        <v>40247</v>
      </c>
      <c r="F1117" s="66" t="s">
        <v>3842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hidden="1" customHeight="1" x14ac:dyDescent="0.25">
      <c r="A1118" s="64">
        <v>3462</v>
      </c>
      <c r="B1118" s="64" t="s">
        <v>3843</v>
      </c>
      <c r="C1118" s="64" t="s">
        <v>3844</v>
      </c>
      <c r="D1118" s="64" t="s">
        <v>203</v>
      </c>
      <c r="E1118" s="65">
        <v>34926</v>
      </c>
      <c r="F1118" s="66" t="s">
        <v>3845</v>
      </c>
      <c r="G1118" s="66" t="s">
        <v>3846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hidden="1" customHeight="1" x14ac:dyDescent="0.25">
      <c r="A1119" s="64">
        <v>2051</v>
      </c>
      <c r="B1119" s="64" t="s">
        <v>3847</v>
      </c>
      <c r="C1119" s="64" t="s">
        <v>558</v>
      </c>
      <c r="D1119" s="64" t="s">
        <v>203</v>
      </c>
      <c r="E1119" s="65">
        <v>35464</v>
      </c>
      <c r="F1119" s="66" t="s">
        <v>3848</v>
      </c>
      <c r="G1119" s="66">
        <v>57086370</v>
      </c>
      <c r="H1119" s="66" t="s">
        <v>3849</v>
      </c>
      <c r="I1119" s="66" t="s">
        <v>3850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hidden="1" customHeight="1" x14ac:dyDescent="0.25">
      <c r="A1120" s="64">
        <v>3463</v>
      </c>
      <c r="B1120" s="64" t="s">
        <v>3851</v>
      </c>
      <c r="C1120" s="64" t="s">
        <v>3852</v>
      </c>
      <c r="D1120" s="64" t="s">
        <v>201</v>
      </c>
      <c r="E1120" s="65">
        <v>40648</v>
      </c>
      <c r="F1120" s="66" t="s">
        <v>3853</v>
      </c>
      <c r="G1120" s="66">
        <v>52590522</v>
      </c>
      <c r="H1120" s="66">
        <v>0</v>
      </c>
      <c r="I1120" s="66" t="s">
        <v>3854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hidden="1" customHeight="1" x14ac:dyDescent="0.25">
      <c r="A1121" s="64">
        <v>3464</v>
      </c>
      <c r="B1121" s="64" t="s">
        <v>3855</v>
      </c>
      <c r="C1121" s="64" t="s">
        <v>1154</v>
      </c>
      <c r="D1121" s="64" t="s">
        <v>203</v>
      </c>
      <c r="E1121" s="65">
        <v>25637</v>
      </c>
      <c r="F1121" s="66" t="s">
        <v>3856</v>
      </c>
      <c r="G1121" s="66">
        <v>57505267</v>
      </c>
      <c r="H1121" s="66">
        <v>0</v>
      </c>
      <c r="I1121" s="66" t="s">
        <v>3857</v>
      </c>
      <c r="J1121" s="67" t="s">
        <v>67</v>
      </c>
      <c r="K1121" s="67" t="s">
        <v>23</v>
      </c>
      <c r="L1121" s="67" t="s">
        <v>145</v>
      </c>
      <c r="M1121" s="67" t="s">
        <v>1211</v>
      </c>
      <c r="N1121" s="67">
        <v>600</v>
      </c>
    </row>
    <row r="1122" spans="1:14" ht="20.25" hidden="1" customHeight="1" x14ac:dyDescent="0.25">
      <c r="A1122" s="64">
        <v>2160</v>
      </c>
      <c r="B1122" s="64" t="s">
        <v>3259</v>
      </c>
      <c r="C1122" s="64" t="s">
        <v>723</v>
      </c>
      <c r="D1122" s="64" t="s">
        <v>203</v>
      </c>
      <c r="E1122" s="65">
        <v>35784</v>
      </c>
      <c r="F1122" s="66" t="s">
        <v>3858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hidden="1" customHeight="1" x14ac:dyDescent="0.25">
      <c r="A1123" s="64">
        <v>1269</v>
      </c>
      <c r="B1123" s="64" t="s">
        <v>3859</v>
      </c>
      <c r="C1123" s="64" t="s">
        <v>3860</v>
      </c>
      <c r="D1123" s="64" t="s">
        <v>201</v>
      </c>
      <c r="E1123" s="65">
        <v>37489</v>
      </c>
      <c r="F1123" s="66" t="s">
        <v>3861</v>
      </c>
      <c r="G1123" s="66" t="s">
        <v>3862</v>
      </c>
      <c r="H1123" s="66" t="s">
        <v>3863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hidden="1" customHeight="1" x14ac:dyDescent="0.25">
      <c r="A1124" s="64">
        <v>1513</v>
      </c>
      <c r="B1124" s="64" t="s">
        <v>1515</v>
      </c>
      <c r="C1124" s="64" t="s">
        <v>3398</v>
      </c>
      <c r="D1124" s="64" t="s">
        <v>201</v>
      </c>
      <c r="E1124" s="65">
        <v>38609</v>
      </c>
      <c r="F1124" s="66" t="s">
        <v>3864</v>
      </c>
      <c r="G1124" s="66">
        <v>58010741</v>
      </c>
      <c r="H1124" s="66">
        <v>0</v>
      </c>
      <c r="I1124" s="66" t="s">
        <v>3865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hidden="1" customHeight="1" x14ac:dyDescent="0.25">
      <c r="A1125" s="64">
        <v>2167</v>
      </c>
      <c r="B1125" s="64" t="s">
        <v>1182</v>
      </c>
      <c r="C1125" s="64" t="s">
        <v>3524</v>
      </c>
      <c r="D1125" s="64" t="s">
        <v>203</v>
      </c>
      <c r="E1125" s="65">
        <v>37996</v>
      </c>
      <c r="F1125" s="66" t="s">
        <v>3866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hidden="1" customHeight="1" x14ac:dyDescent="0.25">
      <c r="A1126" s="64">
        <v>2777</v>
      </c>
      <c r="B1126" s="64" t="s">
        <v>3867</v>
      </c>
      <c r="C1126" s="64" t="s">
        <v>2506</v>
      </c>
      <c r="D1126" s="64" t="s">
        <v>203</v>
      </c>
      <c r="E1126" s="65">
        <v>38216</v>
      </c>
      <c r="F1126" s="66" t="s">
        <v>3868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hidden="1" customHeight="1" x14ac:dyDescent="0.25">
      <c r="A1127" s="64">
        <v>2365</v>
      </c>
      <c r="B1127" s="64" t="s">
        <v>3869</v>
      </c>
      <c r="C1127" s="64" t="s">
        <v>3870</v>
      </c>
      <c r="D1127" s="64" t="s">
        <v>201</v>
      </c>
      <c r="E1127" s="65">
        <v>35929</v>
      </c>
      <c r="F1127" s="66" t="s">
        <v>3871</v>
      </c>
      <c r="G1127" s="66" t="s">
        <v>3872</v>
      </c>
      <c r="H1127" s="66" t="s">
        <v>3873</v>
      </c>
      <c r="I1127" s="66" t="s">
        <v>3874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hidden="1" customHeight="1" x14ac:dyDescent="0.25">
      <c r="A1128" s="64">
        <v>2958</v>
      </c>
      <c r="B1128" s="64" t="s">
        <v>3875</v>
      </c>
      <c r="C1128" s="64" t="s">
        <v>3876</v>
      </c>
      <c r="D1128" s="64" t="s">
        <v>203</v>
      </c>
      <c r="E1128" s="65">
        <v>31471</v>
      </c>
      <c r="F1128" s="66" t="s">
        <v>3877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380</v>
      </c>
      <c r="N1128" s="67">
        <v>600</v>
      </c>
    </row>
    <row r="1129" spans="1:14" ht="20.25" hidden="1" customHeight="1" x14ac:dyDescent="0.25">
      <c r="A1129" s="64">
        <v>3465</v>
      </c>
      <c r="B1129" s="64" t="s">
        <v>3878</v>
      </c>
      <c r="C1129" s="64" t="s">
        <v>3879</v>
      </c>
      <c r="D1129" s="64" t="s">
        <v>203</v>
      </c>
      <c r="E1129" s="65">
        <v>34443</v>
      </c>
      <c r="F1129" s="66" t="s">
        <v>3880</v>
      </c>
      <c r="G1129" s="66" t="s">
        <v>3881</v>
      </c>
      <c r="H1129" s="66" t="s">
        <v>3882</v>
      </c>
      <c r="I1129" s="66" t="s">
        <v>3883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hidden="1" customHeight="1" x14ac:dyDescent="0.25">
      <c r="A1130" s="64">
        <v>3466</v>
      </c>
      <c r="B1130" s="64" t="s">
        <v>3884</v>
      </c>
      <c r="C1130" s="64" t="s">
        <v>3885</v>
      </c>
      <c r="D1130" s="64" t="s">
        <v>203</v>
      </c>
      <c r="E1130" s="65">
        <v>36213</v>
      </c>
      <c r="F1130" s="66" t="s">
        <v>3886</v>
      </c>
      <c r="G1130" s="66">
        <v>59453435</v>
      </c>
      <c r="H1130" s="66" t="s">
        <v>3887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hidden="1" customHeight="1" x14ac:dyDescent="0.25">
      <c r="A1131" s="64">
        <v>2827</v>
      </c>
      <c r="B1131" s="64" t="s">
        <v>582</v>
      </c>
      <c r="C1131" s="64" t="s">
        <v>3888</v>
      </c>
      <c r="D1131" s="64" t="s">
        <v>203</v>
      </c>
      <c r="E1131" s="65">
        <v>40191</v>
      </c>
      <c r="F1131" s="66" t="s">
        <v>3889</v>
      </c>
      <c r="G1131" s="66">
        <v>57127926</v>
      </c>
      <c r="H1131" s="66">
        <v>0</v>
      </c>
      <c r="I1131" s="66" t="s">
        <v>1771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hidden="1" customHeight="1" x14ac:dyDescent="0.25">
      <c r="A1132" s="64">
        <v>2166</v>
      </c>
      <c r="B1132" s="64" t="s">
        <v>2030</v>
      </c>
      <c r="C1132" s="64" t="s">
        <v>3890</v>
      </c>
      <c r="D1132" s="64" t="s">
        <v>201</v>
      </c>
      <c r="E1132" s="65">
        <v>39188</v>
      </c>
      <c r="F1132" s="66" t="s">
        <v>3891</v>
      </c>
      <c r="G1132" s="66">
        <v>57222670</v>
      </c>
      <c r="H1132" s="66">
        <v>0</v>
      </c>
      <c r="I1132" s="66" t="s">
        <v>3892</v>
      </c>
      <c r="J1132" s="67" t="s">
        <v>40</v>
      </c>
      <c r="K1132" s="67" t="s">
        <v>39</v>
      </c>
      <c r="L1132" s="67" t="s">
        <v>143</v>
      </c>
      <c r="M1132" s="67" t="s">
        <v>399</v>
      </c>
      <c r="N1132" s="67">
        <v>300</v>
      </c>
    </row>
    <row r="1133" spans="1:14" ht="20.25" hidden="1" customHeight="1" x14ac:dyDescent="0.25">
      <c r="A1133" s="64">
        <v>1869</v>
      </c>
      <c r="B1133" s="64" t="s">
        <v>3893</v>
      </c>
      <c r="C1133" s="64" t="s">
        <v>860</v>
      </c>
      <c r="D1133" s="64" t="s">
        <v>203</v>
      </c>
      <c r="E1133" s="65">
        <v>35142</v>
      </c>
      <c r="F1133" s="66" t="s">
        <v>3894</v>
      </c>
      <c r="G1133" s="66">
        <v>59249522</v>
      </c>
      <c r="H1133" s="66">
        <v>0</v>
      </c>
      <c r="I1133" s="66" t="s">
        <v>3895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hidden="1" customHeight="1" x14ac:dyDescent="0.25">
      <c r="A1134" s="64">
        <v>2161</v>
      </c>
      <c r="B1134" s="64" t="s">
        <v>1161</v>
      </c>
      <c r="C1134" s="64" t="s">
        <v>3896</v>
      </c>
      <c r="D1134" s="64" t="s">
        <v>203</v>
      </c>
      <c r="E1134" s="65">
        <v>36689</v>
      </c>
      <c r="F1134" s="66" t="s">
        <v>3897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hidden="1" customHeight="1" x14ac:dyDescent="0.25">
      <c r="A1135" s="64">
        <v>2779</v>
      </c>
      <c r="B1135" s="64" t="s">
        <v>3898</v>
      </c>
      <c r="C1135" s="64" t="s">
        <v>3899</v>
      </c>
      <c r="D1135" s="64" t="s">
        <v>203</v>
      </c>
      <c r="E1135" s="65">
        <v>36084</v>
      </c>
      <c r="F1135" s="66" t="s">
        <v>3900</v>
      </c>
      <c r="G1135" s="66">
        <v>57871326</v>
      </c>
      <c r="H1135" s="66" t="s">
        <v>3901</v>
      </c>
      <c r="I1135" s="66" t="s">
        <v>3902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hidden="1" customHeight="1" x14ac:dyDescent="0.25">
      <c r="A1136" s="64">
        <v>1345</v>
      </c>
      <c r="B1136" s="64" t="s">
        <v>3903</v>
      </c>
      <c r="C1136" s="64" t="s">
        <v>3904</v>
      </c>
      <c r="D1136" s="64" t="s">
        <v>201</v>
      </c>
      <c r="E1136" s="65">
        <v>38514</v>
      </c>
      <c r="F1136" s="66" t="s">
        <v>3905</v>
      </c>
      <c r="G1136" s="66">
        <v>58266632</v>
      </c>
      <c r="H1136" s="66">
        <v>0</v>
      </c>
      <c r="I1136" s="66" t="s">
        <v>3906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hidden="1" customHeight="1" x14ac:dyDescent="0.25">
      <c r="A1137" s="64">
        <v>1645</v>
      </c>
      <c r="B1137" s="64" t="s">
        <v>2068</v>
      </c>
      <c r="C1137" s="64" t="s">
        <v>3907</v>
      </c>
      <c r="D1137" s="64" t="s">
        <v>201</v>
      </c>
      <c r="E1137" s="65">
        <v>37741</v>
      </c>
      <c r="F1137" s="66" t="s">
        <v>3908</v>
      </c>
      <c r="G1137" s="66">
        <v>59896789</v>
      </c>
      <c r="H1137" s="66">
        <v>0</v>
      </c>
      <c r="I1137" s="66" t="s">
        <v>3909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hidden="1" customHeight="1" x14ac:dyDescent="0.25">
      <c r="A1138" s="64">
        <v>2157</v>
      </c>
      <c r="B1138" s="64" t="s">
        <v>3910</v>
      </c>
      <c r="C1138" s="64" t="s">
        <v>3911</v>
      </c>
      <c r="D1138" s="64" t="s">
        <v>201</v>
      </c>
      <c r="E1138" s="65">
        <v>37843</v>
      </c>
      <c r="F1138" s="66" t="s">
        <v>3912</v>
      </c>
      <c r="G1138" s="66">
        <v>58005318</v>
      </c>
      <c r="H1138" s="66">
        <v>0</v>
      </c>
      <c r="I1138" s="66" t="s">
        <v>3913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hidden="1" customHeight="1" x14ac:dyDescent="0.25">
      <c r="A1139" s="64">
        <v>1939</v>
      </c>
      <c r="B1139" s="64" t="s">
        <v>3914</v>
      </c>
      <c r="C1139" s="64" t="s">
        <v>215</v>
      </c>
      <c r="D1139" s="64" t="s">
        <v>203</v>
      </c>
      <c r="E1139" s="65">
        <v>28460</v>
      </c>
      <c r="F1139" s="66" t="s">
        <v>3915</v>
      </c>
      <c r="G1139" s="66">
        <v>59335933</v>
      </c>
      <c r="H1139" s="66" t="s">
        <v>3916</v>
      </c>
      <c r="I1139" s="66" t="s">
        <v>3917</v>
      </c>
      <c r="J1139" s="67" t="s">
        <v>65</v>
      </c>
      <c r="K1139" s="67" t="s">
        <v>35</v>
      </c>
      <c r="L1139" s="67" t="s">
        <v>146</v>
      </c>
      <c r="M1139" s="67" t="s">
        <v>380</v>
      </c>
      <c r="N1139" s="67">
        <v>600</v>
      </c>
    </row>
    <row r="1140" spans="1:14" ht="20.25" hidden="1" customHeight="1" x14ac:dyDescent="0.25">
      <c r="A1140" s="64">
        <v>3467</v>
      </c>
      <c r="B1140" s="64" t="s">
        <v>3918</v>
      </c>
      <c r="C1140" s="64" t="s">
        <v>3919</v>
      </c>
      <c r="D1140" s="64" t="s">
        <v>201</v>
      </c>
      <c r="E1140" s="65">
        <v>40055</v>
      </c>
      <c r="F1140" s="66" t="s">
        <v>3920</v>
      </c>
      <c r="G1140" s="66">
        <v>58550016</v>
      </c>
      <c r="H1140" s="66">
        <v>0</v>
      </c>
      <c r="I1140" s="66" t="s">
        <v>3921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hidden="1" customHeight="1" x14ac:dyDescent="0.25">
      <c r="A1141" s="64">
        <v>3468</v>
      </c>
      <c r="B1141" s="64" t="s">
        <v>2931</v>
      </c>
      <c r="C1141" s="64" t="s">
        <v>1600</v>
      </c>
      <c r="D1141" s="64" t="s">
        <v>203</v>
      </c>
      <c r="E1141" s="65">
        <v>39532</v>
      </c>
      <c r="F1141" s="66" t="s">
        <v>3922</v>
      </c>
      <c r="G1141" s="66">
        <v>58522527</v>
      </c>
      <c r="H1141" s="66">
        <v>0</v>
      </c>
      <c r="I1141" s="66" t="s">
        <v>3923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hidden="1" customHeight="1" x14ac:dyDescent="0.25">
      <c r="A1142" s="64">
        <v>3469</v>
      </c>
      <c r="B1142" s="64" t="s">
        <v>3924</v>
      </c>
      <c r="C1142" s="64" t="s">
        <v>3455</v>
      </c>
      <c r="D1142" s="64" t="s">
        <v>201</v>
      </c>
      <c r="E1142" s="65">
        <v>39164</v>
      </c>
      <c r="F1142" s="66" t="s">
        <v>3925</v>
      </c>
      <c r="G1142" s="66">
        <v>58138239</v>
      </c>
      <c r="H1142" s="66" t="s">
        <v>3926</v>
      </c>
      <c r="I1142" s="66" t="s">
        <v>3927</v>
      </c>
      <c r="J1142" s="67" t="s">
        <v>65</v>
      </c>
      <c r="K1142" s="67" t="s">
        <v>35</v>
      </c>
      <c r="L1142" s="67" t="s">
        <v>143</v>
      </c>
      <c r="M1142" s="67" t="s">
        <v>399</v>
      </c>
      <c r="N1142" s="67">
        <v>300</v>
      </c>
    </row>
    <row r="1143" spans="1:14" ht="20.25" hidden="1" customHeight="1" x14ac:dyDescent="0.25">
      <c r="A1143" s="64">
        <v>3470</v>
      </c>
      <c r="B1143" s="64" t="s">
        <v>3928</v>
      </c>
      <c r="C1143" s="64" t="s">
        <v>3929</v>
      </c>
      <c r="D1143" s="64" t="s">
        <v>201</v>
      </c>
      <c r="E1143" s="65">
        <v>24408</v>
      </c>
      <c r="F1143" s="66" t="s">
        <v>3930</v>
      </c>
      <c r="G1143" s="66">
        <v>57694160</v>
      </c>
      <c r="H1143" s="66" t="s">
        <v>3931</v>
      </c>
      <c r="I1143" s="66" t="s">
        <v>3932</v>
      </c>
      <c r="J1143" s="67" t="s">
        <v>66</v>
      </c>
      <c r="K1143" s="67" t="s">
        <v>33</v>
      </c>
      <c r="L1143" s="67" t="s">
        <v>145</v>
      </c>
      <c r="M1143" s="67" t="s">
        <v>1211</v>
      </c>
      <c r="N1143" s="67">
        <v>600</v>
      </c>
    </row>
    <row r="1144" spans="1:14" ht="20.25" hidden="1" customHeight="1" x14ac:dyDescent="0.25">
      <c r="A1144" s="64">
        <v>2033</v>
      </c>
      <c r="B1144" s="64" t="s">
        <v>3933</v>
      </c>
      <c r="C1144" s="64" t="s">
        <v>3934</v>
      </c>
      <c r="D1144" s="64" t="s">
        <v>203</v>
      </c>
      <c r="E1144" s="65">
        <v>41309</v>
      </c>
      <c r="F1144" s="66" t="s">
        <v>3935</v>
      </c>
      <c r="G1144" s="66">
        <v>57933348</v>
      </c>
      <c r="H1144" s="66" t="s">
        <v>3936</v>
      </c>
      <c r="I1144" s="66" t="s">
        <v>3937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hidden="1" customHeight="1" x14ac:dyDescent="0.25">
      <c r="A1145" s="64">
        <v>2032</v>
      </c>
      <c r="B1145" s="64" t="s">
        <v>3933</v>
      </c>
      <c r="C1145" s="64" t="s">
        <v>3938</v>
      </c>
      <c r="D1145" s="64" t="s">
        <v>203</v>
      </c>
      <c r="E1145" s="65">
        <v>40575</v>
      </c>
      <c r="F1145" s="66" t="s">
        <v>3935</v>
      </c>
      <c r="G1145" s="66">
        <v>57933348</v>
      </c>
      <c r="H1145" s="66" t="s">
        <v>3939</v>
      </c>
      <c r="I1145" s="66" t="s">
        <v>3937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hidden="1" customHeight="1" x14ac:dyDescent="0.25">
      <c r="A1146" s="64">
        <v>2397</v>
      </c>
      <c r="B1146" s="64" t="s">
        <v>3940</v>
      </c>
      <c r="C1146" s="64" t="s">
        <v>3941</v>
      </c>
      <c r="D1146" s="64" t="s">
        <v>203</v>
      </c>
      <c r="E1146" s="65">
        <v>40620</v>
      </c>
      <c r="F1146" s="66" t="s">
        <v>3942</v>
      </c>
      <c r="G1146" s="66" t="s">
        <v>3943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hidden="1" customHeight="1" x14ac:dyDescent="0.25">
      <c r="A1147" s="64">
        <v>3471</v>
      </c>
      <c r="B1147" s="64" t="s">
        <v>296</v>
      </c>
      <c r="C1147" s="64" t="s">
        <v>1158</v>
      </c>
      <c r="D1147" s="64" t="s">
        <v>203</v>
      </c>
      <c r="E1147" s="65">
        <v>24369</v>
      </c>
      <c r="F1147" s="66" t="s">
        <v>3944</v>
      </c>
      <c r="G1147" s="66">
        <v>54992753</v>
      </c>
      <c r="H1147" s="66" t="s">
        <v>3945</v>
      </c>
      <c r="I1147" s="66" t="s">
        <v>3946</v>
      </c>
      <c r="J1147" s="67" t="s">
        <v>18</v>
      </c>
      <c r="K1147" s="67" t="s">
        <v>35</v>
      </c>
      <c r="L1147" s="67" t="s">
        <v>142</v>
      </c>
      <c r="M1147" s="67" t="s">
        <v>1211</v>
      </c>
      <c r="N1147" s="67">
        <v>600</v>
      </c>
    </row>
    <row r="1148" spans="1:14" ht="20.25" hidden="1" customHeight="1" x14ac:dyDescent="0.25">
      <c r="A1148" s="64">
        <v>3472</v>
      </c>
      <c r="B1148" s="64" t="s">
        <v>2986</v>
      </c>
      <c r="C1148" s="64" t="s">
        <v>755</v>
      </c>
      <c r="D1148" s="64" t="s">
        <v>203</v>
      </c>
      <c r="E1148" s="65">
        <v>41079</v>
      </c>
      <c r="F1148" s="66" t="s">
        <v>3947</v>
      </c>
      <c r="G1148" s="66">
        <v>58220116</v>
      </c>
      <c r="H1148" s="66" t="s">
        <v>3948</v>
      </c>
      <c r="I1148" s="66" t="s">
        <v>2985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hidden="1" customHeight="1" x14ac:dyDescent="0.25">
      <c r="A1149" s="64">
        <v>2243</v>
      </c>
      <c r="B1149" s="64" t="s">
        <v>3949</v>
      </c>
      <c r="C1149" s="64" t="s">
        <v>3950</v>
      </c>
      <c r="D1149" s="64" t="s">
        <v>203</v>
      </c>
      <c r="E1149" s="65">
        <v>24894</v>
      </c>
      <c r="F1149" s="66" t="s">
        <v>3951</v>
      </c>
      <c r="G1149" s="66">
        <v>58260005</v>
      </c>
      <c r="H1149" s="66" t="s">
        <v>3952</v>
      </c>
      <c r="I1149" s="66" t="s">
        <v>3953</v>
      </c>
      <c r="J1149" s="67" t="s">
        <v>2</v>
      </c>
      <c r="K1149" s="67" t="s">
        <v>29</v>
      </c>
      <c r="L1149" s="67" t="s">
        <v>146</v>
      </c>
      <c r="M1149" s="67" t="s">
        <v>380</v>
      </c>
      <c r="N1149" s="67">
        <v>600</v>
      </c>
    </row>
    <row r="1150" spans="1:14" ht="20.25" hidden="1" customHeight="1" x14ac:dyDescent="0.25">
      <c r="A1150" s="64">
        <v>2367</v>
      </c>
      <c r="B1150" s="64" t="s">
        <v>3954</v>
      </c>
      <c r="C1150" s="64" t="s">
        <v>3955</v>
      </c>
      <c r="D1150" s="64" t="s">
        <v>203</v>
      </c>
      <c r="E1150" s="65">
        <v>36687</v>
      </c>
      <c r="F1150" s="66" t="s">
        <v>3595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hidden="1" customHeight="1" x14ac:dyDescent="0.25">
      <c r="A1151" s="64">
        <v>2385</v>
      </c>
      <c r="B1151" s="64" t="s">
        <v>3956</v>
      </c>
      <c r="C1151" s="64" t="s">
        <v>3957</v>
      </c>
      <c r="D1151" s="64" t="s">
        <v>201</v>
      </c>
      <c r="E1151" s="65">
        <v>32683</v>
      </c>
      <c r="F1151" s="66" t="s">
        <v>3958</v>
      </c>
      <c r="G1151" s="66">
        <v>57402002</v>
      </c>
      <c r="H1151" s="66">
        <v>0</v>
      </c>
      <c r="I1151" s="66" t="s">
        <v>3959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hidden="1" customHeight="1" x14ac:dyDescent="0.25">
      <c r="A1152" s="64">
        <v>2364</v>
      </c>
      <c r="B1152" s="64" t="s">
        <v>1022</v>
      </c>
      <c r="C1152" s="64" t="s">
        <v>3960</v>
      </c>
      <c r="D1152" s="64" t="s">
        <v>203</v>
      </c>
      <c r="E1152" s="65">
        <v>32579</v>
      </c>
      <c r="F1152" s="66" t="s">
        <v>3961</v>
      </c>
      <c r="G1152" s="66">
        <v>57398449</v>
      </c>
      <c r="H1152" s="66" t="s">
        <v>3962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hidden="1" customHeight="1" x14ac:dyDescent="0.25">
      <c r="A1153" s="64">
        <v>2386</v>
      </c>
      <c r="B1153" s="64" t="s">
        <v>3949</v>
      </c>
      <c r="C1153" s="64" t="s">
        <v>3963</v>
      </c>
      <c r="D1153" s="64" t="s">
        <v>203</v>
      </c>
      <c r="E1153" s="65">
        <v>30580</v>
      </c>
      <c r="F1153" s="66" t="s">
        <v>3964</v>
      </c>
      <c r="G1153" s="66">
        <v>57384180</v>
      </c>
      <c r="H1153" s="66">
        <v>0</v>
      </c>
      <c r="I1153" s="66" t="s">
        <v>3965</v>
      </c>
      <c r="J1153" s="67" t="s">
        <v>2</v>
      </c>
      <c r="K1153" s="67" t="s">
        <v>29</v>
      </c>
      <c r="L1153" s="67" t="s">
        <v>142</v>
      </c>
      <c r="M1153" s="67" t="s">
        <v>380</v>
      </c>
      <c r="N1153" s="67">
        <v>600</v>
      </c>
    </row>
    <row r="1154" spans="1:14" ht="20.25" hidden="1" customHeight="1" x14ac:dyDescent="0.25">
      <c r="A1154" s="64">
        <v>2402</v>
      </c>
      <c r="B1154" s="64" t="s">
        <v>3966</v>
      </c>
      <c r="C1154" s="64" t="s">
        <v>3967</v>
      </c>
      <c r="D1154" s="64" t="s">
        <v>203</v>
      </c>
      <c r="E1154" s="65">
        <v>31583</v>
      </c>
      <c r="F1154" s="66" t="s">
        <v>3968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380</v>
      </c>
      <c r="N1154" s="67">
        <v>600</v>
      </c>
    </row>
    <row r="1155" spans="1:14" ht="20.25" hidden="1" customHeight="1" x14ac:dyDescent="0.25">
      <c r="A1155" s="64">
        <v>1381</v>
      </c>
      <c r="B1155" s="64" t="s">
        <v>3969</v>
      </c>
      <c r="C1155" s="64" t="s">
        <v>885</v>
      </c>
      <c r="D1155" s="64" t="s">
        <v>203</v>
      </c>
      <c r="E1155" s="65">
        <v>21108</v>
      </c>
      <c r="F1155" s="66" t="s">
        <v>3970</v>
      </c>
      <c r="G1155" s="66">
        <v>57560223</v>
      </c>
      <c r="H1155" s="66">
        <v>0</v>
      </c>
      <c r="I1155" s="66" t="s">
        <v>3971</v>
      </c>
      <c r="J1155" s="67" t="s">
        <v>5</v>
      </c>
      <c r="K1155" s="67" t="s">
        <v>25</v>
      </c>
      <c r="L1155" s="67" t="s">
        <v>142</v>
      </c>
      <c r="M1155" s="67" t="s">
        <v>380</v>
      </c>
      <c r="N1155" s="67">
        <v>600</v>
      </c>
    </row>
    <row r="1156" spans="1:14" ht="20.25" hidden="1" customHeight="1" x14ac:dyDescent="0.25">
      <c r="A1156" s="64">
        <v>1104</v>
      </c>
      <c r="B1156" s="64" t="s">
        <v>3972</v>
      </c>
      <c r="C1156" s="64" t="s">
        <v>3973</v>
      </c>
      <c r="D1156" s="64" t="s">
        <v>203</v>
      </c>
      <c r="E1156" s="65">
        <v>38195</v>
      </c>
      <c r="F1156" s="66" t="s">
        <v>3974</v>
      </c>
      <c r="G1156" s="66">
        <v>54581241</v>
      </c>
      <c r="H1156" s="66">
        <v>0</v>
      </c>
      <c r="I1156" s="66" t="s">
        <v>3975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hidden="1" customHeight="1" x14ac:dyDescent="0.25">
      <c r="A1157" s="64">
        <v>2261</v>
      </c>
      <c r="B1157" s="64" t="s">
        <v>3551</v>
      </c>
      <c r="C1157" s="64" t="s">
        <v>3976</v>
      </c>
      <c r="D1157" s="64" t="s">
        <v>201</v>
      </c>
      <c r="E1157" s="65">
        <v>28938</v>
      </c>
      <c r="F1157" s="66" t="s">
        <v>3977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380</v>
      </c>
      <c r="N1157" s="67">
        <v>600</v>
      </c>
    </row>
    <row r="1158" spans="1:14" ht="20.25" hidden="1" customHeight="1" x14ac:dyDescent="0.25">
      <c r="A1158" s="64">
        <v>2358</v>
      </c>
      <c r="B1158" s="64" t="s">
        <v>3978</v>
      </c>
      <c r="C1158" s="64" t="s">
        <v>2612</v>
      </c>
      <c r="D1158" s="64" t="s">
        <v>203</v>
      </c>
      <c r="E1158" s="65">
        <v>38464</v>
      </c>
      <c r="F1158" s="66" t="s">
        <v>3979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hidden="1" customHeight="1" x14ac:dyDescent="0.25">
      <c r="A1159" s="64">
        <v>2657</v>
      </c>
      <c r="B1159" s="64" t="s">
        <v>3903</v>
      </c>
      <c r="C1159" s="64" t="s">
        <v>3980</v>
      </c>
      <c r="D1159" s="64" t="s">
        <v>201</v>
      </c>
      <c r="E1159" s="65">
        <v>40509</v>
      </c>
      <c r="F1159" s="66" t="s">
        <v>3981</v>
      </c>
      <c r="G1159" s="66">
        <v>0</v>
      </c>
      <c r="H1159" s="66">
        <v>0</v>
      </c>
      <c r="I1159" s="66" t="s">
        <v>3982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hidden="1" customHeight="1" x14ac:dyDescent="0.25">
      <c r="A1160" s="64">
        <v>1348</v>
      </c>
      <c r="B1160" s="64" t="s">
        <v>3983</v>
      </c>
      <c r="C1160" s="64" t="s">
        <v>3984</v>
      </c>
      <c r="D1160" s="64" t="s">
        <v>201</v>
      </c>
      <c r="E1160" s="65">
        <v>40218</v>
      </c>
      <c r="F1160" s="66" t="s">
        <v>3985</v>
      </c>
      <c r="G1160" s="66">
        <v>57173103</v>
      </c>
      <c r="H1160" s="66">
        <v>0</v>
      </c>
      <c r="I1160" s="66" t="s">
        <v>3986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hidden="1" customHeight="1" x14ac:dyDescent="0.25">
      <c r="A1161" s="64">
        <v>1347</v>
      </c>
      <c r="B1161" s="64" t="s">
        <v>3987</v>
      </c>
      <c r="C1161" s="64" t="s">
        <v>2740</v>
      </c>
      <c r="D1161" s="64" t="s">
        <v>201</v>
      </c>
      <c r="E1161" s="65">
        <v>39857</v>
      </c>
      <c r="F1161" s="66" t="s">
        <v>3988</v>
      </c>
      <c r="G1161" s="66">
        <v>58319931</v>
      </c>
      <c r="H1161" s="66">
        <v>0</v>
      </c>
      <c r="I1161" s="66" t="s">
        <v>3989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hidden="1" customHeight="1" x14ac:dyDescent="0.25">
      <c r="A1162" s="64">
        <v>3473</v>
      </c>
      <c r="B1162" s="64" t="s">
        <v>3990</v>
      </c>
      <c r="C1162" s="64" t="s">
        <v>3991</v>
      </c>
      <c r="D1162" s="64" t="s">
        <v>201</v>
      </c>
      <c r="E1162" s="65">
        <v>39876</v>
      </c>
      <c r="F1162" s="66" t="s">
        <v>3992</v>
      </c>
      <c r="G1162" s="66">
        <v>57224379</v>
      </c>
      <c r="H1162" s="66">
        <v>0</v>
      </c>
      <c r="I1162" s="66" t="s">
        <v>3993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hidden="1" customHeight="1" x14ac:dyDescent="0.25">
      <c r="A1163" s="64">
        <v>3474</v>
      </c>
      <c r="B1163" s="64" t="s">
        <v>1764</v>
      </c>
      <c r="C1163" s="64" t="s">
        <v>3994</v>
      </c>
      <c r="D1163" s="64" t="s">
        <v>203</v>
      </c>
      <c r="E1163" s="65">
        <v>40602</v>
      </c>
      <c r="F1163" s="66" t="s">
        <v>3995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hidden="1" customHeight="1" x14ac:dyDescent="0.25">
      <c r="A1164" s="64">
        <v>3475</v>
      </c>
      <c r="B1164" s="64" t="s">
        <v>3996</v>
      </c>
      <c r="C1164" s="64" t="s">
        <v>3997</v>
      </c>
      <c r="D1164" s="64" t="s">
        <v>203</v>
      </c>
      <c r="E1164" s="65">
        <v>40460</v>
      </c>
      <c r="F1164" s="66" t="s">
        <v>3998</v>
      </c>
      <c r="G1164" s="66">
        <v>52531502</v>
      </c>
      <c r="H1164" s="66">
        <v>0</v>
      </c>
      <c r="I1164" s="66" t="s">
        <v>3999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hidden="1" customHeight="1" x14ac:dyDescent="0.25">
      <c r="A1165" s="64">
        <v>3476</v>
      </c>
      <c r="B1165" s="64" t="s">
        <v>4000</v>
      </c>
      <c r="C1165" s="64" t="s">
        <v>4001</v>
      </c>
      <c r="D1165" s="64" t="s">
        <v>203</v>
      </c>
      <c r="E1165" s="65">
        <v>40927</v>
      </c>
      <c r="F1165" s="66" t="s">
        <v>4002</v>
      </c>
      <c r="G1165" s="66">
        <v>59421911</v>
      </c>
      <c r="H1165" s="66">
        <v>0</v>
      </c>
      <c r="I1165" s="66" t="s">
        <v>4003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hidden="1" customHeight="1" x14ac:dyDescent="0.25">
      <c r="A1166" s="64">
        <v>3477</v>
      </c>
      <c r="B1166" s="64" t="s">
        <v>4004</v>
      </c>
      <c r="C1166" s="64" t="s">
        <v>4005</v>
      </c>
      <c r="D1166" s="64" t="s">
        <v>203</v>
      </c>
      <c r="E1166" s="65">
        <v>33219</v>
      </c>
      <c r="F1166" s="66" t="s">
        <v>4006</v>
      </c>
      <c r="G1166" s="66">
        <v>55188403</v>
      </c>
      <c r="H1166" s="66">
        <v>0</v>
      </c>
      <c r="I1166" s="66" t="s">
        <v>4007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hidden="1" customHeight="1" x14ac:dyDescent="0.25">
      <c r="A1167" s="64">
        <v>3478</v>
      </c>
      <c r="B1167" s="64" t="s">
        <v>4008</v>
      </c>
      <c r="C1167" s="64" t="s">
        <v>396</v>
      </c>
      <c r="D1167" s="64" t="s">
        <v>203</v>
      </c>
      <c r="E1167" s="65">
        <v>40932</v>
      </c>
      <c r="F1167" s="66" t="s">
        <v>4009</v>
      </c>
      <c r="G1167" s="66">
        <v>52521289</v>
      </c>
      <c r="H1167" s="66">
        <v>0</v>
      </c>
      <c r="I1167" s="66" t="s">
        <v>4010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hidden="1" customHeight="1" x14ac:dyDescent="0.25">
      <c r="A1168" s="64">
        <v>3479</v>
      </c>
      <c r="B1168" s="64" t="s">
        <v>961</v>
      </c>
      <c r="C1168" s="64" t="s">
        <v>4011</v>
      </c>
      <c r="D1168" s="64" t="s">
        <v>201</v>
      </c>
      <c r="E1168" s="65">
        <v>40020</v>
      </c>
      <c r="F1168" s="66" t="s">
        <v>4012</v>
      </c>
      <c r="G1168" s="66">
        <v>57608904</v>
      </c>
      <c r="H1168" s="66">
        <v>0</v>
      </c>
      <c r="I1168" s="66" t="s">
        <v>4013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hidden="1" customHeight="1" x14ac:dyDescent="0.25">
      <c r="A1169" s="64">
        <v>3492</v>
      </c>
      <c r="B1169" s="64" t="s">
        <v>4014</v>
      </c>
      <c r="C1169" s="64" t="s">
        <v>4015</v>
      </c>
      <c r="D1169" s="64" t="s">
        <v>203</v>
      </c>
      <c r="E1169" s="65">
        <v>0</v>
      </c>
      <c r="F1169" s="66" t="s">
        <v>1366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1211</v>
      </c>
      <c r="N1169" s="67">
        <v>600</v>
      </c>
    </row>
    <row r="1170" spans="1:14" ht="20.25" hidden="1" customHeight="1" x14ac:dyDescent="0.25">
      <c r="A1170" s="64">
        <v>3493</v>
      </c>
      <c r="B1170" s="64" t="s">
        <v>933</v>
      </c>
      <c r="C1170" s="64" t="s">
        <v>4016</v>
      </c>
      <c r="D1170" s="64" t="s">
        <v>201</v>
      </c>
      <c r="E1170" s="65">
        <v>27873</v>
      </c>
      <c r="F1170" s="66" t="s">
        <v>4017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1211</v>
      </c>
      <c r="N1170" s="67">
        <v>600</v>
      </c>
    </row>
    <row r="1171" spans="1:14" ht="20.25" hidden="1" customHeight="1" x14ac:dyDescent="0.25">
      <c r="A1171" s="64">
        <v>3494</v>
      </c>
      <c r="B1171" s="64" t="s">
        <v>4018</v>
      </c>
      <c r="C1171" s="64" t="s">
        <v>4019</v>
      </c>
      <c r="D1171" s="64" t="s">
        <v>201</v>
      </c>
      <c r="E1171" s="65">
        <v>29814</v>
      </c>
      <c r="F1171" s="66" t="s">
        <v>4020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1211</v>
      </c>
      <c r="N1171" s="67">
        <v>600</v>
      </c>
    </row>
    <row r="1172" spans="1:14" ht="20.25" hidden="1" customHeight="1" x14ac:dyDescent="0.25">
      <c r="A1172" s="64">
        <v>3495</v>
      </c>
      <c r="B1172" s="64" t="s">
        <v>4021</v>
      </c>
      <c r="C1172" s="64" t="s">
        <v>4022</v>
      </c>
      <c r="D1172" s="64" t="s">
        <v>203</v>
      </c>
      <c r="E1172" s="65">
        <v>32849</v>
      </c>
      <c r="F1172" s="66" t="s">
        <v>4020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1211</v>
      </c>
      <c r="N1172" s="67">
        <v>600</v>
      </c>
    </row>
    <row r="1173" spans="1:14" ht="20.25" hidden="1" customHeight="1" x14ac:dyDescent="0.25">
      <c r="A1173" s="64">
        <v>3496</v>
      </c>
      <c r="B1173" s="64" t="s">
        <v>3090</v>
      </c>
      <c r="C1173" s="64" t="s">
        <v>408</v>
      </c>
      <c r="D1173" s="64" t="s">
        <v>203</v>
      </c>
      <c r="E1173" s="65">
        <v>40037</v>
      </c>
      <c r="F1173" s="66" t="s">
        <v>4023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hidden="1" customHeight="1" x14ac:dyDescent="0.25">
      <c r="A1174" s="64">
        <v>3497</v>
      </c>
      <c r="B1174" s="64" t="s">
        <v>4024</v>
      </c>
      <c r="C1174" s="64" t="s">
        <v>2278</v>
      </c>
      <c r="D1174" s="64" t="s">
        <v>201</v>
      </c>
      <c r="E1174" s="65">
        <v>40131</v>
      </c>
      <c r="F1174" s="66" t="s">
        <v>4025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hidden="1" customHeight="1" x14ac:dyDescent="0.25">
      <c r="A1175" s="64">
        <v>3498</v>
      </c>
      <c r="B1175" s="64" t="s">
        <v>4026</v>
      </c>
      <c r="C1175" s="64" t="s">
        <v>408</v>
      </c>
      <c r="D1175" s="64" t="s">
        <v>203</v>
      </c>
      <c r="E1175" s="65">
        <v>40573</v>
      </c>
      <c r="F1175" s="66" t="s">
        <v>4027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hidden="1" customHeight="1" x14ac:dyDescent="0.25">
      <c r="A1176" s="64">
        <v>3499</v>
      </c>
      <c r="B1176" s="64" t="s">
        <v>4028</v>
      </c>
      <c r="C1176" s="64" t="s">
        <v>2062</v>
      </c>
      <c r="D1176" s="64" t="s">
        <v>203</v>
      </c>
      <c r="E1176" s="65">
        <v>40345</v>
      </c>
      <c r="F1176" s="66" t="s">
        <v>1606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hidden="1" customHeight="1" x14ac:dyDescent="0.25">
      <c r="A1177" s="64">
        <v>3500</v>
      </c>
      <c r="B1177" s="64" t="s">
        <v>4029</v>
      </c>
      <c r="C1177" s="64" t="s">
        <v>4030</v>
      </c>
      <c r="D1177" s="64" t="s">
        <v>201</v>
      </c>
      <c r="E1177" s="65">
        <v>40097</v>
      </c>
      <c r="F1177" s="66" t="s">
        <v>4031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hidden="1" customHeight="1" x14ac:dyDescent="0.25">
      <c r="A1178" s="64">
        <v>3501</v>
      </c>
      <c r="B1178" s="64" t="s">
        <v>4032</v>
      </c>
      <c r="C1178" s="64" t="s">
        <v>4033</v>
      </c>
      <c r="D1178" s="64" t="s">
        <v>201</v>
      </c>
      <c r="E1178" s="65">
        <v>40366</v>
      </c>
      <c r="F1178" s="66" t="s">
        <v>4034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hidden="1" customHeight="1" x14ac:dyDescent="0.25">
      <c r="A1179" s="64">
        <v>3502</v>
      </c>
      <c r="B1179" s="64" t="s">
        <v>2041</v>
      </c>
      <c r="C1179" s="64" t="s">
        <v>4035</v>
      </c>
      <c r="D1179" s="64" t="s">
        <v>203</v>
      </c>
      <c r="E1179" s="65">
        <v>40701</v>
      </c>
      <c r="F1179" s="66" t="s">
        <v>4036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hidden="1" customHeight="1" x14ac:dyDescent="0.25">
      <c r="A1180" s="64">
        <v>3503</v>
      </c>
      <c r="B1180" s="64" t="s">
        <v>4037</v>
      </c>
      <c r="C1180" s="64" t="s">
        <v>2443</v>
      </c>
      <c r="D1180" s="64" t="s">
        <v>201</v>
      </c>
      <c r="E1180" s="65">
        <v>40819</v>
      </c>
      <c r="F1180" s="66" t="s">
        <v>4038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hidden="1" customHeight="1" x14ac:dyDescent="0.25">
      <c r="A1181" s="64">
        <v>3504</v>
      </c>
      <c r="B1181" s="64" t="s">
        <v>4039</v>
      </c>
      <c r="C1181" s="64" t="s">
        <v>396</v>
      </c>
      <c r="D1181" s="64" t="s">
        <v>203</v>
      </c>
      <c r="E1181" s="65">
        <v>40255</v>
      </c>
      <c r="F1181" s="66" t="s">
        <v>4040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hidden="1" customHeight="1" x14ac:dyDescent="0.25">
      <c r="A1182" s="64">
        <v>3505</v>
      </c>
      <c r="B1182" s="64" t="s">
        <v>1394</v>
      </c>
      <c r="C1182" s="64" t="s">
        <v>605</v>
      </c>
      <c r="D1182" s="64" t="s">
        <v>201</v>
      </c>
      <c r="E1182" s="65">
        <v>40537</v>
      </c>
      <c r="F1182" s="66" t="s">
        <v>4041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hidden="1" customHeight="1" x14ac:dyDescent="0.25">
      <c r="A1183" s="64">
        <v>3506</v>
      </c>
      <c r="B1183" s="64" t="s">
        <v>4042</v>
      </c>
      <c r="C1183" s="64" t="s">
        <v>4043</v>
      </c>
      <c r="D1183" s="64" t="s">
        <v>203</v>
      </c>
      <c r="E1183" s="65">
        <v>40363</v>
      </c>
      <c r="F1183" s="66" t="s">
        <v>4044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hidden="1" customHeight="1" x14ac:dyDescent="0.25">
      <c r="A1184" s="64">
        <v>3507</v>
      </c>
      <c r="B1184" s="64" t="s">
        <v>4045</v>
      </c>
      <c r="C1184" s="64" t="s">
        <v>928</v>
      </c>
      <c r="D1184" s="64" t="s">
        <v>203</v>
      </c>
      <c r="E1184" s="65">
        <v>40647</v>
      </c>
      <c r="F1184" s="66" t="s">
        <v>4046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hidden="1" customHeight="1" x14ac:dyDescent="0.25">
      <c r="A1185" s="64">
        <v>1483</v>
      </c>
      <c r="B1185" s="64" t="s">
        <v>4047</v>
      </c>
      <c r="C1185" s="64" t="s">
        <v>4048</v>
      </c>
      <c r="D1185" s="64" t="s">
        <v>203</v>
      </c>
      <c r="E1185" s="65">
        <v>23508</v>
      </c>
      <c r="F1185" s="66" t="s">
        <v>4049</v>
      </c>
      <c r="G1185" s="66">
        <v>57788658</v>
      </c>
      <c r="H1185" s="66" t="s">
        <v>4050</v>
      </c>
      <c r="I1185" s="66" t="s">
        <v>4051</v>
      </c>
      <c r="J1185" s="67" t="s">
        <v>14</v>
      </c>
      <c r="K1185" s="67" t="s">
        <v>37</v>
      </c>
      <c r="L1185" s="67" t="s">
        <v>145</v>
      </c>
      <c r="M1185" s="67" t="s">
        <v>380</v>
      </c>
      <c r="N1185" s="67">
        <v>600</v>
      </c>
    </row>
    <row r="1186" spans="1:14" ht="20.25" hidden="1" customHeight="1" x14ac:dyDescent="0.25">
      <c r="A1186" s="64">
        <v>1484</v>
      </c>
      <c r="B1186" s="64" t="s">
        <v>4052</v>
      </c>
      <c r="C1186" s="64" t="s">
        <v>4053</v>
      </c>
      <c r="D1186" s="64" t="s">
        <v>203</v>
      </c>
      <c r="E1186" s="65">
        <v>21682</v>
      </c>
      <c r="F1186" s="66" t="s">
        <v>4054</v>
      </c>
      <c r="G1186" s="66">
        <v>57929028</v>
      </c>
      <c r="H1186" s="66" t="s">
        <v>4055</v>
      </c>
      <c r="I1186" s="66" t="s">
        <v>4056</v>
      </c>
      <c r="J1186" s="67" t="s">
        <v>14</v>
      </c>
      <c r="K1186" s="67" t="s">
        <v>37</v>
      </c>
      <c r="L1186" s="67" t="s">
        <v>145</v>
      </c>
      <c r="M1186" s="67" t="s">
        <v>380</v>
      </c>
      <c r="N1186" s="67">
        <v>600</v>
      </c>
    </row>
    <row r="1187" spans="1:14" ht="20.25" hidden="1" customHeight="1" x14ac:dyDescent="0.25">
      <c r="A1187" s="64">
        <v>1488</v>
      </c>
      <c r="B1187" s="64" t="s">
        <v>4057</v>
      </c>
      <c r="C1187" s="64" t="s">
        <v>4058</v>
      </c>
      <c r="D1187" s="64" t="s">
        <v>201</v>
      </c>
      <c r="E1187" s="65">
        <v>28530</v>
      </c>
      <c r="F1187" s="66" t="s">
        <v>4059</v>
      </c>
      <c r="G1187" s="66" t="s">
        <v>4060</v>
      </c>
      <c r="H1187" s="66" t="s">
        <v>4061</v>
      </c>
      <c r="I1187" s="66" t="s">
        <v>4062</v>
      </c>
      <c r="J1187" s="67" t="s">
        <v>14</v>
      </c>
      <c r="K1187" s="67" t="s">
        <v>37</v>
      </c>
      <c r="L1187" s="67" t="s">
        <v>145</v>
      </c>
      <c r="M1187" s="67" t="s">
        <v>380</v>
      </c>
      <c r="N1187" s="67">
        <v>600</v>
      </c>
    </row>
    <row r="1188" spans="1:14" ht="20.25" hidden="1" customHeight="1" x14ac:dyDescent="0.25">
      <c r="A1188" s="64">
        <v>2096</v>
      </c>
      <c r="B1188" s="64" t="s">
        <v>4063</v>
      </c>
      <c r="C1188" s="64" t="s">
        <v>4064</v>
      </c>
      <c r="D1188" s="64" t="s">
        <v>201</v>
      </c>
      <c r="E1188" s="65">
        <v>0</v>
      </c>
      <c r="F1188" s="66" t="s">
        <v>4065</v>
      </c>
      <c r="G1188" s="66">
        <v>57745413</v>
      </c>
      <c r="H1188" s="66">
        <v>0</v>
      </c>
      <c r="I1188" s="66" t="s">
        <v>4066</v>
      </c>
      <c r="J1188" s="67" t="s">
        <v>14</v>
      </c>
      <c r="K1188" s="67" t="s">
        <v>37</v>
      </c>
      <c r="L1188" s="67" t="s">
        <v>145</v>
      </c>
      <c r="M1188" s="67" t="s">
        <v>380</v>
      </c>
      <c r="N1188" s="67">
        <v>600</v>
      </c>
    </row>
    <row r="1189" spans="1:14" ht="20.25" hidden="1" customHeight="1" x14ac:dyDescent="0.25">
      <c r="A1189" s="64">
        <v>2077</v>
      </c>
      <c r="B1189" s="64" t="s">
        <v>4067</v>
      </c>
      <c r="C1189" s="64" t="s">
        <v>4068</v>
      </c>
      <c r="D1189" s="64" t="s">
        <v>203</v>
      </c>
      <c r="E1189" s="65">
        <v>32947</v>
      </c>
      <c r="F1189" s="66" t="s">
        <v>4069</v>
      </c>
      <c r="G1189" s="66" t="s">
        <v>4070</v>
      </c>
      <c r="H1189" s="66">
        <v>0</v>
      </c>
      <c r="I1189" s="66" t="s">
        <v>3139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hidden="1" customHeight="1" x14ac:dyDescent="0.25">
      <c r="A1190" s="64">
        <v>3525</v>
      </c>
      <c r="B1190" s="64" t="s">
        <v>4071</v>
      </c>
      <c r="C1190" s="64" t="s">
        <v>4072</v>
      </c>
      <c r="D1190" s="64" t="s">
        <v>203</v>
      </c>
      <c r="E1190" s="65">
        <v>34523</v>
      </c>
      <c r="F1190" s="66" t="s">
        <v>4073</v>
      </c>
      <c r="G1190" s="66">
        <v>57159550</v>
      </c>
      <c r="H1190" s="66" t="s">
        <v>4074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hidden="1" customHeight="1" x14ac:dyDescent="0.25">
      <c r="A1191" s="64">
        <v>3526</v>
      </c>
      <c r="B1191" s="64" t="s">
        <v>293</v>
      </c>
      <c r="C1191" s="64" t="s">
        <v>4075</v>
      </c>
      <c r="D1191" s="64" t="s">
        <v>203</v>
      </c>
      <c r="E1191" s="65">
        <v>36258</v>
      </c>
      <c r="F1191" s="66" t="s">
        <v>4076</v>
      </c>
      <c r="G1191" s="66">
        <v>57480069</v>
      </c>
      <c r="H1191" s="66" t="s">
        <v>4077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hidden="1" customHeight="1" x14ac:dyDescent="0.25">
      <c r="A1192" s="64">
        <v>3527</v>
      </c>
      <c r="B1192" s="64" t="s">
        <v>4078</v>
      </c>
      <c r="C1192" s="64" t="s">
        <v>4079</v>
      </c>
      <c r="D1192" s="64" t="s">
        <v>203</v>
      </c>
      <c r="E1192" s="65">
        <v>37737</v>
      </c>
      <c r="F1192" s="66" t="s">
        <v>4080</v>
      </c>
      <c r="G1192" s="66">
        <v>55056649</v>
      </c>
      <c r="H1192" s="66" t="s">
        <v>4081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hidden="1" customHeight="1" x14ac:dyDescent="0.25">
      <c r="A1193" s="64">
        <v>3528</v>
      </c>
      <c r="B1193" s="64" t="s">
        <v>4082</v>
      </c>
      <c r="C1193" s="64" t="s">
        <v>4083</v>
      </c>
      <c r="D1193" s="64" t="s">
        <v>203</v>
      </c>
      <c r="E1193" s="65">
        <v>30103</v>
      </c>
      <c r="F1193" s="66" t="s">
        <v>4084</v>
      </c>
      <c r="G1193" s="66" t="s">
        <v>4085</v>
      </c>
      <c r="H1193" s="66" t="s">
        <v>4086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hidden="1" customHeight="1" x14ac:dyDescent="0.25">
      <c r="A1194" s="64">
        <v>2292</v>
      </c>
      <c r="B1194" s="64" t="s">
        <v>4087</v>
      </c>
      <c r="C1194" s="64" t="s">
        <v>4088</v>
      </c>
      <c r="D1194" s="64" t="s">
        <v>203</v>
      </c>
      <c r="E1194" s="65">
        <v>21203</v>
      </c>
      <c r="F1194" s="66" t="s">
        <v>4089</v>
      </c>
      <c r="G1194" s="66">
        <v>57267449</v>
      </c>
      <c r="H1194" s="66" t="s">
        <v>4090</v>
      </c>
      <c r="I1194" s="66" t="s">
        <v>4091</v>
      </c>
      <c r="J1194" s="67" t="s">
        <v>40</v>
      </c>
      <c r="K1194" s="67" t="s">
        <v>39</v>
      </c>
      <c r="L1194" s="67" t="s">
        <v>145</v>
      </c>
      <c r="M1194" s="67" t="s">
        <v>380</v>
      </c>
      <c r="N1194" s="67">
        <v>600</v>
      </c>
    </row>
    <row r="1195" spans="1:14" ht="20.25" hidden="1" customHeight="1" x14ac:dyDescent="0.25">
      <c r="A1195" s="64">
        <v>1594</v>
      </c>
      <c r="B1195" s="64" t="s">
        <v>1062</v>
      </c>
      <c r="C1195" s="64" t="s">
        <v>4092</v>
      </c>
      <c r="D1195" s="64" t="s">
        <v>201</v>
      </c>
      <c r="E1195" s="65">
        <v>41442</v>
      </c>
      <c r="F1195" s="66" t="s">
        <v>1064</v>
      </c>
      <c r="G1195" s="66">
        <v>54899609</v>
      </c>
      <c r="H1195" s="66">
        <v>0</v>
      </c>
      <c r="I1195" s="66" t="s">
        <v>1032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hidden="1" customHeight="1" x14ac:dyDescent="0.25">
      <c r="A1196" s="64">
        <v>1595</v>
      </c>
      <c r="B1196" s="64" t="s">
        <v>1062</v>
      </c>
      <c r="C1196" s="64" t="s">
        <v>4093</v>
      </c>
      <c r="D1196" s="64" t="s">
        <v>201</v>
      </c>
      <c r="E1196" s="65">
        <v>41017</v>
      </c>
      <c r="F1196" s="66" t="s">
        <v>1064</v>
      </c>
      <c r="G1196" s="66">
        <v>54899609</v>
      </c>
      <c r="H1196" s="66">
        <v>0</v>
      </c>
      <c r="I1196" s="66" t="s">
        <v>1032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hidden="1" customHeight="1" x14ac:dyDescent="0.25">
      <c r="A1197" s="64">
        <v>2354</v>
      </c>
      <c r="B1197" s="64" t="s">
        <v>4094</v>
      </c>
      <c r="C1197" s="64" t="s">
        <v>4095</v>
      </c>
      <c r="D1197" s="64" t="s">
        <v>201</v>
      </c>
      <c r="E1197" s="65">
        <v>14364</v>
      </c>
      <c r="F1197" s="66" t="s">
        <v>4096</v>
      </c>
      <c r="G1197" s="66">
        <v>58109279</v>
      </c>
      <c r="H1197" s="66" t="s">
        <v>4097</v>
      </c>
      <c r="I1197" s="66" t="s">
        <v>4098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hidden="1" customHeight="1" x14ac:dyDescent="0.25">
      <c r="A1198" s="64">
        <v>3529</v>
      </c>
      <c r="B1198" s="64" t="s">
        <v>4099</v>
      </c>
      <c r="C1198" s="64" t="s">
        <v>2917</v>
      </c>
      <c r="D1198" s="64" t="s">
        <v>203</v>
      </c>
      <c r="E1198" s="65">
        <v>38810</v>
      </c>
      <c r="F1198" s="66" t="s">
        <v>4100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399</v>
      </c>
      <c r="N1198" s="67">
        <v>300</v>
      </c>
    </row>
    <row r="1199" spans="1:14" ht="20.25" hidden="1" customHeight="1" x14ac:dyDescent="0.25">
      <c r="A1199" s="64">
        <v>2193</v>
      </c>
      <c r="B1199" s="64" t="s">
        <v>4101</v>
      </c>
      <c r="C1199" s="64" t="s">
        <v>4102</v>
      </c>
      <c r="D1199" s="64" t="s">
        <v>203</v>
      </c>
      <c r="E1199" s="65">
        <v>18791</v>
      </c>
      <c r="F1199" s="66" t="s">
        <v>4103</v>
      </c>
      <c r="G1199" s="66">
        <v>0</v>
      </c>
      <c r="H1199" s="66" t="s">
        <v>4104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1211</v>
      </c>
      <c r="N1199" s="67">
        <v>600</v>
      </c>
    </row>
    <row r="1200" spans="1:14" ht="20.25" hidden="1" customHeight="1" x14ac:dyDescent="0.25">
      <c r="A1200" s="64">
        <v>2582</v>
      </c>
      <c r="B1200" s="64" t="s">
        <v>4105</v>
      </c>
      <c r="C1200" s="64" t="s">
        <v>3950</v>
      </c>
      <c r="D1200" s="64" t="s">
        <v>203</v>
      </c>
      <c r="E1200" s="65">
        <v>23359</v>
      </c>
      <c r="F1200" s="66" t="s">
        <v>4106</v>
      </c>
      <c r="G1200" s="66">
        <v>0</v>
      </c>
      <c r="H1200" s="66" t="s">
        <v>4107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1211</v>
      </c>
      <c r="N1200" s="67">
        <v>600</v>
      </c>
    </row>
    <row r="1201" spans="1:14" ht="20.25" hidden="1" customHeight="1" x14ac:dyDescent="0.25">
      <c r="A1201" s="64">
        <v>3530</v>
      </c>
      <c r="B1201" s="64" t="s">
        <v>4108</v>
      </c>
      <c r="C1201" s="64" t="s">
        <v>4109</v>
      </c>
      <c r="D1201" s="64" t="s">
        <v>203</v>
      </c>
      <c r="E1201" s="65">
        <v>20958</v>
      </c>
      <c r="F1201" s="66" t="s">
        <v>4110</v>
      </c>
      <c r="G1201" s="66" t="s">
        <v>4111</v>
      </c>
      <c r="H1201" s="66">
        <v>0</v>
      </c>
      <c r="I1201" s="66" t="s">
        <v>4112</v>
      </c>
      <c r="J1201" s="67" t="s">
        <v>7</v>
      </c>
      <c r="K1201" s="67" t="s">
        <v>27</v>
      </c>
      <c r="L1201" s="67" t="s">
        <v>145</v>
      </c>
      <c r="M1201" s="67" t="s">
        <v>1211</v>
      </c>
      <c r="N1201" s="67">
        <v>600</v>
      </c>
    </row>
    <row r="1202" spans="1:14" ht="20.25" hidden="1" customHeight="1" x14ac:dyDescent="0.25">
      <c r="A1202" s="64">
        <v>3531</v>
      </c>
      <c r="B1202" s="64" t="s">
        <v>3800</v>
      </c>
      <c r="C1202" s="64" t="s">
        <v>4113</v>
      </c>
      <c r="D1202" s="64" t="s">
        <v>203</v>
      </c>
      <c r="E1202" s="65">
        <v>38769</v>
      </c>
      <c r="F1202" s="66" t="s">
        <v>4114</v>
      </c>
      <c r="G1202" s="66">
        <v>57433571</v>
      </c>
      <c r="H1202" s="66" t="s">
        <v>4115</v>
      </c>
      <c r="I1202" s="66" t="s">
        <v>4116</v>
      </c>
      <c r="J1202" s="67" t="s">
        <v>22</v>
      </c>
      <c r="K1202" s="67" t="s">
        <v>26</v>
      </c>
      <c r="L1202" s="67" t="s">
        <v>143</v>
      </c>
      <c r="M1202" s="67" t="s">
        <v>399</v>
      </c>
      <c r="N1202" s="67">
        <v>300</v>
      </c>
    </row>
    <row r="1203" spans="1:14" ht="20.25" hidden="1" customHeight="1" x14ac:dyDescent="0.25">
      <c r="A1203" s="64">
        <v>3532</v>
      </c>
      <c r="B1203" s="64" t="s">
        <v>2259</v>
      </c>
      <c r="C1203" s="64" t="s">
        <v>4117</v>
      </c>
      <c r="D1203" s="64" t="s">
        <v>201</v>
      </c>
      <c r="E1203" s="65">
        <v>42919</v>
      </c>
      <c r="F1203" s="66" t="s">
        <v>2261</v>
      </c>
      <c r="G1203" s="66">
        <v>54944227</v>
      </c>
      <c r="H1203" s="66" t="s">
        <v>4118</v>
      </c>
      <c r="I1203" s="66" t="s">
        <v>2262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hidden="1" customHeight="1" x14ac:dyDescent="0.25">
      <c r="A1204" s="64">
        <v>3533</v>
      </c>
      <c r="B1204" s="64" t="s">
        <v>2259</v>
      </c>
      <c r="C1204" s="64" t="s">
        <v>396</v>
      </c>
      <c r="D1204" s="64" t="s">
        <v>203</v>
      </c>
      <c r="E1204" s="65">
        <v>41480</v>
      </c>
      <c r="F1204" s="66" t="s">
        <v>2261</v>
      </c>
      <c r="G1204" s="66">
        <v>54944227</v>
      </c>
      <c r="H1204" s="66" t="s">
        <v>4119</v>
      </c>
      <c r="I1204" s="66" t="s">
        <v>2262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hidden="1" customHeight="1" x14ac:dyDescent="0.25">
      <c r="A1205" s="64">
        <v>3534</v>
      </c>
      <c r="B1205" s="64" t="s">
        <v>4120</v>
      </c>
      <c r="C1205" s="64" t="s">
        <v>651</v>
      </c>
      <c r="D1205" s="64" t="s">
        <v>203</v>
      </c>
      <c r="E1205" s="65">
        <v>29950</v>
      </c>
      <c r="F1205" s="66" t="s">
        <v>4121</v>
      </c>
      <c r="G1205" s="66">
        <v>57971735</v>
      </c>
      <c r="H1205" s="66" t="s">
        <v>4122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1211</v>
      </c>
      <c r="N1205" s="67">
        <v>600</v>
      </c>
    </row>
    <row r="1206" spans="1:14" ht="20.25" hidden="1" customHeight="1" x14ac:dyDescent="0.25">
      <c r="A1206" s="64">
        <v>2451</v>
      </c>
      <c r="B1206" s="64" t="s">
        <v>4123</v>
      </c>
      <c r="C1206" s="64" t="s">
        <v>4124</v>
      </c>
      <c r="D1206" s="64" t="s">
        <v>203</v>
      </c>
      <c r="E1206" s="65">
        <v>26122</v>
      </c>
      <c r="F1206" s="66" t="s">
        <v>4125</v>
      </c>
      <c r="G1206" s="66">
        <v>57972075</v>
      </c>
      <c r="H1206" s="66" t="s">
        <v>4126</v>
      </c>
      <c r="I1206" s="66" t="s">
        <v>4127</v>
      </c>
      <c r="J1206" s="67" t="s">
        <v>38</v>
      </c>
      <c r="K1206" s="67" t="s">
        <v>39</v>
      </c>
      <c r="L1206" s="67" t="s">
        <v>144</v>
      </c>
      <c r="M1206" s="67" t="s">
        <v>380</v>
      </c>
      <c r="N1206" s="67">
        <v>2500</v>
      </c>
    </row>
    <row r="1207" spans="1:14" ht="20.25" hidden="1" customHeight="1" x14ac:dyDescent="0.25">
      <c r="A1207" s="64">
        <v>1819</v>
      </c>
      <c r="B1207" s="64" t="s">
        <v>4128</v>
      </c>
      <c r="C1207" s="64" t="s">
        <v>1586</v>
      </c>
      <c r="D1207" s="64" t="s">
        <v>203</v>
      </c>
      <c r="E1207" s="65">
        <v>21528</v>
      </c>
      <c r="F1207" s="66" t="s">
        <v>4129</v>
      </c>
      <c r="G1207" s="66">
        <v>57122954</v>
      </c>
      <c r="H1207" s="66">
        <v>0</v>
      </c>
      <c r="I1207" s="66" t="s">
        <v>4130</v>
      </c>
      <c r="J1207" s="67" t="s">
        <v>40</v>
      </c>
      <c r="K1207" s="67" t="s">
        <v>39</v>
      </c>
      <c r="L1207" s="67" t="s">
        <v>146</v>
      </c>
      <c r="M1207" s="67" t="s">
        <v>380</v>
      </c>
      <c r="N1207" s="67">
        <v>600</v>
      </c>
    </row>
    <row r="1208" spans="1:14" ht="20.25" hidden="1" customHeight="1" x14ac:dyDescent="0.25">
      <c r="A1208" s="64">
        <v>2666</v>
      </c>
      <c r="B1208" s="64" t="s">
        <v>4131</v>
      </c>
      <c r="C1208" s="64" t="s">
        <v>4132</v>
      </c>
      <c r="D1208" s="64" t="s">
        <v>201</v>
      </c>
      <c r="E1208" s="65">
        <v>22543</v>
      </c>
      <c r="F1208" s="66" t="s">
        <v>4133</v>
      </c>
      <c r="G1208" s="66">
        <v>57041192</v>
      </c>
      <c r="H1208" s="66">
        <v>0</v>
      </c>
      <c r="I1208" s="66" t="s">
        <v>4134</v>
      </c>
      <c r="J1208" s="67" t="s">
        <v>4</v>
      </c>
      <c r="K1208" s="67" t="s">
        <v>26</v>
      </c>
      <c r="L1208" s="67" t="s">
        <v>145</v>
      </c>
      <c r="M1208" s="67" t="s">
        <v>380</v>
      </c>
      <c r="N1208" s="67">
        <v>600</v>
      </c>
    </row>
    <row r="1209" spans="1:14" ht="20.25" hidden="1" customHeight="1" x14ac:dyDescent="0.25">
      <c r="A1209" s="64">
        <v>3003</v>
      </c>
      <c r="B1209" s="64" t="s">
        <v>4135</v>
      </c>
      <c r="C1209" s="64" t="s">
        <v>4136</v>
      </c>
      <c r="D1209" s="64" t="s">
        <v>201</v>
      </c>
      <c r="E1209" s="65">
        <v>42378</v>
      </c>
      <c r="F1209" s="66" t="s">
        <v>4137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hidden="1" customHeight="1" x14ac:dyDescent="0.25">
      <c r="A1210" s="64">
        <v>3004</v>
      </c>
      <c r="B1210" s="64" t="s">
        <v>1900</v>
      </c>
      <c r="C1210" s="64" t="s">
        <v>4138</v>
      </c>
      <c r="D1210" s="64" t="s">
        <v>201</v>
      </c>
      <c r="E1210" s="65">
        <v>42805</v>
      </c>
      <c r="F1210" s="66" t="s">
        <v>4139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hidden="1" customHeight="1" x14ac:dyDescent="0.25">
      <c r="A1211" s="64">
        <v>3007</v>
      </c>
      <c r="B1211" s="64" t="s">
        <v>4140</v>
      </c>
      <c r="C1211" s="64" t="s">
        <v>4141</v>
      </c>
      <c r="D1211" s="64" t="s">
        <v>203</v>
      </c>
      <c r="E1211" s="65">
        <v>43286</v>
      </c>
      <c r="F1211" s="66" t="s">
        <v>4142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hidden="1" customHeight="1" x14ac:dyDescent="0.25">
      <c r="A1212" s="64">
        <v>3008</v>
      </c>
      <c r="B1212" s="64" t="s">
        <v>1022</v>
      </c>
      <c r="C1212" s="64" t="s">
        <v>4143</v>
      </c>
      <c r="D1212" s="64" t="s">
        <v>203</v>
      </c>
      <c r="E1212" s="65">
        <v>41391</v>
      </c>
      <c r="F1212" s="66" t="s">
        <v>4144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hidden="1" customHeight="1" x14ac:dyDescent="0.25">
      <c r="A1213" s="64">
        <v>3009</v>
      </c>
      <c r="B1213" s="64" t="s">
        <v>4145</v>
      </c>
      <c r="C1213" s="64" t="s">
        <v>4146</v>
      </c>
      <c r="D1213" s="64" t="s">
        <v>203</v>
      </c>
      <c r="E1213" s="65">
        <v>41993</v>
      </c>
      <c r="F1213" s="66" t="s">
        <v>4137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hidden="1" customHeight="1" x14ac:dyDescent="0.25">
      <c r="A1214" s="64">
        <v>3010</v>
      </c>
      <c r="B1214" s="64" t="s">
        <v>4147</v>
      </c>
      <c r="C1214" s="64" t="s">
        <v>4148</v>
      </c>
      <c r="D1214" s="64" t="s">
        <v>203</v>
      </c>
      <c r="E1214" s="65">
        <v>40902</v>
      </c>
      <c r="F1214" s="66" t="s">
        <v>4137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hidden="1" customHeight="1" x14ac:dyDescent="0.25">
      <c r="A1215" s="64">
        <v>3011</v>
      </c>
      <c r="B1215" s="64" t="s">
        <v>1418</v>
      </c>
      <c r="C1215" s="64" t="s">
        <v>4149</v>
      </c>
      <c r="D1215" s="64" t="s">
        <v>203</v>
      </c>
      <c r="E1215" s="65">
        <v>40544</v>
      </c>
      <c r="F1215" s="66" t="s">
        <v>4137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hidden="1" customHeight="1" x14ac:dyDescent="0.25">
      <c r="A1216" s="64">
        <v>3121</v>
      </c>
      <c r="B1216" s="64" t="s">
        <v>4150</v>
      </c>
      <c r="C1216" s="64" t="s">
        <v>4151</v>
      </c>
      <c r="D1216" s="64" t="s">
        <v>203</v>
      </c>
      <c r="E1216" s="65">
        <v>41995</v>
      </c>
      <c r="F1216" s="66" t="s">
        <v>4137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hidden="1" customHeight="1" x14ac:dyDescent="0.25">
      <c r="A1217" s="64">
        <v>3122</v>
      </c>
      <c r="B1217" s="64" t="s">
        <v>1418</v>
      </c>
      <c r="C1217" s="64" t="s">
        <v>418</v>
      </c>
      <c r="D1217" s="64" t="s">
        <v>201</v>
      </c>
      <c r="E1217" s="65">
        <v>41812</v>
      </c>
      <c r="F1217" s="66" t="s">
        <v>4152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hidden="1" customHeight="1" x14ac:dyDescent="0.25">
      <c r="A1218" s="64">
        <v>3123</v>
      </c>
      <c r="B1218" s="64" t="s">
        <v>1418</v>
      </c>
      <c r="C1218" s="64" t="s">
        <v>3829</v>
      </c>
      <c r="D1218" s="64" t="s">
        <v>203</v>
      </c>
      <c r="E1218" s="65">
        <v>41109</v>
      </c>
      <c r="F1218" s="66" t="s">
        <v>4152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hidden="1" customHeight="1" x14ac:dyDescent="0.25">
      <c r="A1219" s="64">
        <v>1087</v>
      </c>
      <c r="B1219" s="64" t="s">
        <v>363</v>
      </c>
      <c r="C1219" s="64" t="s">
        <v>4153</v>
      </c>
      <c r="D1219" s="64" t="s">
        <v>201</v>
      </c>
      <c r="E1219" s="65">
        <v>40311</v>
      </c>
      <c r="F1219" s="66" t="s">
        <v>365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hidden="1" customHeight="1" x14ac:dyDescent="0.25">
      <c r="A1220" s="64">
        <v>1455</v>
      </c>
      <c r="B1220" s="64" t="s">
        <v>4154</v>
      </c>
      <c r="C1220" s="64" t="s">
        <v>4155</v>
      </c>
      <c r="D1220" s="64" t="s">
        <v>201</v>
      </c>
      <c r="E1220" s="65">
        <v>40908</v>
      </c>
      <c r="F1220" s="66" t="s">
        <v>4152</v>
      </c>
      <c r="G1220" s="66">
        <v>59389455</v>
      </c>
      <c r="H1220" s="66" t="s">
        <v>4156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hidden="1" customHeight="1" x14ac:dyDescent="0.25">
      <c r="A1221" s="64">
        <v>1457</v>
      </c>
      <c r="B1221" s="64" t="s">
        <v>4157</v>
      </c>
      <c r="C1221" s="64" t="s">
        <v>1586</v>
      </c>
      <c r="D1221" s="64" t="s">
        <v>203</v>
      </c>
      <c r="E1221" s="65">
        <v>41145</v>
      </c>
      <c r="F1221" s="66" t="s">
        <v>4158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hidden="1" customHeight="1" x14ac:dyDescent="0.25">
      <c r="A1222" s="64">
        <v>1458</v>
      </c>
      <c r="B1222" s="64" t="s">
        <v>4154</v>
      </c>
      <c r="C1222" s="64" t="s">
        <v>3391</v>
      </c>
      <c r="D1222" s="64" t="s">
        <v>201</v>
      </c>
      <c r="E1222" s="65">
        <v>41469</v>
      </c>
      <c r="F1222" s="66" t="s">
        <v>4152</v>
      </c>
      <c r="G1222" s="66">
        <v>59389455</v>
      </c>
      <c r="H1222" s="66" t="s">
        <v>4159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hidden="1" customHeight="1" x14ac:dyDescent="0.25">
      <c r="A1223" s="64">
        <v>1459</v>
      </c>
      <c r="B1223" s="64" t="s">
        <v>4160</v>
      </c>
      <c r="C1223" s="64" t="s">
        <v>4161</v>
      </c>
      <c r="D1223" s="64" t="s">
        <v>201</v>
      </c>
      <c r="E1223" s="65">
        <v>41525</v>
      </c>
      <c r="F1223" s="66" t="s">
        <v>4162</v>
      </c>
      <c r="G1223" s="66">
        <v>59149530</v>
      </c>
      <c r="H1223" s="66">
        <v>0</v>
      </c>
      <c r="I1223" s="66" t="s">
        <v>891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hidden="1" customHeight="1" x14ac:dyDescent="0.25">
      <c r="A1224" s="64">
        <v>1462</v>
      </c>
      <c r="B1224" s="64" t="s">
        <v>4157</v>
      </c>
      <c r="C1224" s="64" t="s">
        <v>4163</v>
      </c>
      <c r="D1224" s="64" t="s">
        <v>203</v>
      </c>
      <c r="E1224" s="65">
        <v>41642</v>
      </c>
      <c r="F1224" s="66" t="s">
        <v>4164</v>
      </c>
      <c r="G1224" s="66">
        <v>0</v>
      </c>
      <c r="H1224" s="66" t="s">
        <v>4165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hidden="1" customHeight="1" x14ac:dyDescent="0.25">
      <c r="A1225" s="64">
        <v>1463</v>
      </c>
      <c r="B1225" s="64" t="s">
        <v>4166</v>
      </c>
      <c r="C1225" s="64" t="s">
        <v>4167</v>
      </c>
      <c r="D1225" s="64" t="s">
        <v>203</v>
      </c>
      <c r="E1225" s="65">
        <v>41796</v>
      </c>
      <c r="F1225" s="66" t="s">
        <v>4168</v>
      </c>
      <c r="G1225" s="66">
        <v>57679446</v>
      </c>
      <c r="H1225" s="66" t="s">
        <v>4169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hidden="1" customHeight="1" x14ac:dyDescent="0.25">
      <c r="A1226" s="64">
        <v>1465</v>
      </c>
      <c r="B1226" s="64" t="s">
        <v>4157</v>
      </c>
      <c r="C1226" s="64" t="s">
        <v>1395</v>
      </c>
      <c r="D1226" s="64" t="s">
        <v>203</v>
      </c>
      <c r="E1226" s="65">
        <v>42024</v>
      </c>
      <c r="F1226" s="66" t="s">
        <v>4164</v>
      </c>
      <c r="G1226" s="66">
        <v>0</v>
      </c>
      <c r="H1226" s="66" t="s">
        <v>4170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4171</v>
      </c>
      <c r="C1227" s="64" t="s">
        <v>1346</v>
      </c>
      <c r="D1227" s="64" t="s">
        <v>203</v>
      </c>
      <c r="E1227" s="65">
        <v>40680</v>
      </c>
      <c r="F1227" s="66" t="s">
        <v>4172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hidden="1" customHeight="1" x14ac:dyDescent="0.25">
      <c r="A1228" s="64">
        <v>1168</v>
      </c>
      <c r="B1228" s="64" t="s">
        <v>4173</v>
      </c>
      <c r="C1228" s="64" t="s">
        <v>4174</v>
      </c>
      <c r="D1228" s="64" t="s">
        <v>203</v>
      </c>
      <c r="E1228" s="65">
        <v>41969</v>
      </c>
      <c r="F1228" s="66" t="s">
        <v>449</v>
      </c>
      <c r="G1228" s="66">
        <v>55056889</v>
      </c>
      <c r="H1228" s="66" t="s">
        <v>4175</v>
      </c>
      <c r="I1228" s="66" t="s">
        <v>422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hidden="1" customHeight="1" x14ac:dyDescent="0.25">
      <c r="A1229" s="64">
        <v>3535</v>
      </c>
      <c r="B1229" s="64" t="s">
        <v>1879</v>
      </c>
      <c r="C1229" s="64" t="s">
        <v>4176</v>
      </c>
      <c r="D1229" s="64" t="s">
        <v>203</v>
      </c>
      <c r="E1229" s="65">
        <v>41530</v>
      </c>
      <c r="F1229" s="66" t="s">
        <v>1881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hidden="1" customHeight="1" x14ac:dyDescent="0.25">
      <c r="A1230" s="64">
        <v>3536</v>
      </c>
      <c r="B1230" s="64" t="s">
        <v>1879</v>
      </c>
      <c r="C1230" s="64" t="s">
        <v>4177</v>
      </c>
      <c r="D1230" s="64" t="s">
        <v>203</v>
      </c>
      <c r="E1230" s="65">
        <v>43242</v>
      </c>
      <c r="F1230" s="66" t="s">
        <v>4178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hidden="1" customHeight="1" x14ac:dyDescent="0.25">
      <c r="A1231" s="64">
        <v>3537</v>
      </c>
      <c r="B1231" s="64" t="s">
        <v>4179</v>
      </c>
      <c r="C1231" s="64" t="s">
        <v>4180</v>
      </c>
      <c r="D1231" s="64" t="s">
        <v>203</v>
      </c>
      <c r="E1231" s="65">
        <v>33176</v>
      </c>
      <c r="F1231" s="66" t="s">
        <v>4181</v>
      </c>
      <c r="G1231" s="66">
        <v>58945357</v>
      </c>
      <c r="H1231" s="66" t="s">
        <v>4182</v>
      </c>
      <c r="I1231" s="66" t="s">
        <v>4183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hidden="1" customHeight="1" x14ac:dyDescent="0.25">
      <c r="A1232" s="64">
        <v>3538</v>
      </c>
      <c r="B1232" s="64" t="s">
        <v>4184</v>
      </c>
      <c r="C1232" s="64" t="s">
        <v>4185</v>
      </c>
      <c r="D1232" s="64" t="s">
        <v>201</v>
      </c>
      <c r="E1232" s="65">
        <v>39160</v>
      </c>
      <c r="F1232" s="66" t="s">
        <v>1690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399</v>
      </c>
      <c r="N1232" s="67">
        <v>300</v>
      </c>
    </row>
    <row r="1233" spans="1:14" ht="20.25" hidden="1" customHeight="1" x14ac:dyDescent="0.25">
      <c r="A1233" s="64">
        <v>3539</v>
      </c>
      <c r="B1233" s="64" t="s">
        <v>2358</v>
      </c>
      <c r="C1233" s="64" t="s">
        <v>2359</v>
      </c>
      <c r="D1233" s="64" t="s">
        <v>201</v>
      </c>
      <c r="E1233" s="65">
        <v>42480</v>
      </c>
      <c r="F1233" s="66" t="s">
        <v>4186</v>
      </c>
      <c r="G1233" s="66">
        <v>58680879</v>
      </c>
      <c r="H1233" s="66" t="s">
        <v>2361</v>
      </c>
      <c r="I1233" s="66" t="s">
        <v>4187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hidden="1" customHeight="1" x14ac:dyDescent="0.25">
      <c r="A1234" s="64">
        <v>3540</v>
      </c>
      <c r="B1234" s="64" t="s">
        <v>4188</v>
      </c>
      <c r="C1234" s="64" t="s">
        <v>4189</v>
      </c>
      <c r="D1234" s="64" t="s">
        <v>201</v>
      </c>
      <c r="E1234" s="65">
        <v>41736</v>
      </c>
      <c r="F1234" s="66" t="s">
        <v>4190</v>
      </c>
      <c r="G1234" s="66">
        <v>58042341</v>
      </c>
      <c r="H1234" s="66" t="s">
        <v>4191</v>
      </c>
      <c r="I1234" s="66" t="s">
        <v>4192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hidden="1" customHeight="1" x14ac:dyDescent="0.25">
      <c r="A1235" s="64">
        <v>3541</v>
      </c>
      <c r="B1235" s="64" t="s">
        <v>4193</v>
      </c>
      <c r="C1235" s="64" t="s">
        <v>4194</v>
      </c>
      <c r="D1235" s="64" t="s">
        <v>203</v>
      </c>
      <c r="E1235" s="65">
        <v>39889</v>
      </c>
      <c r="F1235" s="66" t="s">
        <v>4195</v>
      </c>
      <c r="G1235" s="66">
        <v>58458349</v>
      </c>
      <c r="H1235" s="66" t="s">
        <v>4196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hidden="1" customHeight="1" x14ac:dyDescent="0.25">
      <c r="A1236" s="64">
        <v>3542</v>
      </c>
      <c r="B1236" s="64" t="s">
        <v>586</v>
      </c>
      <c r="C1236" s="64" t="s">
        <v>4197</v>
      </c>
      <c r="D1236" s="64" t="s">
        <v>201</v>
      </c>
      <c r="E1236" s="65">
        <v>39545</v>
      </c>
      <c r="F1236" s="66" t="s">
        <v>4198</v>
      </c>
      <c r="G1236" s="66">
        <v>55129710</v>
      </c>
      <c r="H1236" s="66" t="s">
        <v>4199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hidden="1" customHeight="1" x14ac:dyDescent="0.25">
      <c r="A1237" s="64">
        <v>1549</v>
      </c>
      <c r="B1237" s="64" t="s">
        <v>4200</v>
      </c>
      <c r="C1237" s="64" t="s">
        <v>1346</v>
      </c>
      <c r="D1237" s="64" t="s">
        <v>203</v>
      </c>
      <c r="E1237" s="65">
        <v>41034</v>
      </c>
      <c r="F1237" s="66" t="s">
        <v>4201</v>
      </c>
      <c r="G1237" s="66">
        <v>59238472</v>
      </c>
      <c r="H1237" s="66">
        <v>0</v>
      </c>
      <c r="I1237" s="66" t="s">
        <v>4202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hidden="1" customHeight="1" x14ac:dyDescent="0.25">
      <c r="A1238" s="64">
        <v>2109</v>
      </c>
      <c r="B1238" s="64" t="s">
        <v>4203</v>
      </c>
      <c r="C1238" s="64" t="s">
        <v>4204</v>
      </c>
      <c r="D1238" s="64" t="s">
        <v>201</v>
      </c>
      <c r="E1238" s="65">
        <v>26013</v>
      </c>
      <c r="F1238" s="66" t="s">
        <v>4205</v>
      </c>
      <c r="G1238" s="66">
        <v>59398241</v>
      </c>
      <c r="H1238" s="66">
        <v>0</v>
      </c>
      <c r="I1238" s="66" t="s">
        <v>4206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hidden="1" customHeight="1" x14ac:dyDescent="0.25">
      <c r="A1239" s="64">
        <v>1130</v>
      </c>
      <c r="B1239" s="64" t="s">
        <v>4207</v>
      </c>
      <c r="C1239" s="64" t="s">
        <v>4208</v>
      </c>
      <c r="D1239" s="64" t="s">
        <v>201</v>
      </c>
      <c r="E1239" s="65">
        <v>41291</v>
      </c>
      <c r="F1239" s="66" t="s">
        <v>4209</v>
      </c>
      <c r="G1239" s="66">
        <v>54565041</v>
      </c>
      <c r="H1239" s="66">
        <v>0</v>
      </c>
      <c r="I1239" s="66" t="s">
        <v>4210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hidden="1" customHeight="1" x14ac:dyDescent="0.25">
      <c r="A1240" s="64">
        <v>1113</v>
      </c>
      <c r="B1240" s="64" t="s">
        <v>4211</v>
      </c>
      <c r="C1240" s="64" t="s">
        <v>4212</v>
      </c>
      <c r="D1240" s="64" t="s">
        <v>203</v>
      </c>
      <c r="E1240" s="65">
        <v>25622</v>
      </c>
      <c r="F1240" s="66" t="s">
        <v>4213</v>
      </c>
      <c r="G1240" s="66">
        <v>57231496</v>
      </c>
      <c r="H1240" s="66" t="s">
        <v>4214</v>
      </c>
      <c r="I1240" s="66" t="s">
        <v>4215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hidden="1" customHeight="1" x14ac:dyDescent="0.25">
      <c r="A1241" s="64">
        <v>1115</v>
      </c>
      <c r="B1241" s="64" t="s">
        <v>4216</v>
      </c>
      <c r="C1241" s="64" t="s">
        <v>4217</v>
      </c>
      <c r="D1241" s="64" t="s">
        <v>203</v>
      </c>
      <c r="E1241" s="65">
        <v>24977</v>
      </c>
      <c r="F1241" s="66" t="s">
        <v>4218</v>
      </c>
      <c r="G1241" s="66">
        <v>54961236</v>
      </c>
      <c r="H1241" s="66" t="s">
        <v>4219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hidden="1" customHeight="1" x14ac:dyDescent="0.25">
      <c r="A1242" s="64">
        <v>1114</v>
      </c>
      <c r="B1242" s="64" t="s">
        <v>4220</v>
      </c>
      <c r="C1242" s="64" t="s">
        <v>4221</v>
      </c>
      <c r="D1242" s="64" t="s">
        <v>203</v>
      </c>
      <c r="E1242" s="65">
        <v>28300</v>
      </c>
      <c r="F1242" s="66" t="s">
        <v>4222</v>
      </c>
      <c r="G1242" s="66">
        <v>59145552</v>
      </c>
      <c r="H1242" s="66" t="s">
        <v>4223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hidden="1" customHeight="1" x14ac:dyDescent="0.25">
      <c r="A1243" s="64">
        <v>1766</v>
      </c>
      <c r="B1243" s="64" t="s">
        <v>4224</v>
      </c>
      <c r="C1243" s="64" t="s">
        <v>4225</v>
      </c>
      <c r="D1243" s="64" t="s">
        <v>203</v>
      </c>
      <c r="E1243" s="65">
        <v>42060</v>
      </c>
      <c r="F1243" s="66" t="s">
        <v>4226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hidden="1" customHeight="1" x14ac:dyDescent="0.25">
      <c r="A1244" s="64">
        <v>1768</v>
      </c>
      <c r="B1244" s="64" t="s">
        <v>4227</v>
      </c>
      <c r="C1244" s="64" t="s">
        <v>4228</v>
      </c>
      <c r="D1244" s="64" t="s">
        <v>203</v>
      </c>
      <c r="E1244" s="65">
        <v>42122</v>
      </c>
      <c r="F1244" s="66" t="s">
        <v>4229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hidden="1" customHeight="1" x14ac:dyDescent="0.25">
      <c r="A1245" s="64">
        <v>1769</v>
      </c>
      <c r="B1245" s="64" t="s">
        <v>4224</v>
      </c>
      <c r="C1245" s="64" t="s">
        <v>4230</v>
      </c>
      <c r="D1245" s="64" t="s">
        <v>203</v>
      </c>
      <c r="E1245" s="65">
        <v>29329</v>
      </c>
      <c r="F1245" s="66" t="s">
        <v>4231</v>
      </c>
      <c r="G1245" s="75">
        <v>57129835</v>
      </c>
      <c r="H1245" s="66">
        <v>0</v>
      </c>
      <c r="I1245" s="66" t="s">
        <v>4232</v>
      </c>
      <c r="J1245" s="67" t="s">
        <v>67</v>
      </c>
      <c r="K1245" s="67" t="s">
        <v>23</v>
      </c>
      <c r="L1245" s="67" t="s">
        <v>146</v>
      </c>
      <c r="M1245" s="67" t="s">
        <v>380</v>
      </c>
      <c r="N1245" s="67">
        <v>600</v>
      </c>
    </row>
    <row r="1246" spans="1:14" ht="20.25" hidden="1" customHeight="1" x14ac:dyDescent="0.25">
      <c r="A1246" s="64">
        <v>1774</v>
      </c>
      <c r="B1246" s="64" t="s">
        <v>4233</v>
      </c>
      <c r="C1246" s="64" t="s">
        <v>4234</v>
      </c>
      <c r="D1246" s="64" t="s">
        <v>203</v>
      </c>
      <c r="E1246" s="65">
        <v>42356</v>
      </c>
      <c r="F1246" s="66" t="s">
        <v>4235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hidden="1" customHeight="1" x14ac:dyDescent="0.25">
      <c r="A1247" s="64">
        <v>1775</v>
      </c>
      <c r="B1247" s="64" t="s">
        <v>4233</v>
      </c>
      <c r="C1247" s="64" t="s">
        <v>4236</v>
      </c>
      <c r="D1247" s="64" t="s">
        <v>201</v>
      </c>
      <c r="E1247" s="65">
        <v>41853</v>
      </c>
      <c r="F1247" s="66" t="s">
        <v>4235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hidden="1" customHeight="1" x14ac:dyDescent="0.25">
      <c r="A1248" s="64">
        <v>2039</v>
      </c>
      <c r="B1248" s="64" t="s">
        <v>4237</v>
      </c>
      <c r="C1248" s="64" t="s">
        <v>4238</v>
      </c>
      <c r="D1248" s="64" t="s">
        <v>203</v>
      </c>
      <c r="E1248" s="65">
        <v>41503</v>
      </c>
      <c r="F1248" s="66" t="s">
        <v>4239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hidden="1" customHeight="1" x14ac:dyDescent="0.25">
      <c r="A1249" s="64">
        <v>2403</v>
      </c>
      <c r="B1249" s="64" t="s">
        <v>4240</v>
      </c>
      <c r="C1249" s="64" t="s">
        <v>4241</v>
      </c>
      <c r="D1249" s="64" t="s">
        <v>201</v>
      </c>
      <c r="E1249" s="65">
        <v>41776</v>
      </c>
      <c r="F1249" s="66" t="s">
        <v>4242</v>
      </c>
      <c r="G1249" s="66" t="s">
        <v>4243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hidden="1" customHeight="1" x14ac:dyDescent="0.25">
      <c r="A1250" s="64">
        <v>2524</v>
      </c>
      <c r="B1250" s="64" t="s">
        <v>4237</v>
      </c>
      <c r="C1250" s="64" t="s">
        <v>4244</v>
      </c>
      <c r="D1250" s="64" t="s">
        <v>203</v>
      </c>
      <c r="E1250" s="65">
        <v>42114</v>
      </c>
      <c r="F1250" s="66" t="s">
        <v>4239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hidden="1" customHeight="1" x14ac:dyDescent="0.25">
      <c r="A1251" s="64">
        <v>2825</v>
      </c>
      <c r="B1251" s="64" t="s">
        <v>4245</v>
      </c>
      <c r="C1251" s="64" t="s">
        <v>4246</v>
      </c>
      <c r="D1251" s="64" t="s">
        <v>203</v>
      </c>
      <c r="E1251" s="65">
        <v>40839</v>
      </c>
      <c r="F1251" s="66" t="s">
        <v>4247</v>
      </c>
      <c r="G1251" s="66" t="s">
        <v>4248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hidden="1" customHeight="1" x14ac:dyDescent="0.25">
      <c r="A1252" s="64">
        <v>3543</v>
      </c>
      <c r="B1252" s="64" t="s">
        <v>4224</v>
      </c>
      <c r="C1252" s="64" t="s">
        <v>4249</v>
      </c>
      <c r="D1252" s="64" t="s">
        <v>203</v>
      </c>
      <c r="E1252" s="65">
        <v>43510</v>
      </c>
      <c r="F1252" s="66" t="s">
        <v>4226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hidden="1" customHeight="1" x14ac:dyDescent="0.25">
      <c r="A1253" s="64">
        <v>3544</v>
      </c>
      <c r="B1253" s="64" t="s">
        <v>4250</v>
      </c>
      <c r="C1253" s="64" t="s">
        <v>908</v>
      </c>
      <c r="D1253" s="64" t="s">
        <v>203</v>
      </c>
      <c r="E1253" s="65">
        <v>42635</v>
      </c>
      <c r="F1253" s="66" t="s">
        <v>4251</v>
      </c>
      <c r="G1253" s="66" t="s">
        <v>4252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hidden="1" customHeight="1" x14ac:dyDescent="0.25">
      <c r="A1254" s="64">
        <v>3545</v>
      </c>
      <c r="B1254" s="64" t="s">
        <v>4250</v>
      </c>
      <c r="C1254" s="64" t="s">
        <v>4253</v>
      </c>
      <c r="D1254" s="64" t="s">
        <v>201</v>
      </c>
      <c r="E1254" s="65">
        <v>43360</v>
      </c>
      <c r="F1254" s="66" t="s">
        <v>4251</v>
      </c>
      <c r="G1254" s="66" t="s">
        <v>4252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hidden="1" customHeight="1" x14ac:dyDescent="0.25">
      <c r="A1255" s="64">
        <v>3546</v>
      </c>
      <c r="B1255" s="64" t="s">
        <v>4250</v>
      </c>
      <c r="C1255" s="64" t="s">
        <v>4254</v>
      </c>
      <c r="D1255" s="64" t="s">
        <v>201</v>
      </c>
      <c r="E1255" s="65">
        <v>43929</v>
      </c>
      <c r="F1255" s="66" t="s">
        <v>4251</v>
      </c>
      <c r="G1255" s="66" t="s">
        <v>4252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hidden="1" customHeight="1" x14ac:dyDescent="0.25">
      <c r="A1256" s="64">
        <v>3547</v>
      </c>
      <c r="B1256" s="64" t="s">
        <v>4255</v>
      </c>
      <c r="C1256" s="64" t="s">
        <v>4256</v>
      </c>
      <c r="D1256" s="64" t="s">
        <v>203</v>
      </c>
      <c r="E1256" s="65">
        <v>38435</v>
      </c>
      <c r="F1256" s="66" t="s">
        <v>4257</v>
      </c>
      <c r="G1256" s="66">
        <v>547445724</v>
      </c>
      <c r="H1256" s="66" t="s">
        <v>4258</v>
      </c>
      <c r="I1256" s="66" t="s">
        <v>4259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hidden="1" customHeight="1" x14ac:dyDescent="0.25">
      <c r="A1257" s="64">
        <v>3548</v>
      </c>
      <c r="B1257" s="64" t="s">
        <v>4260</v>
      </c>
      <c r="C1257" s="64" t="s">
        <v>4261</v>
      </c>
      <c r="D1257" s="64" t="s">
        <v>201</v>
      </c>
      <c r="E1257" s="65">
        <v>39815</v>
      </c>
      <c r="F1257" s="66" t="s">
        <v>1190</v>
      </c>
      <c r="G1257" s="66">
        <v>54575776</v>
      </c>
      <c r="H1257" s="66">
        <v>0</v>
      </c>
      <c r="I1257" s="66" t="s">
        <v>4262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hidden="1" customHeight="1" x14ac:dyDescent="0.25">
      <c r="A1258" s="64">
        <v>3125</v>
      </c>
      <c r="B1258" s="64" t="s">
        <v>4211</v>
      </c>
      <c r="C1258" s="64" t="s">
        <v>1665</v>
      </c>
      <c r="D1258" s="64" t="s">
        <v>203</v>
      </c>
      <c r="E1258" s="65">
        <v>40032</v>
      </c>
      <c r="F1258" s="66" t="s">
        <v>4263</v>
      </c>
      <c r="G1258" s="66">
        <v>58088032</v>
      </c>
      <c r="H1258" s="66">
        <v>0</v>
      </c>
      <c r="I1258" s="66" t="s">
        <v>4264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hidden="1" customHeight="1" x14ac:dyDescent="0.25">
      <c r="A1259" s="64">
        <v>2626</v>
      </c>
      <c r="B1259" s="64" t="s">
        <v>4265</v>
      </c>
      <c r="C1259" s="64" t="s">
        <v>4266</v>
      </c>
      <c r="D1259" s="64" t="s">
        <v>201</v>
      </c>
      <c r="E1259" s="65">
        <v>38655</v>
      </c>
      <c r="F1259" s="66" t="s">
        <v>4267</v>
      </c>
      <c r="G1259" s="66">
        <v>54816756</v>
      </c>
      <c r="H1259" s="66">
        <v>0</v>
      </c>
      <c r="I1259" s="66" t="s">
        <v>4268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hidden="1" customHeight="1" x14ac:dyDescent="0.25">
      <c r="A1260" s="64">
        <v>3549</v>
      </c>
      <c r="B1260" s="64" t="s">
        <v>4269</v>
      </c>
      <c r="C1260" s="64" t="s">
        <v>813</v>
      </c>
      <c r="D1260" s="64" t="s">
        <v>203</v>
      </c>
      <c r="E1260" s="65">
        <v>39971</v>
      </c>
      <c r="F1260" s="66" t="s">
        <v>4270</v>
      </c>
      <c r="G1260" s="66">
        <v>57509740</v>
      </c>
      <c r="H1260" s="66">
        <v>0</v>
      </c>
      <c r="I1260" s="66" t="s">
        <v>4271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hidden="1" customHeight="1" x14ac:dyDescent="0.25">
      <c r="A1261" s="64">
        <v>3550</v>
      </c>
      <c r="B1261" s="64" t="s">
        <v>4272</v>
      </c>
      <c r="C1261" s="64" t="s">
        <v>4273</v>
      </c>
      <c r="D1261" s="64" t="s">
        <v>201</v>
      </c>
      <c r="E1261" s="65">
        <v>39844</v>
      </c>
      <c r="F1261" s="66" t="s">
        <v>4274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hidden="1" customHeight="1" x14ac:dyDescent="0.25">
      <c r="A1262" s="64">
        <v>3551</v>
      </c>
      <c r="B1262" s="64" t="s">
        <v>296</v>
      </c>
      <c r="C1262" s="64" t="s">
        <v>4275</v>
      </c>
      <c r="D1262" s="64" t="s">
        <v>201</v>
      </c>
      <c r="E1262" s="65">
        <v>29433</v>
      </c>
      <c r="F1262" s="66" t="s">
        <v>3944</v>
      </c>
      <c r="G1262" s="66">
        <v>57377499</v>
      </c>
      <c r="H1262" s="66" t="s">
        <v>4276</v>
      </c>
      <c r="I1262" s="66" t="s">
        <v>4277</v>
      </c>
      <c r="J1262" s="67" t="s">
        <v>18</v>
      </c>
      <c r="K1262" s="67" t="s">
        <v>35</v>
      </c>
      <c r="L1262" s="67" t="s">
        <v>142</v>
      </c>
      <c r="M1262" s="67" t="s">
        <v>1211</v>
      </c>
      <c r="N1262" s="67">
        <v>600</v>
      </c>
    </row>
    <row r="1263" spans="1:14" ht="20.25" hidden="1" customHeight="1" x14ac:dyDescent="0.25">
      <c r="A1263" s="64">
        <v>2299</v>
      </c>
      <c r="B1263" s="64" t="s">
        <v>4278</v>
      </c>
      <c r="C1263" s="64" t="s">
        <v>4279</v>
      </c>
      <c r="D1263" s="64" t="s">
        <v>203</v>
      </c>
      <c r="E1263" s="65">
        <v>40209</v>
      </c>
      <c r="F1263" s="66" t="s">
        <v>4280</v>
      </c>
      <c r="G1263" s="66">
        <v>59022609</v>
      </c>
      <c r="H1263" s="66">
        <v>0</v>
      </c>
      <c r="I1263" s="66" t="s">
        <v>4281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hidden="1" customHeight="1" x14ac:dyDescent="0.25">
      <c r="A1264" s="64">
        <v>2072</v>
      </c>
      <c r="B1264" s="64" t="s">
        <v>4282</v>
      </c>
      <c r="C1264" s="64" t="s">
        <v>4283</v>
      </c>
      <c r="D1264" s="64" t="s">
        <v>203</v>
      </c>
      <c r="E1264" s="65">
        <v>40250</v>
      </c>
      <c r="F1264" s="66" t="s">
        <v>4284</v>
      </c>
      <c r="G1264" s="66">
        <v>54946429</v>
      </c>
      <c r="H1264" s="66">
        <v>0</v>
      </c>
      <c r="I1264" s="66" t="s">
        <v>4285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hidden="1" customHeight="1" x14ac:dyDescent="0.25">
      <c r="A1265" s="64">
        <v>3552</v>
      </c>
      <c r="B1265" s="64" t="s">
        <v>4286</v>
      </c>
      <c r="C1265" s="64" t="s">
        <v>294</v>
      </c>
      <c r="D1265" s="64" t="s">
        <v>203</v>
      </c>
      <c r="E1265" s="65">
        <v>37028</v>
      </c>
      <c r="F1265" s="66" t="s">
        <v>4287</v>
      </c>
      <c r="G1265" s="66">
        <v>57823443</v>
      </c>
      <c r="H1265" s="66" t="s">
        <v>4288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hidden="1" customHeight="1" x14ac:dyDescent="0.25">
      <c r="A1266" s="64">
        <v>3553</v>
      </c>
      <c r="B1266" s="64" t="s">
        <v>2771</v>
      </c>
      <c r="C1266" s="64" t="s">
        <v>4289</v>
      </c>
      <c r="D1266" s="64" t="s">
        <v>203</v>
      </c>
      <c r="E1266" s="65">
        <v>38826</v>
      </c>
      <c r="F1266" s="66" t="s">
        <v>4290</v>
      </c>
      <c r="G1266" s="66">
        <v>59288636</v>
      </c>
      <c r="H1266" s="66">
        <v>0</v>
      </c>
      <c r="I1266" s="66" t="s">
        <v>4291</v>
      </c>
      <c r="J1266" s="67" t="s">
        <v>8</v>
      </c>
      <c r="K1266" s="67" t="s">
        <v>27</v>
      </c>
      <c r="L1266" s="67" t="s">
        <v>143</v>
      </c>
      <c r="M1266" s="67" t="s">
        <v>399</v>
      </c>
      <c r="N1266" s="67">
        <v>300</v>
      </c>
    </row>
    <row r="1267" spans="1:14" ht="20.25" hidden="1" customHeight="1" x14ac:dyDescent="0.25">
      <c r="A1267" s="64">
        <v>2248</v>
      </c>
      <c r="B1267" s="64" t="s">
        <v>214</v>
      </c>
      <c r="C1267" s="64" t="s">
        <v>4292</v>
      </c>
      <c r="D1267" s="64" t="s">
        <v>203</v>
      </c>
      <c r="E1267" s="65">
        <v>34515</v>
      </c>
      <c r="F1267" s="66" t="s">
        <v>4293</v>
      </c>
      <c r="G1267" s="66">
        <v>58112703</v>
      </c>
      <c r="H1267" s="66">
        <v>0</v>
      </c>
      <c r="I1267" s="66" t="s">
        <v>4294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hidden="1" customHeight="1" x14ac:dyDescent="0.25">
      <c r="A1268" s="64">
        <v>2742</v>
      </c>
      <c r="B1268" s="64" t="s">
        <v>3954</v>
      </c>
      <c r="C1268" s="64" t="s">
        <v>1395</v>
      </c>
      <c r="D1268" s="64" t="s">
        <v>203</v>
      </c>
      <c r="E1268" s="65">
        <v>39707</v>
      </c>
      <c r="F1268" s="66" t="s">
        <v>1366</v>
      </c>
      <c r="G1268" s="66">
        <v>54737498</v>
      </c>
      <c r="H1268" s="66">
        <v>0</v>
      </c>
      <c r="I1268" s="66" t="s">
        <v>4295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hidden="1" customHeight="1" x14ac:dyDescent="0.25">
      <c r="A1269" s="64">
        <v>2466</v>
      </c>
      <c r="B1269" s="64" t="s">
        <v>1530</v>
      </c>
      <c r="C1269" s="64" t="s">
        <v>4296</v>
      </c>
      <c r="D1269" s="64" t="s">
        <v>203</v>
      </c>
      <c r="E1269" s="65">
        <v>39274</v>
      </c>
      <c r="F1269" s="66" t="s">
        <v>4297</v>
      </c>
      <c r="G1269" s="66">
        <v>58757770</v>
      </c>
      <c r="H1269" s="66">
        <v>0</v>
      </c>
      <c r="I1269" s="66" t="s">
        <v>4298</v>
      </c>
      <c r="J1269" s="67" t="s">
        <v>58</v>
      </c>
      <c r="K1269" s="67" t="s">
        <v>29</v>
      </c>
      <c r="L1269" s="67" t="s">
        <v>143</v>
      </c>
      <c r="M1269" s="67" t="s">
        <v>399</v>
      </c>
      <c r="N1269" s="67">
        <v>300</v>
      </c>
    </row>
    <row r="1270" spans="1:14" ht="20.25" hidden="1" customHeight="1" x14ac:dyDescent="0.25">
      <c r="A1270" s="64">
        <v>2737</v>
      </c>
      <c r="B1270" s="64" t="s">
        <v>1530</v>
      </c>
      <c r="C1270" s="64" t="s">
        <v>4299</v>
      </c>
      <c r="D1270" s="64" t="s">
        <v>203</v>
      </c>
      <c r="E1270" s="65" t="s">
        <v>4300</v>
      </c>
      <c r="F1270" s="66" t="s">
        <v>4301</v>
      </c>
      <c r="G1270" s="66">
        <v>58756986</v>
      </c>
      <c r="H1270" s="66">
        <v>0</v>
      </c>
      <c r="I1270" s="66" t="s">
        <v>4302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hidden="1" customHeight="1" x14ac:dyDescent="0.25">
      <c r="A1271" s="64">
        <v>2467</v>
      </c>
      <c r="B1271" s="64" t="s">
        <v>1391</v>
      </c>
      <c r="C1271" s="64" t="s">
        <v>4303</v>
      </c>
      <c r="D1271" s="64" t="s">
        <v>201</v>
      </c>
      <c r="E1271" s="65">
        <v>38837</v>
      </c>
      <c r="F1271" s="66" t="s">
        <v>4304</v>
      </c>
      <c r="G1271" s="66">
        <v>59026944</v>
      </c>
      <c r="H1271" s="66">
        <v>0</v>
      </c>
      <c r="I1271" s="66" t="s">
        <v>4298</v>
      </c>
      <c r="J1271" s="67" t="s">
        <v>58</v>
      </c>
      <c r="K1271" s="67" t="s">
        <v>29</v>
      </c>
      <c r="L1271" s="67" t="s">
        <v>143</v>
      </c>
      <c r="M1271" s="67" t="s">
        <v>399</v>
      </c>
      <c r="N1271" s="67">
        <v>300</v>
      </c>
    </row>
    <row r="1272" spans="1:14" ht="20.25" hidden="1" customHeight="1" x14ac:dyDescent="0.25">
      <c r="A1272" s="64">
        <v>2702</v>
      </c>
      <c r="B1272" s="64" t="s">
        <v>4305</v>
      </c>
      <c r="C1272" s="64" t="s">
        <v>4306</v>
      </c>
      <c r="D1272" s="64" t="s">
        <v>201</v>
      </c>
      <c r="E1272" s="65">
        <v>40508</v>
      </c>
      <c r="F1272" s="66" t="s">
        <v>4307</v>
      </c>
      <c r="G1272" s="66">
        <v>58140538</v>
      </c>
      <c r="H1272" s="66">
        <v>0</v>
      </c>
      <c r="I1272" s="66" t="s">
        <v>4308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hidden="1" customHeight="1" x14ac:dyDescent="0.25">
      <c r="A1273" s="64">
        <v>2387</v>
      </c>
      <c r="B1273" s="64" t="s">
        <v>1274</v>
      </c>
      <c r="C1273" s="64" t="s">
        <v>4279</v>
      </c>
      <c r="D1273" s="64" t="s">
        <v>203</v>
      </c>
      <c r="E1273" s="65">
        <v>40247</v>
      </c>
      <c r="F1273" s="66" t="s">
        <v>4309</v>
      </c>
      <c r="G1273" s="66">
        <v>54999002</v>
      </c>
      <c r="H1273" s="66">
        <v>0</v>
      </c>
      <c r="I1273" s="66" t="s">
        <v>3965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hidden="1" customHeight="1" x14ac:dyDescent="0.25">
      <c r="A1274" s="64">
        <v>2242</v>
      </c>
      <c r="B1274" s="64" t="s">
        <v>2030</v>
      </c>
      <c r="C1274" s="64" t="s">
        <v>4310</v>
      </c>
      <c r="D1274" s="64" t="s">
        <v>203</v>
      </c>
      <c r="E1274" s="65">
        <v>30460</v>
      </c>
      <c r="F1274" s="66" t="s">
        <v>4311</v>
      </c>
      <c r="G1274" s="66">
        <v>58770007</v>
      </c>
      <c r="H1274" s="66" t="s">
        <v>4312</v>
      </c>
      <c r="I1274" s="66" t="s">
        <v>4308</v>
      </c>
      <c r="J1274" s="67" t="s">
        <v>58</v>
      </c>
      <c r="K1274" s="67" t="s">
        <v>29</v>
      </c>
      <c r="L1274" s="67" t="s">
        <v>146</v>
      </c>
      <c r="M1274" s="67" t="s">
        <v>380</v>
      </c>
      <c r="N1274" s="67">
        <v>600</v>
      </c>
    </row>
    <row r="1275" spans="1:14" ht="20.25" hidden="1" customHeight="1" x14ac:dyDescent="0.25">
      <c r="A1275" s="64">
        <v>2439</v>
      </c>
      <c r="B1275" s="64" t="s">
        <v>1589</v>
      </c>
      <c r="C1275" s="64" t="s">
        <v>4313</v>
      </c>
      <c r="D1275" s="64" t="s">
        <v>203</v>
      </c>
      <c r="E1275" s="65">
        <v>39924</v>
      </c>
      <c r="F1275" s="66" t="s">
        <v>4314</v>
      </c>
      <c r="G1275" s="66">
        <v>54772636</v>
      </c>
      <c r="H1275" s="66">
        <v>0</v>
      </c>
      <c r="I1275" s="66" t="s">
        <v>4315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hidden="1" customHeight="1" x14ac:dyDescent="0.25">
      <c r="A1276" s="64">
        <v>2783</v>
      </c>
      <c r="B1276" s="64" t="s">
        <v>1589</v>
      </c>
      <c r="C1276" s="64" t="s">
        <v>1213</v>
      </c>
      <c r="D1276" s="64" t="s">
        <v>203</v>
      </c>
      <c r="E1276" s="65">
        <v>36221</v>
      </c>
      <c r="F1276" s="66" t="s">
        <v>3958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hidden="1" customHeight="1" x14ac:dyDescent="0.25">
      <c r="A1277" s="64">
        <v>2751</v>
      </c>
      <c r="B1277" s="64" t="s">
        <v>4316</v>
      </c>
      <c r="C1277" s="64" t="s">
        <v>4317</v>
      </c>
      <c r="D1277" s="64" t="s">
        <v>201</v>
      </c>
      <c r="E1277" s="65">
        <v>39477</v>
      </c>
      <c r="F1277" s="66" t="s">
        <v>4318</v>
      </c>
      <c r="G1277" s="66">
        <v>58180837</v>
      </c>
      <c r="H1277" s="66">
        <v>0</v>
      </c>
      <c r="I1277" s="66" t="s">
        <v>4319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hidden="1" customHeight="1" x14ac:dyDescent="0.25">
      <c r="A1278" s="64">
        <v>2238</v>
      </c>
      <c r="B1278" s="64" t="s">
        <v>4320</v>
      </c>
      <c r="C1278" s="64" t="s">
        <v>4321</v>
      </c>
      <c r="D1278" s="64" t="s">
        <v>203</v>
      </c>
      <c r="E1278" s="65">
        <v>30189</v>
      </c>
      <c r="F1278" s="66" t="s">
        <v>4322</v>
      </c>
      <c r="G1278" s="66">
        <v>58752277</v>
      </c>
      <c r="H1278" s="66" t="s">
        <v>4323</v>
      </c>
      <c r="I1278" s="66" t="s">
        <v>4298</v>
      </c>
      <c r="J1278" s="67" t="s">
        <v>58</v>
      </c>
      <c r="K1278" s="67" t="s">
        <v>29</v>
      </c>
      <c r="L1278" s="67" t="s">
        <v>146</v>
      </c>
      <c r="M1278" s="67" t="s">
        <v>380</v>
      </c>
      <c r="N1278" s="67">
        <v>600</v>
      </c>
    </row>
    <row r="1279" spans="1:14" ht="20.25" hidden="1" customHeight="1" x14ac:dyDescent="0.25">
      <c r="A1279" s="64">
        <v>2249</v>
      </c>
      <c r="B1279" s="64" t="s">
        <v>1589</v>
      </c>
      <c r="C1279" s="64" t="s">
        <v>1213</v>
      </c>
      <c r="D1279" s="64" t="s">
        <v>203</v>
      </c>
      <c r="E1279" s="65">
        <v>40060</v>
      </c>
      <c r="F1279" s="66" t="s">
        <v>4324</v>
      </c>
      <c r="G1279" s="66">
        <v>58752277</v>
      </c>
      <c r="H1279" s="66">
        <v>0</v>
      </c>
      <c r="I1279" s="66" t="s">
        <v>4298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hidden="1" customHeight="1" x14ac:dyDescent="0.25">
      <c r="A1280" s="64">
        <v>2374</v>
      </c>
      <c r="B1280" s="64" t="s">
        <v>1589</v>
      </c>
      <c r="C1280" s="64" t="s">
        <v>4325</v>
      </c>
      <c r="D1280" s="64" t="s">
        <v>201</v>
      </c>
      <c r="E1280" s="65">
        <v>38878</v>
      </c>
      <c r="F1280" s="66" t="s">
        <v>4326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399</v>
      </c>
      <c r="N1280" s="67">
        <v>300</v>
      </c>
    </row>
    <row r="1281" spans="1:14" ht="20.25" hidden="1" customHeight="1" x14ac:dyDescent="0.25">
      <c r="A1281" s="64">
        <v>2701</v>
      </c>
      <c r="B1281" s="64" t="s">
        <v>1589</v>
      </c>
      <c r="C1281" s="64" t="s">
        <v>4327</v>
      </c>
      <c r="D1281" s="64" t="s">
        <v>201</v>
      </c>
      <c r="E1281" s="65">
        <v>40144</v>
      </c>
      <c r="F1281" s="66" t="s">
        <v>4328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hidden="1" customHeight="1" x14ac:dyDescent="0.25">
      <c r="A1282" s="64">
        <v>2682</v>
      </c>
      <c r="B1282" s="64" t="s">
        <v>1900</v>
      </c>
      <c r="C1282" s="64" t="s">
        <v>4329</v>
      </c>
      <c r="D1282" s="64" t="s">
        <v>201</v>
      </c>
      <c r="E1282" s="65">
        <v>39634</v>
      </c>
      <c r="F1282" s="66" t="s">
        <v>4330</v>
      </c>
      <c r="G1282" s="66">
        <v>59868284</v>
      </c>
      <c r="H1282" s="66">
        <v>0</v>
      </c>
      <c r="I1282" s="66" t="s">
        <v>4331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hidden="1" customHeight="1" x14ac:dyDescent="0.25">
      <c r="A1283" s="64">
        <v>2681</v>
      </c>
      <c r="B1283" s="64" t="s">
        <v>4332</v>
      </c>
      <c r="C1283" s="64" t="s">
        <v>4333</v>
      </c>
      <c r="D1283" s="64" t="s">
        <v>201</v>
      </c>
      <c r="E1283" s="65">
        <v>40119</v>
      </c>
      <c r="F1283" s="66" t="s">
        <v>1555</v>
      </c>
      <c r="G1283" s="66">
        <v>59270882</v>
      </c>
      <c r="H1283" s="66">
        <v>0</v>
      </c>
      <c r="I1283" s="66" t="s">
        <v>4334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hidden="1" customHeight="1" x14ac:dyDescent="0.25">
      <c r="A1284" s="64">
        <v>2235</v>
      </c>
      <c r="B1284" s="64" t="s">
        <v>1466</v>
      </c>
      <c r="C1284" s="64" t="s">
        <v>4335</v>
      </c>
      <c r="D1284" s="64" t="s">
        <v>203</v>
      </c>
      <c r="E1284" s="65">
        <v>31431</v>
      </c>
      <c r="F1284" s="66" t="s">
        <v>4336</v>
      </c>
      <c r="G1284" s="66">
        <v>57400325</v>
      </c>
      <c r="H1284" s="66" t="s">
        <v>4337</v>
      </c>
      <c r="I1284" s="66" t="s">
        <v>4338</v>
      </c>
      <c r="J1284" s="67" t="s">
        <v>58</v>
      </c>
      <c r="K1284" s="67" t="s">
        <v>29</v>
      </c>
      <c r="L1284" s="67" t="s">
        <v>146</v>
      </c>
      <c r="M1284" s="67" t="s">
        <v>380</v>
      </c>
      <c r="N1284" s="67">
        <v>600</v>
      </c>
    </row>
    <row r="1285" spans="1:14" ht="20.25" hidden="1" customHeight="1" x14ac:dyDescent="0.25">
      <c r="A1285" s="64">
        <v>2383</v>
      </c>
      <c r="B1285" s="64" t="s">
        <v>1036</v>
      </c>
      <c r="C1285" s="64" t="s">
        <v>4339</v>
      </c>
      <c r="D1285" s="64" t="s">
        <v>203</v>
      </c>
      <c r="E1285" s="65">
        <v>39682</v>
      </c>
      <c r="F1285" s="66" t="s">
        <v>4340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hidden="1" customHeight="1" x14ac:dyDescent="0.25">
      <c r="A1286" s="64">
        <v>2236</v>
      </c>
      <c r="B1286" s="64" t="s">
        <v>4320</v>
      </c>
      <c r="C1286" s="64" t="s">
        <v>4341</v>
      </c>
      <c r="D1286" s="64" t="s">
        <v>203</v>
      </c>
      <c r="E1286" s="65">
        <v>32987</v>
      </c>
      <c r="F1286" s="66" t="s">
        <v>4342</v>
      </c>
      <c r="G1286" s="66">
        <v>57369828</v>
      </c>
      <c r="H1286" s="66">
        <v>0</v>
      </c>
      <c r="I1286" s="66" t="s">
        <v>4343</v>
      </c>
      <c r="J1286" s="67" t="s">
        <v>58</v>
      </c>
      <c r="K1286" s="67" t="s">
        <v>29</v>
      </c>
      <c r="L1286" s="67" t="s">
        <v>146</v>
      </c>
      <c r="M1286" s="67" t="s">
        <v>380</v>
      </c>
      <c r="N1286" s="67">
        <v>600</v>
      </c>
    </row>
    <row r="1287" spans="1:14" ht="20.25" hidden="1" customHeight="1" x14ac:dyDescent="0.25">
      <c r="A1287" s="64">
        <v>2244</v>
      </c>
      <c r="B1287" s="64" t="s">
        <v>1022</v>
      </c>
      <c r="C1287" s="64" t="s">
        <v>4344</v>
      </c>
      <c r="D1287" s="64" t="s">
        <v>203</v>
      </c>
      <c r="E1287" s="65">
        <v>24056</v>
      </c>
      <c r="F1287" s="66" t="s">
        <v>4345</v>
      </c>
      <c r="G1287" s="66">
        <v>58762372</v>
      </c>
      <c r="H1287" s="66" t="s">
        <v>4346</v>
      </c>
      <c r="I1287" s="66" t="s">
        <v>4347</v>
      </c>
      <c r="J1287" s="67" t="s">
        <v>58</v>
      </c>
      <c r="K1287" s="67" t="s">
        <v>29</v>
      </c>
      <c r="L1287" s="67" t="s">
        <v>146</v>
      </c>
      <c r="M1287" s="67" t="s">
        <v>380</v>
      </c>
      <c r="N1287" s="67">
        <v>600</v>
      </c>
    </row>
    <row r="1288" spans="1:14" ht="20.25" hidden="1" customHeight="1" x14ac:dyDescent="0.25">
      <c r="A1288" s="64">
        <v>2377</v>
      </c>
      <c r="B1288" s="64" t="s">
        <v>4348</v>
      </c>
      <c r="C1288" s="64" t="s">
        <v>4349</v>
      </c>
      <c r="D1288" s="64" t="s">
        <v>201</v>
      </c>
      <c r="E1288" s="65">
        <v>39156</v>
      </c>
      <c r="F1288" s="66" t="s">
        <v>4350</v>
      </c>
      <c r="G1288" s="66">
        <v>57449121</v>
      </c>
      <c r="H1288" s="66">
        <v>0</v>
      </c>
      <c r="I1288" s="66" t="s">
        <v>4351</v>
      </c>
      <c r="J1288" s="67" t="s">
        <v>58</v>
      </c>
      <c r="K1288" s="67" t="s">
        <v>29</v>
      </c>
      <c r="L1288" s="67" t="s">
        <v>143</v>
      </c>
      <c r="M1288" s="67" t="s">
        <v>399</v>
      </c>
      <c r="N1288" s="67">
        <v>300</v>
      </c>
    </row>
    <row r="1289" spans="1:14" ht="20.25" hidden="1" customHeight="1" x14ac:dyDescent="0.25">
      <c r="A1289" s="64">
        <v>2213</v>
      </c>
      <c r="B1289" s="64" t="s">
        <v>1274</v>
      </c>
      <c r="C1289" s="64" t="s">
        <v>4352</v>
      </c>
      <c r="D1289" s="64" t="s">
        <v>203</v>
      </c>
      <c r="E1289" s="65">
        <v>27519</v>
      </c>
      <c r="F1289" s="66" t="s">
        <v>4353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380</v>
      </c>
      <c r="N1289" s="67">
        <v>600</v>
      </c>
    </row>
    <row r="1290" spans="1:14" ht="20.25" hidden="1" customHeight="1" x14ac:dyDescent="0.25">
      <c r="A1290" s="64">
        <v>2215</v>
      </c>
      <c r="B1290" s="64" t="s">
        <v>4354</v>
      </c>
      <c r="C1290" s="64" t="s">
        <v>4355</v>
      </c>
      <c r="D1290" s="64" t="s">
        <v>203</v>
      </c>
      <c r="E1290" s="65">
        <v>35122</v>
      </c>
      <c r="F1290" s="66" t="s">
        <v>4356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380</v>
      </c>
      <c r="N1290" s="67">
        <v>600</v>
      </c>
    </row>
    <row r="1291" spans="1:14" ht="20.25" hidden="1" customHeight="1" x14ac:dyDescent="0.25">
      <c r="A1291" s="64">
        <v>2373</v>
      </c>
      <c r="B1291" s="64" t="s">
        <v>1274</v>
      </c>
      <c r="C1291" s="64" t="s">
        <v>408</v>
      </c>
      <c r="D1291" s="64" t="s">
        <v>203</v>
      </c>
      <c r="E1291" s="65">
        <v>39119</v>
      </c>
      <c r="F1291" s="66" t="s">
        <v>4357</v>
      </c>
      <c r="G1291" s="66">
        <v>54757750</v>
      </c>
      <c r="H1291" s="66">
        <v>0</v>
      </c>
      <c r="I1291" s="66" t="s">
        <v>1556</v>
      </c>
      <c r="J1291" s="67" t="s">
        <v>58</v>
      </c>
      <c r="K1291" s="67" t="s">
        <v>29</v>
      </c>
      <c r="L1291" s="67" t="s">
        <v>143</v>
      </c>
      <c r="M1291" s="67" t="s">
        <v>399</v>
      </c>
      <c r="N1291" s="67">
        <v>300</v>
      </c>
    </row>
    <row r="1292" spans="1:14" ht="20.25" hidden="1" customHeight="1" x14ac:dyDescent="0.25">
      <c r="A1292" s="64">
        <v>2456</v>
      </c>
      <c r="B1292" s="64" t="s">
        <v>293</v>
      </c>
      <c r="C1292" s="64" t="s">
        <v>4358</v>
      </c>
      <c r="D1292" s="64" t="s">
        <v>201</v>
      </c>
      <c r="E1292" s="65">
        <v>38445</v>
      </c>
      <c r="F1292" s="66" t="s">
        <v>4359</v>
      </c>
      <c r="G1292" s="66">
        <v>58118399</v>
      </c>
      <c r="H1292" s="66" t="s">
        <v>4360</v>
      </c>
      <c r="I1292" s="66" t="s">
        <v>4361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hidden="1" customHeight="1" x14ac:dyDescent="0.25">
      <c r="A1293" s="64">
        <v>2381</v>
      </c>
      <c r="B1293" s="64" t="s">
        <v>3551</v>
      </c>
      <c r="C1293" s="64" t="s">
        <v>4362</v>
      </c>
      <c r="D1293" s="64" t="s">
        <v>201</v>
      </c>
      <c r="E1293" s="65">
        <v>40510</v>
      </c>
      <c r="F1293" s="66" t="s">
        <v>4363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hidden="1" customHeight="1" x14ac:dyDescent="0.25">
      <c r="A1294" s="64">
        <v>2734</v>
      </c>
      <c r="B1294" s="64" t="s">
        <v>4364</v>
      </c>
      <c r="C1294" s="64" t="s">
        <v>4365</v>
      </c>
      <c r="D1294" s="64" t="s">
        <v>203</v>
      </c>
      <c r="E1294" s="65">
        <v>40180</v>
      </c>
      <c r="F1294" s="66" t="s">
        <v>4324</v>
      </c>
      <c r="G1294" s="66">
        <v>0</v>
      </c>
      <c r="H1294" s="66">
        <v>0</v>
      </c>
      <c r="I1294" s="66" t="s">
        <v>4366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hidden="1" customHeight="1" x14ac:dyDescent="0.25">
      <c r="A1295" s="64">
        <v>3554</v>
      </c>
      <c r="B1295" s="64" t="s">
        <v>4320</v>
      </c>
      <c r="C1295" s="64" t="s">
        <v>4367</v>
      </c>
      <c r="D1295" s="64" t="s">
        <v>203</v>
      </c>
      <c r="E1295" s="65">
        <v>40444</v>
      </c>
      <c r="F1295" s="66" t="s">
        <v>4368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hidden="1" customHeight="1" x14ac:dyDescent="0.25">
      <c r="A1296" s="64">
        <v>3555</v>
      </c>
      <c r="B1296" s="64" t="s">
        <v>1553</v>
      </c>
      <c r="C1296" s="64" t="s">
        <v>4369</v>
      </c>
      <c r="D1296" s="64" t="s">
        <v>201</v>
      </c>
      <c r="E1296" s="65">
        <v>40439</v>
      </c>
      <c r="F1296" s="66" t="s">
        <v>4370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hidden="1" customHeight="1" x14ac:dyDescent="0.25">
      <c r="A1297" s="64">
        <v>3556</v>
      </c>
      <c r="B1297" s="64" t="s">
        <v>1349</v>
      </c>
      <c r="C1297" s="64" t="s">
        <v>4371</v>
      </c>
      <c r="D1297" s="64" t="s">
        <v>201</v>
      </c>
      <c r="E1297" s="65">
        <v>37613</v>
      </c>
      <c r="F1297" s="66" t="s">
        <v>4372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hidden="1" customHeight="1" x14ac:dyDescent="0.25">
      <c r="A1298" s="64">
        <v>3557</v>
      </c>
      <c r="B1298" s="64" t="s">
        <v>4373</v>
      </c>
      <c r="C1298" s="64" t="s">
        <v>4374</v>
      </c>
      <c r="D1298" s="64" t="s">
        <v>201</v>
      </c>
      <c r="E1298" s="65">
        <v>38839</v>
      </c>
      <c r="F1298" s="66" t="s">
        <v>4375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399</v>
      </c>
      <c r="N1298" s="67">
        <v>300</v>
      </c>
    </row>
    <row r="1299" spans="1:14" ht="20.25" hidden="1" customHeight="1" x14ac:dyDescent="0.25">
      <c r="A1299" s="64">
        <v>3558</v>
      </c>
      <c r="B1299" s="64" t="s">
        <v>4376</v>
      </c>
      <c r="C1299" s="64" t="s">
        <v>4377</v>
      </c>
      <c r="D1299" s="64" t="s">
        <v>203</v>
      </c>
      <c r="E1299" s="65">
        <v>36428</v>
      </c>
      <c r="F1299" s="66" t="s">
        <v>4378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hidden="1" customHeight="1" x14ac:dyDescent="0.25">
      <c r="A1300" s="64">
        <v>3559</v>
      </c>
      <c r="B1300" s="64" t="s">
        <v>4379</v>
      </c>
      <c r="C1300" s="64" t="s">
        <v>4380</v>
      </c>
      <c r="D1300" s="64" t="s">
        <v>203</v>
      </c>
      <c r="E1300" s="65">
        <v>39976</v>
      </c>
      <c r="F1300" s="66" t="s">
        <v>4381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hidden="1" customHeight="1" x14ac:dyDescent="0.25">
      <c r="A1301" s="64">
        <v>3560</v>
      </c>
      <c r="B1301" s="64" t="s">
        <v>1573</v>
      </c>
      <c r="C1301" s="64" t="s">
        <v>4382</v>
      </c>
      <c r="D1301" s="64" t="s">
        <v>201</v>
      </c>
      <c r="E1301" s="65">
        <v>40973</v>
      </c>
      <c r="F1301" s="66" t="s">
        <v>4383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hidden="1" customHeight="1" x14ac:dyDescent="0.25">
      <c r="A1302" s="64">
        <v>3561</v>
      </c>
      <c r="B1302" s="64" t="s">
        <v>4384</v>
      </c>
      <c r="C1302" s="64" t="s">
        <v>4385</v>
      </c>
      <c r="D1302" s="64" t="s">
        <v>203</v>
      </c>
      <c r="E1302" s="65">
        <v>28688</v>
      </c>
      <c r="F1302" s="66" t="s">
        <v>4386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1211</v>
      </c>
      <c r="N1302" s="67">
        <v>600</v>
      </c>
    </row>
    <row r="1303" spans="1:14" ht="20.25" hidden="1" customHeight="1" x14ac:dyDescent="0.25">
      <c r="A1303" s="64">
        <v>1592</v>
      </c>
      <c r="B1303" s="64" t="s">
        <v>1062</v>
      </c>
      <c r="C1303" s="64" t="s">
        <v>215</v>
      </c>
      <c r="D1303" s="64" t="s">
        <v>203</v>
      </c>
      <c r="E1303" s="65">
        <v>39702</v>
      </c>
      <c r="F1303" s="66" t="s">
        <v>1064</v>
      </c>
      <c r="G1303" s="66">
        <v>57235027</v>
      </c>
      <c r="H1303" s="66">
        <v>0</v>
      </c>
      <c r="I1303" s="66" t="s">
        <v>1025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hidden="1" customHeight="1" x14ac:dyDescent="0.25">
      <c r="A1304" s="64">
        <v>2170</v>
      </c>
      <c r="B1304" s="64" t="s">
        <v>4387</v>
      </c>
      <c r="C1304" s="64" t="s">
        <v>1112</v>
      </c>
      <c r="D1304" s="64" t="s">
        <v>203</v>
      </c>
      <c r="E1304" s="65">
        <v>38453</v>
      </c>
      <c r="F1304" s="66" t="s">
        <v>4388</v>
      </c>
      <c r="G1304" s="66">
        <v>59389424</v>
      </c>
      <c r="H1304" s="66">
        <v>0</v>
      </c>
      <c r="I1304" s="66" t="s">
        <v>4389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hidden="1" customHeight="1" x14ac:dyDescent="0.25">
      <c r="A1305" s="64">
        <v>3562</v>
      </c>
      <c r="B1305" s="64" t="s">
        <v>4390</v>
      </c>
      <c r="C1305" s="64" t="s">
        <v>4391</v>
      </c>
      <c r="D1305" s="64" t="s">
        <v>203</v>
      </c>
      <c r="E1305" s="65">
        <v>30334</v>
      </c>
      <c r="F1305" s="66" t="s">
        <v>4392</v>
      </c>
      <c r="G1305" s="66">
        <v>353876552245</v>
      </c>
      <c r="H1305" s="66" t="s">
        <v>4393</v>
      </c>
      <c r="I1305" s="66" t="s">
        <v>4394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hidden="1" customHeight="1" x14ac:dyDescent="0.25">
      <c r="A1306" s="64">
        <v>3563</v>
      </c>
      <c r="B1306" s="64" t="s">
        <v>872</v>
      </c>
      <c r="C1306" s="64" t="s">
        <v>4395</v>
      </c>
      <c r="D1306" s="64" t="s">
        <v>203</v>
      </c>
      <c r="E1306" s="65">
        <v>36154</v>
      </c>
      <c r="F1306" s="66" t="s">
        <v>4396</v>
      </c>
      <c r="G1306" s="66">
        <v>57408905</v>
      </c>
      <c r="H1306" s="66" t="s">
        <v>4397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hidden="1" customHeight="1" x14ac:dyDescent="0.25">
      <c r="A1307" s="64">
        <v>3564</v>
      </c>
      <c r="B1307" s="64" t="s">
        <v>216</v>
      </c>
      <c r="C1307" s="64" t="s">
        <v>4398</v>
      </c>
      <c r="D1307" s="64" t="s">
        <v>203</v>
      </c>
      <c r="E1307" s="65">
        <v>29575</v>
      </c>
      <c r="F1307" s="66" t="s">
        <v>4399</v>
      </c>
      <c r="G1307" s="66">
        <v>58097109</v>
      </c>
      <c r="H1307" s="66" t="s">
        <v>4400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1211</v>
      </c>
      <c r="N1307" s="67">
        <v>600</v>
      </c>
    </row>
    <row r="1308" spans="1:14" ht="20.25" hidden="1" customHeight="1" x14ac:dyDescent="0.25">
      <c r="A1308" s="64">
        <v>3565</v>
      </c>
      <c r="B1308" s="64" t="s">
        <v>4401</v>
      </c>
      <c r="C1308" s="64" t="s">
        <v>4402</v>
      </c>
      <c r="D1308" s="64" t="s">
        <v>203</v>
      </c>
      <c r="E1308" s="65">
        <v>35487</v>
      </c>
      <c r="F1308" s="66" t="s">
        <v>4403</v>
      </c>
      <c r="G1308" s="66">
        <v>0</v>
      </c>
      <c r="H1308" s="66" t="s">
        <v>4404</v>
      </c>
      <c r="I1308" s="66" t="s">
        <v>4405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hidden="1" customHeight="1" x14ac:dyDescent="0.25">
      <c r="A1309" s="64">
        <v>3566</v>
      </c>
      <c r="B1309" s="64" t="s">
        <v>4406</v>
      </c>
      <c r="C1309" s="64" t="s">
        <v>4407</v>
      </c>
      <c r="D1309" s="64" t="s">
        <v>201</v>
      </c>
      <c r="E1309" s="65">
        <v>34788</v>
      </c>
      <c r="F1309" s="66" t="s">
        <v>4408</v>
      </c>
      <c r="G1309" s="66">
        <v>33610165541</v>
      </c>
      <c r="H1309" s="66" t="s">
        <v>4409</v>
      </c>
      <c r="I1309" s="66" t="s">
        <v>4410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hidden="1" customHeight="1" x14ac:dyDescent="0.25">
      <c r="A1310" s="64">
        <v>2668</v>
      </c>
      <c r="B1310" s="64" t="s">
        <v>4411</v>
      </c>
      <c r="C1310" s="64" t="s">
        <v>4412</v>
      </c>
      <c r="D1310" s="64" t="s">
        <v>201</v>
      </c>
      <c r="E1310" s="65">
        <v>33918</v>
      </c>
      <c r="F1310" s="66" t="s">
        <v>4413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hidden="1" customHeight="1" x14ac:dyDescent="0.25">
      <c r="A1311" s="64">
        <v>3567</v>
      </c>
      <c r="B1311" s="64" t="s">
        <v>4414</v>
      </c>
      <c r="C1311" s="64" t="s">
        <v>4415</v>
      </c>
      <c r="D1311" s="64" t="s">
        <v>203</v>
      </c>
      <c r="E1311" s="65">
        <v>38772</v>
      </c>
      <c r="F1311" s="66" t="s">
        <v>4416</v>
      </c>
      <c r="G1311" s="66">
        <v>59224960</v>
      </c>
      <c r="H1311" s="66" t="s">
        <v>4417</v>
      </c>
      <c r="I1311" s="66" t="s">
        <v>4418</v>
      </c>
      <c r="J1311" s="67" t="s">
        <v>22</v>
      </c>
      <c r="K1311" s="67" t="s">
        <v>26</v>
      </c>
      <c r="L1311" s="67" t="s">
        <v>143</v>
      </c>
      <c r="M1311" s="67" t="s">
        <v>399</v>
      </c>
      <c r="N1311" s="67">
        <v>300</v>
      </c>
    </row>
    <row r="1312" spans="1:14" ht="20.25" hidden="1" customHeight="1" x14ac:dyDescent="0.25">
      <c r="A1312" s="64">
        <v>3568</v>
      </c>
      <c r="B1312" s="64" t="s">
        <v>2259</v>
      </c>
      <c r="C1312" s="64" t="s">
        <v>4419</v>
      </c>
      <c r="D1312" s="64" t="s">
        <v>201</v>
      </c>
      <c r="E1312" s="65">
        <v>43588</v>
      </c>
      <c r="F1312" s="66" t="s">
        <v>4420</v>
      </c>
      <c r="G1312" s="66">
        <v>54944227</v>
      </c>
      <c r="H1312" s="66" t="s">
        <v>4421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hidden="1" customHeight="1" x14ac:dyDescent="0.25">
      <c r="A1313" s="64">
        <v>3569</v>
      </c>
      <c r="B1313" s="64" t="s">
        <v>4422</v>
      </c>
      <c r="C1313" s="64" t="s">
        <v>4423</v>
      </c>
      <c r="D1313" s="64" t="s">
        <v>201</v>
      </c>
      <c r="E1313" s="65">
        <v>42447</v>
      </c>
      <c r="F1313" s="66" t="s">
        <v>4424</v>
      </c>
      <c r="G1313" s="66">
        <v>54231673</v>
      </c>
      <c r="H1313" s="66" t="s">
        <v>4425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hidden="1" customHeight="1" x14ac:dyDescent="0.25">
      <c r="A1314" s="64">
        <v>3570</v>
      </c>
      <c r="B1314" s="64" t="s">
        <v>4426</v>
      </c>
      <c r="C1314" s="64" t="s">
        <v>4427</v>
      </c>
      <c r="D1314" s="64" t="s">
        <v>201</v>
      </c>
      <c r="E1314" s="65">
        <v>43115</v>
      </c>
      <c r="F1314" s="66" t="s">
        <v>4428</v>
      </c>
      <c r="G1314" s="66">
        <v>57217383</v>
      </c>
      <c r="H1314" s="66" t="s">
        <v>4429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hidden="1" customHeight="1" x14ac:dyDescent="0.25">
      <c r="A1315" s="64">
        <v>3571</v>
      </c>
      <c r="B1315" s="64" t="s">
        <v>4430</v>
      </c>
      <c r="C1315" s="64" t="s">
        <v>4431</v>
      </c>
      <c r="D1315" s="64" t="s">
        <v>203</v>
      </c>
      <c r="E1315" s="65">
        <v>35944</v>
      </c>
      <c r="F1315" s="66" t="s">
        <v>4432</v>
      </c>
      <c r="G1315" s="66">
        <v>58253145</v>
      </c>
      <c r="H1315" s="66" t="s">
        <v>4433</v>
      </c>
      <c r="I1315" s="66" t="s">
        <v>4434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hidden="1" customHeight="1" x14ac:dyDescent="0.25">
      <c r="A1316" s="64">
        <v>2053</v>
      </c>
      <c r="B1316" s="64" t="s">
        <v>4435</v>
      </c>
      <c r="C1316" s="64" t="s">
        <v>3216</v>
      </c>
      <c r="D1316" s="64" t="s">
        <v>203</v>
      </c>
      <c r="E1316" s="65">
        <v>33231</v>
      </c>
      <c r="F1316" s="66" t="s">
        <v>4436</v>
      </c>
      <c r="G1316" s="66">
        <v>58630947</v>
      </c>
      <c r="H1316" s="66" t="s">
        <v>4437</v>
      </c>
      <c r="I1316" s="66" t="s">
        <v>4438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hidden="1" customHeight="1" x14ac:dyDescent="0.25">
      <c r="A1317" s="64">
        <v>1889</v>
      </c>
      <c r="B1317" s="64" t="s">
        <v>4439</v>
      </c>
      <c r="C1317" s="64" t="s">
        <v>4440</v>
      </c>
      <c r="D1317" s="64" t="s">
        <v>203</v>
      </c>
      <c r="E1317" s="65">
        <v>39127</v>
      </c>
      <c r="F1317" s="66" t="s">
        <v>4441</v>
      </c>
      <c r="G1317" s="66">
        <v>54508132</v>
      </c>
      <c r="H1317" s="66">
        <v>0</v>
      </c>
      <c r="I1317" s="66" t="s">
        <v>4442</v>
      </c>
      <c r="J1317" s="67" t="s">
        <v>40</v>
      </c>
      <c r="K1317" s="67" t="s">
        <v>39</v>
      </c>
      <c r="L1317" s="67" t="s">
        <v>143</v>
      </c>
      <c r="M1317" s="67" t="s">
        <v>399</v>
      </c>
      <c r="N1317" s="67">
        <v>300</v>
      </c>
    </row>
    <row r="1318" spans="1:14" ht="20.25" hidden="1" customHeight="1" x14ac:dyDescent="0.25">
      <c r="A1318" s="64">
        <v>1604</v>
      </c>
      <c r="B1318" s="64" t="s">
        <v>2589</v>
      </c>
      <c r="C1318" s="64" t="s">
        <v>664</v>
      </c>
      <c r="D1318" s="64" t="s">
        <v>201</v>
      </c>
      <c r="E1318" s="65">
        <v>38821</v>
      </c>
      <c r="F1318" s="66" t="s">
        <v>2591</v>
      </c>
      <c r="G1318" s="66" t="s">
        <v>2592</v>
      </c>
      <c r="H1318" s="66" t="s">
        <v>4443</v>
      </c>
      <c r="I1318" s="66" t="s">
        <v>2594</v>
      </c>
      <c r="J1318" s="67" t="s">
        <v>64</v>
      </c>
      <c r="K1318" s="67" t="s">
        <v>23</v>
      </c>
      <c r="L1318" s="67" t="s">
        <v>143</v>
      </c>
      <c r="M1318" s="67" t="s">
        <v>399</v>
      </c>
      <c r="N1318" s="67">
        <v>300</v>
      </c>
    </row>
    <row r="1319" spans="1:14" ht="20.25" hidden="1" customHeight="1" x14ac:dyDescent="0.25">
      <c r="A1319" s="64">
        <v>3572</v>
      </c>
      <c r="B1319" s="64" t="s">
        <v>4444</v>
      </c>
      <c r="C1319" s="64" t="s">
        <v>3473</v>
      </c>
      <c r="D1319" s="64" t="s">
        <v>201</v>
      </c>
      <c r="E1319" s="65">
        <v>40834</v>
      </c>
      <c r="F1319" s="66" t="s">
        <v>4445</v>
      </c>
      <c r="G1319" s="66">
        <v>23054932027</v>
      </c>
      <c r="H1319" s="66" t="s">
        <v>4446</v>
      </c>
      <c r="I1319" s="66" t="s">
        <v>4447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hidden="1" customHeight="1" x14ac:dyDescent="0.25">
      <c r="A1320" s="64">
        <v>3573</v>
      </c>
      <c r="B1320" s="64" t="s">
        <v>4448</v>
      </c>
      <c r="C1320" s="64" t="s">
        <v>4449</v>
      </c>
      <c r="D1320" s="64" t="s">
        <v>201</v>
      </c>
      <c r="E1320" s="65">
        <v>39433</v>
      </c>
      <c r="F1320" s="66" t="s">
        <v>2096</v>
      </c>
      <c r="G1320" s="66">
        <v>23057093804</v>
      </c>
      <c r="H1320" s="66" t="s">
        <v>4450</v>
      </c>
      <c r="I1320" s="66" t="s">
        <v>4447</v>
      </c>
      <c r="J1320" s="67" t="s">
        <v>64</v>
      </c>
      <c r="K1320" s="67" t="s">
        <v>23</v>
      </c>
      <c r="L1320" s="67" t="s">
        <v>143</v>
      </c>
      <c r="M1320" s="67" t="s">
        <v>399</v>
      </c>
      <c r="N1320" s="67">
        <v>300</v>
      </c>
    </row>
    <row r="1321" spans="1:14" ht="20.25" hidden="1" customHeight="1" x14ac:dyDescent="0.25">
      <c r="A1321" s="64">
        <v>3574</v>
      </c>
      <c r="B1321" s="64" t="s">
        <v>2505</v>
      </c>
      <c r="C1321" s="64" t="s">
        <v>4451</v>
      </c>
      <c r="D1321" s="64" t="s">
        <v>201</v>
      </c>
      <c r="E1321" s="65">
        <v>39419</v>
      </c>
      <c r="F1321" s="66" t="s">
        <v>4452</v>
      </c>
      <c r="G1321" s="66">
        <v>23054926548</v>
      </c>
      <c r="H1321" s="66" t="s">
        <v>4453</v>
      </c>
      <c r="I1321" s="66" t="s">
        <v>4447</v>
      </c>
      <c r="J1321" s="67" t="s">
        <v>64</v>
      </c>
      <c r="K1321" s="67" t="s">
        <v>23</v>
      </c>
      <c r="L1321" s="67" t="s">
        <v>143</v>
      </c>
      <c r="M1321" s="67" t="s">
        <v>399</v>
      </c>
      <c r="N1321" s="67">
        <v>300</v>
      </c>
    </row>
    <row r="1322" spans="1:14" ht="20.25" hidden="1" customHeight="1" x14ac:dyDescent="0.25">
      <c r="A1322" s="64">
        <v>3575</v>
      </c>
      <c r="B1322" s="64" t="s">
        <v>2505</v>
      </c>
      <c r="C1322" s="64" t="s">
        <v>2710</v>
      </c>
      <c r="D1322" s="64" t="s">
        <v>201</v>
      </c>
      <c r="E1322" s="65" t="s">
        <v>4447</v>
      </c>
      <c r="F1322" s="66" t="s">
        <v>4452</v>
      </c>
      <c r="G1322" s="66">
        <v>23054926548</v>
      </c>
      <c r="H1322" s="66">
        <v>0</v>
      </c>
      <c r="I1322" s="66" t="s">
        <v>4447</v>
      </c>
      <c r="J1322" s="67" t="s">
        <v>64</v>
      </c>
      <c r="K1322" s="67" t="s">
        <v>23</v>
      </c>
      <c r="L1322" s="67" t="s">
        <v>146</v>
      </c>
      <c r="M1322" s="67" t="s">
        <v>1211</v>
      </c>
      <c r="N1322" s="67">
        <v>600</v>
      </c>
    </row>
    <row r="1323" spans="1:14" ht="20.25" hidden="1" customHeight="1" x14ac:dyDescent="0.25">
      <c r="A1323" s="64">
        <v>3576</v>
      </c>
      <c r="B1323" s="64" t="s">
        <v>4454</v>
      </c>
      <c r="C1323" s="64" t="s">
        <v>4455</v>
      </c>
      <c r="D1323" s="64" t="s">
        <v>201</v>
      </c>
      <c r="E1323" s="65">
        <v>39637</v>
      </c>
      <c r="F1323" s="66" t="s">
        <v>4456</v>
      </c>
      <c r="G1323" s="66">
        <v>23059172906</v>
      </c>
      <c r="H1323" s="66" t="s">
        <v>4457</v>
      </c>
      <c r="I1323" s="66" t="s">
        <v>4447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hidden="1" customHeight="1" x14ac:dyDescent="0.25">
      <c r="A1324" s="64">
        <v>3577</v>
      </c>
      <c r="B1324" s="64" t="s">
        <v>4458</v>
      </c>
      <c r="C1324" s="64" t="s">
        <v>4459</v>
      </c>
      <c r="D1324" s="64" t="s">
        <v>203</v>
      </c>
      <c r="E1324" s="65">
        <v>37184</v>
      </c>
      <c r="F1324" s="66" t="s">
        <v>4445</v>
      </c>
      <c r="G1324" s="66">
        <v>23058025461</v>
      </c>
      <c r="H1324" s="66" t="s">
        <v>4460</v>
      </c>
      <c r="I1324" s="66" t="s">
        <v>4447</v>
      </c>
      <c r="J1324" s="67" t="s">
        <v>64</v>
      </c>
      <c r="K1324" s="67" t="s">
        <v>23</v>
      </c>
      <c r="L1324" s="67" t="s">
        <v>146</v>
      </c>
      <c r="M1324" s="67" t="s">
        <v>1211</v>
      </c>
      <c r="N1324" s="67">
        <v>600</v>
      </c>
    </row>
    <row r="1325" spans="1:14" ht="20.25" hidden="1" customHeight="1" x14ac:dyDescent="0.25">
      <c r="A1325" s="64">
        <v>3578</v>
      </c>
      <c r="B1325" s="64" t="s">
        <v>2546</v>
      </c>
      <c r="C1325" s="64" t="s">
        <v>4461</v>
      </c>
      <c r="D1325" s="64" t="s">
        <v>203</v>
      </c>
      <c r="E1325" s="65">
        <v>31428</v>
      </c>
      <c r="F1325" s="66" t="s">
        <v>2227</v>
      </c>
      <c r="G1325" s="66">
        <v>23057434238</v>
      </c>
      <c r="H1325" s="66" t="s">
        <v>4462</v>
      </c>
      <c r="I1325" s="66" t="s">
        <v>4447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hidden="1" customHeight="1" x14ac:dyDescent="0.25">
      <c r="A1326" s="64">
        <v>3579</v>
      </c>
      <c r="B1326" s="64" t="s">
        <v>2800</v>
      </c>
      <c r="C1326" s="64" t="s">
        <v>4463</v>
      </c>
      <c r="D1326" s="64" t="s">
        <v>203</v>
      </c>
      <c r="E1326" s="65">
        <v>43597</v>
      </c>
      <c r="F1326" s="66" t="s">
        <v>2227</v>
      </c>
      <c r="G1326" s="66">
        <v>23059142148</v>
      </c>
      <c r="H1326" s="66" t="s">
        <v>4464</v>
      </c>
      <c r="I1326" s="66" t="s">
        <v>4447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hidden="1" customHeight="1" x14ac:dyDescent="0.25">
      <c r="A1327" s="64">
        <v>1506</v>
      </c>
      <c r="B1327" s="64" t="s">
        <v>4465</v>
      </c>
      <c r="C1327" s="64" t="s">
        <v>4072</v>
      </c>
      <c r="D1327" s="64" t="s">
        <v>203</v>
      </c>
      <c r="E1327" s="65">
        <v>37989</v>
      </c>
      <c r="F1327" s="66" t="s">
        <v>4466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hidden="1" customHeight="1" x14ac:dyDescent="0.25">
      <c r="A1328" s="64">
        <v>2993</v>
      </c>
      <c r="B1328" s="64" t="s">
        <v>3259</v>
      </c>
      <c r="C1328" s="64" t="s">
        <v>4467</v>
      </c>
      <c r="D1328" s="64" t="s">
        <v>201</v>
      </c>
      <c r="E1328" s="65">
        <v>40497</v>
      </c>
      <c r="F1328" s="66" t="s">
        <v>4468</v>
      </c>
      <c r="G1328" s="66">
        <v>0</v>
      </c>
      <c r="H1328" s="66">
        <v>0</v>
      </c>
      <c r="I1328" s="66" t="s">
        <v>1993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hidden="1" customHeight="1" x14ac:dyDescent="0.25">
      <c r="A1329" s="64">
        <v>3580</v>
      </c>
      <c r="B1329" s="64" t="s">
        <v>4469</v>
      </c>
      <c r="C1329" s="64" t="s">
        <v>4470</v>
      </c>
      <c r="D1329" s="64" t="s">
        <v>203</v>
      </c>
      <c r="E1329" s="65">
        <v>40769</v>
      </c>
      <c r="F1329" s="66" t="s">
        <v>4471</v>
      </c>
      <c r="G1329" s="66">
        <v>57510121</v>
      </c>
      <c r="H1329" s="66" t="s">
        <v>4472</v>
      </c>
      <c r="I1329" s="66" t="s">
        <v>4472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hidden="1" customHeight="1" x14ac:dyDescent="0.25">
      <c r="A1330" s="64">
        <v>1858</v>
      </c>
      <c r="B1330" s="64" t="s">
        <v>4473</v>
      </c>
      <c r="C1330" s="64" t="s">
        <v>4474</v>
      </c>
      <c r="D1330" s="64" t="s">
        <v>203</v>
      </c>
      <c r="E1330" s="65">
        <v>38609</v>
      </c>
      <c r="F1330" s="66" t="s">
        <v>4475</v>
      </c>
      <c r="G1330" s="66">
        <v>0</v>
      </c>
      <c r="H1330" s="66" t="s">
        <v>4476</v>
      </c>
      <c r="I1330" s="66">
        <v>0</v>
      </c>
      <c r="J1330" s="67" t="s">
        <v>1225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hidden="1" customHeight="1" x14ac:dyDescent="0.25">
      <c r="A1331" s="64">
        <v>3581</v>
      </c>
      <c r="B1331" s="64" t="s">
        <v>4477</v>
      </c>
      <c r="C1331" s="64" t="s">
        <v>4478</v>
      </c>
      <c r="D1331" s="64" t="s">
        <v>203</v>
      </c>
      <c r="E1331" s="65">
        <v>38591</v>
      </c>
      <c r="F1331" s="66" t="s">
        <v>4479</v>
      </c>
      <c r="G1331" s="66">
        <v>0</v>
      </c>
      <c r="H1331" s="66" t="s">
        <v>4480</v>
      </c>
      <c r="I1331" s="66">
        <v>0</v>
      </c>
      <c r="J1331" s="67" t="s">
        <v>1225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hidden="1" customHeight="1" x14ac:dyDescent="0.25">
      <c r="A1332" s="64">
        <v>2351</v>
      </c>
      <c r="B1332" s="64" t="s">
        <v>612</v>
      </c>
      <c r="C1332" s="64" t="s">
        <v>4481</v>
      </c>
      <c r="D1332" s="64" t="s">
        <v>201</v>
      </c>
      <c r="E1332" s="65">
        <v>39968</v>
      </c>
      <c r="F1332" s="66" t="s">
        <v>4482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hidden="1" customHeight="1" x14ac:dyDescent="0.25">
      <c r="A1333" s="64">
        <v>1984</v>
      </c>
      <c r="B1333" s="64" t="s">
        <v>4483</v>
      </c>
      <c r="C1333" s="64" t="s">
        <v>4484</v>
      </c>
      <c r="D1333" s="64" t="s">
        <v>201</v>
      </c>
      <c r="E1333" s="65">
        <v>40386</v>
      </c>
      <c r="F1333" s="66" t="s">
        <v>4485</v>
      </c>
      <c r="G1333" s="66">
        <v>57244963</v>
      </c>
      <c r="H1333" s="66">
        <v>0</v>
      </c>
      <c r="I1333" s="66" t="s">
        <v>1351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hidden="1" customHeight="1" x14ac:dyDescent="0.25">
      <c r="A1334" s="64">
        <v>1972</v>
      </c>
      <c r="B1334" s="64" t="s">
        <v>4486</v>
      </c>
      <c r="C1334" s="64" t="s">
        <v>4487</v>
      </c>
      <c r="D1334" s="64" t="s">
        <v>201</v>
      </c>
      <c r="E1334" s="65">
        <v>39229</v>
      </c>
      <c r="F1334" s="66" t="s">
        <v>4488</v>
      </c>
      <c r="G1334" s="66">
        <v>57776688</v>
      </c>
      <c r="H1334" s="66">
        <v>0</v>
      </c>
      <c r="I1334" s="66" t="s">
        <v>1351</v>
      </c>
      <c r="J1334" s="67" t="s">
        <v>3</v>
      </c>
      <c r="K1334" s="67" t="s">
        <v>26</v>
      </c>
      <c r="L1334" s="67" t="s">
        <v>143</v>
      </c>
      <c r="M1334" s="67" t="s">
        <v>399</v>
      </c>
      <c r="N1334" s="67">
        <v>300</v>
      </c>
    </row>
    <row r="1335" spans="1:14" ht="20.25" hidden="1" customHeight="1" x14ac:dyDescent="0.25">
      <c r="A1335" s="64">
        <v>1975</v>
      </c>
      <c r="B1335" s="64" t="s">
        <v>4489</v>
      </c>
      <c r="C1335" s="64" t="s">
        <v>4490</v>
      </c>
      <c r="D1335" s="64" t="s">
        <v>201</v>
      </c>
      <c r="E1335" s="65">
        <v>40150</v>
      </c>
      <c r="F1335" s="66" t="s">
        <v>4491</v>
      </c>
      <c r="G1335" s="66">
        <v>4640187</v>
      </c>
      <c r="H1335" s="66">
        <v>0</v>
      </c>
      <c r="I1335" s="66" t="s">
        <v>1351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hidden="1" customHeight="1" x14ac:dyDescent="0.25">
      <c r="A1336" s="64">
        <v>1887</v>
      </c>
      <c r="B1336" s="64" t="s">
        <v>1466</v>
      </c>
      <c r="C1336" s="64" t="s">
        <v>2616</v>
      </c>
      <c r="D1336" s="64" t="s">
        <v>201</v>
      </c>
      <c r="E1336" s="65">
        <v>39831</v>
      </c>
      <c r="F1336" s="66" t="s">
        <v>4492</v>
      </c>
      <c r="G1336" s="66">
        <v>0</v>
      </c>
      <c r="H1336" s="66">
        <v>0</v>
      </c>
      <c r="I1336" s="66" t="s">
        <v>4493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hidden="1" customHeight="1" x14ac:dyDescent="0.25">
      <c r="A1337" s="64">
        <v>1894</v>
      </c>
      <c r="B1337" s="64" t="s">
        <v>4021</v>
      </c>
      <c r="C1337" s="64" t="s">
        <v>4494</v>
      </c>
      <c r="D1337" s="64" t="s">
        <v>203</v>
      </c>
      <c r="E1337" s="65">
        <v>39848</v>
      </c>
      <c r="F1337" s="66" t="s">
        <v>4495</v>
      </c>
      <c r="G1337" s="66">
        <v>55138905</v>
      </c>
      <c r="H1337" s="66">
        <v>0</v>
      </c>
      <c r="I1337" s="66" t="s">
        <v>4496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hidden="1" customHeight="1" x14ac:dyDescent="0.25">
      <c r="A1338" s="64">
        <v>1892</v>
      </c>
      <c r="B1338" s="64" t="s">
        <v>4497</v>
      </c>
      <c r="C1338" s="64" t="s">
        <v>4498</v>
      </c>
      <c r="D1338" s="64" t="s">
        <v>201</v>
      </c>
      <c r="E1338" s="65">
        <v>38437</v>
      </c>
      <c r="F1338" s="66" t="s">
        <v>4499</v>
      </c>
      <c r="G1338" s="66">
        <v>57660230</v>
      </c>
      <c r="H1338" s="66">
        <v>0</v>
      </c>
      <c r="I1338" s="66" t="s">
        <v>4500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hidden="1" customHeight="1" x14ac:dyDescent="0.25">
      <c r="A1339" s="64">
        <v>1888</v>
      </c>
      <c r="B1339" s="64" t="s">
        <v>4501</v>
      </c>
      <c r="C1339" s="64" t="s">
        <v>4502</v>
      </c>
      <c r="D1339" s="64" t="s">
        <v>203</v>
      </c>
      <c r="E1339" s="65">
        <v>40372</v>
      </c>
      <c r="F1339" s="66" t="s">
        <v>4503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hidden="1" customHeight="1" x14ac:dyDescent="0.25">
      <c r="A1340" s="64">
        <v>1981</v>
      </c>
      <c r="B1340" s="64" t="s">
        <v>4504</v>
      </c>
      <c r="C1340" s="64" t="s">
        <v>751</v>
      </c>
      <c r="D1340" s="64" t="s">
        <v>201</v>
      </c>
      <c r="E1340" s="65">
        <v>39920</v>
      </c>
      <c r="F1340" s="66" t="s">
        <v>4505</v>
      </c>
      <c r="G1340" s="66">
        <v>59071504</v>
      </c>
      <c r="H1340" s="66">
        <v>0</v>
      </c>
      <c r="I1340" s="66" t="s">
        <v>1351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hidden="1" customHeight="1" x14ac:dyDescent="0.25">
      <c r="A1341" s="64">
        <v>2017</v>
      </c>
      <c r="B1341" s="64" t="s">
        <v>4506</v>
      </c>
      <c r="C1341" s="64" t="s">
        <v>4507</v>
      </c>
      <c r="D1341" s="64" t="s">
        <v>203</v>
      </c>
      <c r="E1341" s="65">
        <v>39402</v>
      </c>
      <c r="F1341" s="66" t="s">
        <v>4508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399</v>
      </c>
      <c r="N1341" s="67">
        <v>300</v>
      </c>
    </row>
    <row r="1342" spans="1:14" ht="20.25" hidden="1" customHeight="1" x14ac:dyDescent="0.25">
      <c r="A1342" s="64">
        <v>2361</v>
      </c>
      <c r="B1342" s="64" t="s">
        <v>4509</v>
      </c>
      <c r="C1342" s="64" t="s">
        <v>4510</v>
      </c>
      <c r="D1342" s="64" t="s">
        <v>203</v>
      </c>
      <c r="E1342" s="65">
        <v>40163</v>
      </c>
      <c r="F1342" s="66" t="s">
        <v>4511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hidden="1" customHeight="1" x14ac:dyDescent="0.25">
      <c r="A1343" s="64">
        <v>3480</v>
      </c>
      <c r="B1343" s="64" t="s">
        <v>1589</v>
      </c>
      <c r="C1343" s="64" t="s">
        <v>1752</v>
      </c>
      <c r="D1343" s="64" t="s">
        <v>203</v>
      </c>
      <c r="E1343" s="65">
        <v>38194</v>
      </c>
      <c r="F1343" s="66" t="s">
        <v>1654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hidden="1" customHeight="1" x14ac:dyDescent="0.25">
      <c r="A1344" s="64">
        <v>3481</v>
      </c>
      <c r="B1344" s="64" t="s">
        <v>1553</v>
      </c>
      <c r="C1344" s="64" t="s">
        <v>1045</v>
      </c>
      <c r="D1344" s="64" t="s">
        <v>201</v>
      </c>
      <c r="E1344" s="65">
        <v>39637</v>
      </c>
      <c r="F1344" s="66" t="s">
        <v>4512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hidden="1" customHeight="1" x14ac:dyDescent="0.25">
      <c r="A1345" s="64">
        <v>3482</v>
      </c>
      <c r="B1345" s="64" t="s">
        <v>3840</v>
      </c>
      <c r="C1345" s="64" t="s">
        <v>4513</v>
      </c>
      <c r="D1345" s="64" t="s">
        <v>201</v>
      </c>
      <c r="E1345" s="65">
        <v>40067</v>
      </c>
      <c r="F1345" s="66" t="s">
        <v>4514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hidden="1" customHeight="1" x14ac:dyDescent="0.25">
      <c r="A1346" s="64">
        <v>3483</v>
      </c>
      <c r="B1346" s="64" t="s">
        <v>4515</v>
      </c>
      <c r="C1346" s="64" t="s">
        <v>4516</v>
      </c>
      <c r="D1346" s="64" t="s">
        <v>203</v>
      </c>
      <c r="E1346" s="65">
        <v>39805</v>
      </c>
      <c r="F1346" s="66" t="s">
        <v>4517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hidden="1" customHeight="1" x14ac:dyDescent="0.25">
      <c r="A1347" s="64">
        <v>3484</v>
      </c>
      <c r="B1347" s="64" t="s">
        <v>2417</v>
      </c>
      <c r="C1347" s="64" t="s">
        <v>2418</v>
      </c>
      <c r="D1347" s="64" t="s">
        <v>203</v>
      </c>
      <c r="E1347" s="65">
        <v>38976</v>
      </c>
      <c r="F1347" s="66" t="s">
        <v>2419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399</v>
      </c>
      <c r="N1347" s="67">
        <v>300</v>
      </c>
    </row>
    <row r="1348" spans="1:14" ht="20.25" hidden="1" customHeight="1" x14ac:dyDescent="0.25">
      <c r="A1348" s="64">
        <v>3485</v>
      </c>
      <c r="B1348" s="64" t="s">
        <v>1515</v>
      </c>
      <c r="C1348" s="64" t="s">
        <v>4518</v>
      </c>
      <c r="D1348" s="64" t="s">
        <v>201</v>
      </c>
      <c r="E1348" s="65">
        <v>39933</v>
      </c>
      <c r="F1348" s="66" t="s">
        <v>4519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hidden="1" customHeight="1" x14ac:dyDescent="0.25">
      <c r="A1349" s="64">
        <v>3486</v>
      </c>
      <c r="B1349" s="64" t="s">
        <v>2412</v>
      </c>
      <c r="C1349" s="64" t="s">
        <v>1680</v>
      </c>
      <c r="D1349" s="64" t="s">
        <v>203</v>
      </c>
      <c r="E1349" s="65">
        <v>44032</v>
      </c>
      <c r="F1349" s="66" t="s">
        <v>4520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hidden="1" customHeight="1" x14ac:dyDescent="0.25">
      <c r="A1350" s="64">
        <v>3487</v>
      </c>
      <c r="B1350" s="64" t="s">
        <v>4521</v>
      </c>
      <c r="C1350" s="64" t="s">
        <v>408</v>
      </c>
      <c r="D1350" s="64" t="s">
        <v>203</v>
      </c>
      <c r="E1350" s="65">
        <v>40164</v>
      </c>
      <c r="F1350" s="66" t="s">
        <v>4522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hidden="1" customHeight="1" x14ac:dyDescent="0.25">
      <c r="A1351" s="64">
        <v>3488</v>
      </c>
      <c r="B1351" s="64" t="s">
        <v>3827</v>
      </c>
      <c r="C1351" s="64" t="s">
        <v>4523</v>
      </c>
      <c r="D1351" s="64" t="s">
        <v>201</v>
      </c>
      <c r="E1351" s="65">
        <v>38763</v>
      </c>
      <c r="F1351" s="66" t="s">
        <v>4524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399</v>
      </c>
      <c r="N1351" s="67">
        <v>300</v>
      </c>
    </row>
    <row r="1352" spans="1:14" ht="20.25" hidden="1" customHeight="1" x14ac:dyDescent="0.25">
      <c r="A1352" s="64">
        <v>3489</v>
      </c>
      <c r="B1352" s="64" t="s">
        <v>4525</v>
      </c>
      <c r="C1352" s="64" t="s">
        <v>4526</v>
      </c>
      <c r="D1352" s="64" t="s">
        <v>203</v>
      </c>
      <c r="E1352" s="65">
        <v>39515</v>
      </c>
      <c r="F1352" s="66" t="s">
        <v>4527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hidden="1" customHeight="1" x14ac:dyDescent="0.25">
      <c r="A1353" s="64">
        <v>3490</v>
      </c>
      <c r="B1353" s="64" t="s">
        <v>4528</v>
      </c>
      <c r="C1353" s="64" t="s">
        <v>2612</v>
      </c>
      <c r="D1353" s="64" t="s">
        <v>203</v>
      </c>
      <c r="E1353" s="65">
        <v>40152</v>
      </c>
      <c r="F1353" s="66" t="s">
        <v>4529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hidden="1" customHeight="1" x14ac:dyDescent="0.25">
      <c r="A1354" s="64">
        <v>3491</v>
      </c>
      <c r="B1354" s="64" t="s">
        <v>2030</v>
      </c>
      <c r="C1354" s="64" t="s">
        <v>4530</v>
      </c>
      <c r="D1354" s="64" t="s">
        <v>201</v>
      </c>
      <c r="E1354" s="65">
        <v>40695</v>
      </c>
      <c r="F1354" s="66" t="s">
        <v>4531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hidden="1" customHeight="1" x14ac:dyDescent="0.25">
      <c r="A1355" s="64">
        <v>3582</v>
      </c>
      <c r="B1355" s="64" t="s">
        <v>4532</v>
      </c>
      <c r="C1355" s="64" t="s">
        <v>4533</v>
      </c>
      <c r="D1355" s="64" t="s">
        <v>203</v>
      </c>
      <c r="E1355" s="65">
        <v>32548</v>
      </c>
      <c r="F1355" s="66" t="s">
        <v>4534</v>
      </c>
      <c r="G1355" s="66">
        <v>0</v>
      </c>
      <c r="H1355" s="66" t="s">
        <v>4535</v>
      </c>
      <c r="I1355" s="66" t="s">
        <v>4536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hidden="1" customHeight="1" x14ac:dyDescent="0.25">
      <c r="A1356" s="64">
        <v>2159</v>
      </c>
      <c r="B1356" s="64" t="s">
        <v>4537</v>
      </c>
      <c r="C1356" s="64" t="s">
        <v>873</v>
      </c>
      <c r="D1356" s="64" t="s">
        <v>203</v>
      </c>
      <c r="E1356" s="65">
        <v>36934</v>
      </c>
      <c r="F1356" s="66" t="s">
        <v>4538</v>
      </c>
      <c r="G1356" s="66">
        <v>58144822</v>
      </c>
      <c r="H1356" s="66">
        <v>0</v>
      </c>
      <c r="I1356" s="66" t="s">
        <v>4539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hidden="1" customHeight="1" x14ac:dyDescent="0.25">
      <c r="A1357" s="64">
        <v>2349</v>
      </c>
      <c r="B1357" s="64" t="s">
        <v>4540</v>
      </c>
      <c r="C1357" s="64" t="s">
        <v>346</v>
      </c>
      <c r="D1357" s="64" t="s">
        <v>203</v>
      </c>
      <c r="E1357" s="65">
        <v>39854</v>
      </c>
      <c r="F1357" s="66" t="s">
        <v>4541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hidden="1" customHeight="1" x14ac:dyDescent="0.25">
      <c r="A1358" s="64">
        <v>2021</v>
      </c>
      <c r="B1358" s="64" t="s">
        <v>4542</v>
      </c>
      <c r="C1358" s="64" t="s">
        <v>1346</v>
      </c>
      <c r="D1358" s="64" t="s">
        <v>203</v>
      </c>
      <c r="E1358" s="65">
        <v>40236</v>
      </c>
      <c r="F1358" s="66" t="s">
        <v>4543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hidden="1" customHeight="1" x14ac:dyDescent="0.25">
      <c r="A1359" s="64">
        <v>1903</v>
      </c>
      <c r="B1359" s="64" t="s">
        <v>4224</v>
      </c>
      <c r="C1359" s="64" t="s">
        <v>4544</v>
      </c>
      <c r="D1359" s="64" t="s">
        <v>201</v>
      </c>
      <c r="E1359" s="65">
        <v>39584</v>
      </c>
      <c r="F1359" s="66" t="s">
        <v>4545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hidden="1" customHeight="1" x14ac:dyDescent="0.25">
      <c r="A1360" s="64">
        <v>3583</v>
      </c>
      <c r="B1360" s="64" t="s">
        <v>4546</v>
      </c>
      <c r="C1360" s="64" t="s">
        <v>625</v>
      </c>
      <c r="D1360" s="64" t="s">
        <v>203</v>
      </c>
      <c r="E1360" s="65">
        <v>40654</v>
      </c>
      <c r="F1360" s="66" t="s">
        <v>4547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hidden="1" customHeight="1" x14ac:dyDescent="0.25">
      <c r="A1361" s="64">
        <v>3584</v>
      </c>
      <c r="B1361" s="64" t="s">
        <v>4548</v>
      </c>
      <c r="C1361" s="64" t="s">
        <v>4549</v>
      </c>
      <c r="D1361" s="64" t="s">
        <v>201</v>
      </c>
      <c r="E1361" s="65">
        <v>42357</v>
      </c>
      <c r="F1361" s="66" t="s">
        <v>2037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hidden="1" customHeight="1" x14ac:dyDescent="0.25">
      <c r="A1362" s="64">
        <v>3585</v>
      </c>
      <c r="B1362" s="64" t="s">
        <v>4548</v>
      </c>
      <c r="C1362" s="64" t="s">
        <v>4550</v>
      </c>
      <c r="D1362" s="64" t="s">
        <v>203</v>
      </c>
      <c r="E1362" s="65">
        <v>43128</v>
      </c>
      <c r="F1362" s="66" t="s">
        <v>2037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hidden="1" customHeight="1" x14ac:dyDescent="0.25">
      <c r="A1363" s="64">
        <v>3586</v>
      </c>
      <c r="B1363" s="64" t="s">
        <v>4551</v>
      </c>
      <c r="C1363" s="64" t="s">
        <v>4552</v>
      </c>
      <c r="D1363" s="64" t="s">
        <v>201</v>
      </c>
      <c r="E1363" s="65">
        <v>40182</v>
      </c>
      <c r="F1363" s="66" t="s">
        <v>4553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hidden="1" customHeight="1" x14ac:dyDescent="0.25">
      <c r="A1364" s="64">
        <v>3587</v>
      </c>
      <c r="B1364" s="64" t="s">
        <v>4554</v>
      </c>
      <c r="C1364" s="64" t="s">
        <v>4555</v>
      </c>
      <c r="D1364" s="64" t="s">
        <v>201</v>
      </c>
      <c r="E1364" s="65">
        <v>40686</v>
      </c>
      <c r="F1364" s="66" t="s">
        <v>4556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hidden="1" customHeight="1" x14ac:dyDescent="0.25">
      <c r="A1365" s="64">
        <v>3588</v>
      </c>
      <c r="B1365" s="64" t="s">
        <v>1259</v>
      </c>
      <c r="C1365" s="64" t="s">
        <v>3651</v>
      </c>
      <c r="D1365" s="64" t="s">
        <v>201</v>
      </c>
      <c r="E1365" s="65">
        <v>39830</v>
      </c>
      <c r="F1365" s="66" t="s">
        <v>4557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hidden="1" customHeight="1" x14ac:dyDescent="0.25">
      <c r="A1366" s="64">
        <v>3589</v>
      </c>
      <c r="B1366" s="64" t="s">
        <v>4558</v>
      </c>
      <c r="C1366" s="64" t="s">
        <v>4559</v>
      </c>
      <c r="D1366" s="64" t="s">
        <v>201</v>
      </c>
      <c r="E1366" s="65">
        <v>40826</v>
      </c>
      <c r="F1366" s="66" t="s">
        <v>4560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hidden="1" customHeight="1" x14ac:dyDescent="0.25">
      <c r="A1367" s="64">
        <v>3590</v>
      </c>
      <c r="B1367" s="64" t="s">
        <v>4561</v>
      </c>
      <c r="C1367" s="64" t="s">
        <v>4562</v>
      </c>
      <c r="D1367" s="64" t="s">
        <v>201</v>
      </c>
      <c r="E1367" s="65">
        <v>40918</v>
      </c>
      <c r="F1367" s="66" t="s">
        <v>4563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hidden="1" customHeight="1" x14ac:dyDescent="0.25">
      <c r="A1368" s="64">
        <v>3591</v>
      </c>
      <c r="B1368" s="64" t="s">
        <v>4564</v>
      </c>
      <c r="C1368" s="64" t="s">
        <v>4565</v>
      </c>
      <c r="D1368" s="64" t="s">
        <v>203</v>
      </c>
      <c r="E1368" s="65">
        <v>39711</v>
      </c>
      <c r="F1368" s="66" t="s">
        <v>4566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hidden="1" customHeight="1" x14ac:dyDescent="0.25">
      <c r="A1369" s="64">
        <v>2088</v>
      </c>
      <c r="B1369" s="64" t="s">
        <v>4567</v>
      </c>
      <c r="C1369" s="64" t="s">
        <v>4568</v>
      </c>
      <c r="D1369" s="64" t="s">
        <v>203</v>
      </c>
      <c r="E1369" s="65">
        <v>36560</v>
      </c>
      <c r="F1369" s="66" t="s">
        <v>4569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hidden="1" customHeight="1" x14ac:dyDescent="0.25">
      <c r="A1370" s="64">
        <v>2016</v>
      </c>
      <c r="B1370" s="64" t="s">
        <v>3807</v>
      </c>
      <c r="C1370" s="64" t="s">
        <v>2612</v>
      </c>
      <c r="D1370" s="64" t="s">
        <v>203</v>
      </c>
      <c r="E1370" s="65">
        <v>38911</v>
      </c>
      <c r="F1370" s="66" t="s">
        <v>4570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399</v>
      </c>
      <c r="N1370" s="67">
        <v>300</v>
      </c>
    </row>
    <row r="1371" spans="1:14" ht="20.25" hidden="1" customHeight="1" x14ac:dyDescent="0.25">
      <c r="A1371" s="64">
        <v>3592</v>
      </c>
      <c r="B1371" s="64" t="s">
        <v>863</v>
      </c>
      <c r="C1371" s="64" t="s">
        <v>4571</v>
      </c>
      <c r="D1371" s="64" t="s">
        <v>203</v>
      </c>
      <c r="E1371" s="65">
        <v>40190</v>
      </c>
      <c r="F1371" s="66" t="s">
        <v>4572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hidden="1" customHeight="1" x14ac:dyDescent="0.25">
      <c r="A1372" s="64">
        <v>3593</v>
      </c>
      <c r="B1372" s="64" t="s">
        <v>4573</v>
      </c>
      <c r="C1372" s="64" t="s">
        <v>4574</v>
      </c>
      <c r="D1372" s="64" t="s">
        <v>201</v>
      </c>
      <c r="E1372" s="65">
        <v>39744</v>
      </c>
      <c r="F1372" s="66" t="s">
        <v>4575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hidden="1" customHeight="1" x14ac:dyDescent="0.25">
      <c r="A1373" s="64">
        <v>3594</v>
      </c>
      <c r="B1373" s="64" t="s">
        <v>293</v>
      </c>
      <c r="C1373" s="64" t="s">
        <v>4576</v>
      </c>
      <c r="D1373" s="64" t="s">
        <v>203</v>
      </c>
      <c r="E1373" s="65">
        <v>40739</v>
      </c>
      <c r="F1373" s="66" t="s">
        <v>4577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hidden="1" customHeight="1" x14ac:dyDescent="0.25">
      <c r="A1374" s="64">
        <v>3595</v>
      </c>
      <c r="B1374" s="64" t="s">
        <v>4578</v>
      </c>
      <c r="C1374" s="64" t="s">
        <v>4579</v>
      </c>
      <c r="D1374" s="64" t="s">
        <v>203</v>
      </c>
      <c r="E1374" s="65">
        <v>39174</v>
      </c>
      <c r="F1374" s="66" t="s">
        <v>4580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399</v>
      </c>
      <c r="N1374" s="67">
        <v>300</v>
      </c>
    </row>
    <row r="1375" spans="1:14" ht="20.25" hidden="1" customHeight="1" x14ac:dyDescent="0.25">
      <c r="A1375" s="64">
        <v>3596</v>
      </c>
      <c r="B1375" s="64" t="s">
        <v>4581</v>
      </c>
      <c r="C1375" s="64" t="s">
        <v>4582</v>
      </c>
      <c r="D1375" s="64" t="s">
        <v>201</v>
      </c>
      <c r="E1375" s="65">
        <v>40389</v>
      </c>
      <c r="F1375" s="66" t="s">
        <v>4583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hidden="1" customHeight="1" x14ac:dyDescent="0.25">
      <c r="A1376" s="64">
        <v>3597</v>
      </c>
      <c r="B1376" s="64" t="s">
        <v>647</v>
      </c>
      <c r="C1376" s="64" t="s">
        <v>4584</v>
      </c>
      <c r="D1376" s="64" t="s">
        <v>203</v>
      </c>
      <c r="E1376" s="65">
        <v>40766</v>
      </c>
      <c r="F1376" s="66" t="s">
        <v>4585</v>
      </c>
      <c r="G1376" s="66">
        <v>57175622</v>
      </c>
      <c r="H1376" s="66">
        <v>0</v>
      </c>
      <c r="I1376" s="66" t="s">
        <v>4586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hidden="1" customHeight="1" x14ac:dyDescent="0.25">
      <c r="A1377" s="64">
        <v>3460</v>
      </c>
      <c r="B1377" s="64" t="s">
        <v>4587</v>
      </c>
      <c r="C1377" s="64" t="s">
        <v>4588</v>
      </c>
      <c r="D1377" s="64" t="s">
        <v>203</v>
      </c>
      <c r="E1377" s="65">
        <v>38497</v>
      </c>
      <c r="F1377" s="66" t="s">
        <v>1436</v>
      </c>
      <c r="G1377" s="66">
        <v>0</v>
      </c>
      <c r="H1377" s="66" t="s">
        <v>4589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hidden="1" customHeight="1" x14ac:dyDescent="0.25">
      <c r="A1378" s="64">
        <v>3461</v>
      </c>
      <c r="B1378" s="64" t="s">
        <v>4590</v>
      </c>
      <c r="C1378" s="64" t="s">
        <v>4591</v>
      </c>
      <c r="D1378" s="64" t="s">
        <v>201</v>
      </c>
      <c r="E1378" s="65">
        <v>38065</v>
      </c>
      <c r="F1378" s="66" t="s">
        <v>4592</v>
      </c>
      <c r="G1378" s="66">
        <v>0</v>
      </c>
      <c r="H1378" s="66" t="s">
        <v>4593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hidden="1" customHeight="1" x14ac:dyDescent="0.25">
      <c r="A1379" s="64">
        <v>2505</v>
      </c>
      <c r="B1379" s="64" t="s">
        <v>2900</v>
      </c>
      <c r="C1379" s="64" t="s">
        <v>1213</v>
      </c>
      <c r="D1379" s="64" t="s">
        <v>203</v>
      </c>
      <c r="E1379" s="65">
        <v>40307</v>
      </c>
      <c r="F1379" s="66" t="s">
        <v>4594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hidden="1" customHeight="1" x14ac:dyDescent="0.25">
      <c r="A1380" s="64">
        <v>2972</v>
      </c>
      <c r="B1380" s="64" t="s">
        <v>4595</v>
      </c>
      <c r="C1380" s="64" t="s">
        <v>4596</v>
      </c>
      <c r="D1380" s="64" t="s">
        <v>201</v>
      </c>
      <c r="E1380" s="65">
        <v>40544</v>
      </c>
      <c r="F1380" s="66" t="s">
        <v>4447</v>
      </c>
      <c r="G1380" s="66" t="s">
        <v>4447</v>
      </c>
      <c r="H1380" s="66" t="s">
        <v>4597</v>
      </c>
      <c r="I1380" s="66" t="s">
        <v>4447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hidden="1" customHeight="1" x14ac:dyDescent="0.25">
      <c r="A1381" s="64">
        <v>2093</v>
      </c>
      <c r="B1381" s="64" t="s">
        <v>4598</v>
      </c>
      <c r="C1381" s="64" t="s">
        <v>208</v>
      </c>
      <c r="D1381" s="64" t="s">
        <v>201</v>
      </c>
      <c r="E1381" s="65">
        <v>40201</v>
      </c>
      <c r="F1381" s="66" t="s">
        <v>4599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hidden="1" customHeight="1" x14ac:dyDescent="0.25">
      <c r="A1382" s="64">
        <v>1990</v>
      </c>
      <c r="B1382" s="64" t="s">
        <v>4600</v>
      </c>
      <c r="C1382" s="64" t="s">
        <v>622</v>
      </c>
      <c r="D1382" s="64" t="s">
        <v>203</v>
      </c>
      <c r="E1382" s="65">
        <v>38828</v>
      </c>
      <c r="F1382" s="66" t="s">
        <v>4601</v>
      </c>
      <c r="G1382" s="66">
        <v>59705360</v>
      </c>
      <c r="H1382" s="66">
        <v>0</v>
      </c>
      <c r="I1382" s="66" t="s">
        <v>1351</v>
      </c>
      <c r="J1382" s="67" t="s">
        <v>3</v>
      </c>
      <c r="K1382" s="67" t="s">
        <v>26</v>
      </c>
      <c r="L1382" s="67" t="s">
        <v>143</v>
      </c>
      <c r="M1382" s="67" t="s">
        <v>399</v>
      </c>
      <c r="N1382" s="67">
        <v>300</v>
      </c>
    </row>
    <row r="1383" spans="1:14" ht="20.25" hidden="1" customHeight="1" x14ac:dyDescent="0.25">
      <c r="A1383" s="64">
        <v>1985</v>
      </c>
      <c r="B1383" s="64" t="s">
        <v>4602</v>
      </c>
      <c r="C1383" s="64" t="s">
        <v>3174</v>
      </c>
      <c r="D1383" s="64" t="s">
        <v>203</v>
      </c>
      <c r="E1383" s="65">
        <v>40151</v>
      </c>
      <c r="F1383" s="66" t="s">
        <v>4603</v>
      </c>
      <c r="G1383" s="66">
        <v>57083303</v>
      </c>
      <c r="H1383" s="66">
        <v>0</v>
      </c>
      <c r="I1383" s="66" t="s">
        <v>1351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hidden="1" customHeight="1" x14ac:dyDescent="0.25">
      <c r="A1384" s="64">
        <v>1896</v>
      </c>
      <c r="B1384" s="64" t="s">
        <v>4604</v>
      </c>
      <c r="C1384" s="64" t="s">
        <v>3994</v>
      </c>
      <c r="D1384" s="64" t="s">
        <v>203</v>
      </c>
      <c r="E1384" s="65">
        <v>38357</v>
      </c>
      <c r="F1384" s="66" t="s">
        <v>4605</v>
      </c>
      <c r="G1384" s="66">
        <v>57637603</v>
      </c>
      <c r="H1384" s="66">
        <v>0</v>
      </c>
      <c r="I1384" s="66" t="s">
        <v>4606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hidden="1" customHeight="1" x14ac:dyDescent="0.25">
      <c r="A1385" s="64">
        <v>3600</v>
      </c>
      <c r="B1385" s="64" t="s">
        <v>4607</v>
      </c>
      <c r="C1385" s="64" t="s">
        <v>334</v>
      </c>
      <c r="D1385" s="64" t="s">
        <v>201</v>
      </c>
      <c r="E1385" s="65">
        <v>40411</v>
      </c>
      <c r="F1385" s="66" t="s">
        <v>4608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hidden="1" customHeight="1" x14ac:dyDescent="0.25">
      <c r="A1386" s="64">
        <v>3601</v>
      </c>
      <c r="B1386" s="64" t="s">
        <v>4609</v>
      </c>
      <c r="C1386" s="64" t="s">
        <v>342</v>
      </c>
      <c r="D1386" s="64" t="s">
        <v>203</v>
      </c>
      <c r="E1386" s="65">
        <v>40076</v>
      </c>
      <c r="F1386" s="66" t="s">
        <v>4491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hidden="1" customHeight="1" x14ac:dyDescent="0.25">
      <c r="A1387" s="64">
        <v>3602</v>
      </c>
      <c r="B1387" s="64" t="s">
        <v>282</v>
      </c>
      <c r="C1387" s="64" t="s">
        <v>4610</v>
      </c>
      <c r="D1387" s="64" t="s">
        <v>201</v>
      </c>
      <c r="E1387" s="65">
        <v>39189</v>
      </c>
      <c r="F1387" s="66" t="s">
        <v>2037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399</v>
      </c>
      <c r="N1387" s="67">
        <v>300</v>
      </c>
    </row>
    <row r="1388" spans="1:14" ht="20.25" hidden="1" customHeight="1" x14ac:dyDescent="0.25">
      <c r="A1388" s="64">
        <v>3603</v>
      </c>
      <c r="B1388" s="64" t="s">
        <v>4611</v>
      </c>
      <c r="C1388" s="64" t="s">
        <v>3455</v>
      </c>
      <c r="D1388" s="64" t="s">
        <v>201</v>
      </c>
      <c r="E1388" s="65">
        <v>39530</v>
      </c>
      <c r="F1388" s="66" t="s">
        <v>4612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hidden="1" customHeight="1" x14ac:dyDescent="0.25">
      <c r="A1389" s="64">
        <v>3604</v>
      </c>
      <c r="B1389" s="64" t="s">
        <v>4613</v>
      </c>
      <c r="C1389" s="64" t="s">
        <v>4614</v>
      </c>
      <c r="D1389" s="64" t="s">
        <v>203</v>
      </c>
      <c r="E1389" s="65">
        <v>39614</v>
      </c>
      <c r="F1389" s="66" t="s">
        <v>4615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hidden="1" customHeight="1" x14ac:dyDescent="0.25">
      <c r="A1390" s="64">
        <v>3605</v>
      </c>
      <c r="B1390" s="64" t="s">
        <v>2409</v>
      </c>
      <c r="C1390" s="64" t="s">
        <v>558</v>
      </c>
      <c r="D1390" s="64" t="s">
        <v>203</v>
      </c>
      <c r="E1390" s="65">
        <v>40306</v>
      </c>
      <c r="F1390" s="66" t="s">
        <v>4616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hidden="1" customHeight="1" x14ac:dyDescent="0.25">
      <c r="A1391" s="64">
        <v>3606</v>
      </c>
      <c r="B1391" s="64" t="s">
        <v>4617</v>
      </c>
      <c r="C1391" s="64" t="s">
        <v>4618</v>
      </c>
      <c r="D1391" s="64" t="s">
        <v>203</v>
      </c>
      <c r="E1391" s="65">
        <v>40128</v>
      </c>
      <c r="F1391" s="66" t="s">
        <v>4619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hidden="1" customHeight="1" x14ac:dyDescent="0.25">
      <c r="A1392" s="64">
        <v>2366</v>
      </c>
      <c r="B1392" s="64" t="s">
        <v>2976</v>
      </c>
      <c r="C1392" s="64" t="s">
        <v>4620</v>
      </c>
      <c r="D1392" s="64" t="s">
        <v>201</v>
      </c>
      <c r="E1392" s="65">
        <v>34995</v>
      </c>
      <c r="F1392" s="66" t="s">
        <v>4342</v>
      </c>
      <c r="G1392" s="66">
        <v>59802904</v>
      </c>
      <c r="H1392" s="66" t="s">
        <v>4621</v>
      </c>
      <c r="I1392" s="66" t="s">
        <v>4622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hidden="1" customHeight="1" x14ac:dyDescent="0.25">
      <c r="A1393" s="64">
        <v>2372</v>
      </c>
      <c r="B1393" s="64" t="s">
        <v>4316</v>
      </c>
      <c r="C1393" s="64" t="s">
        <v>908</v>
      </c>
      <c r="D1393" s="64" t="s">
        <v>203</v>
      </c>
      <c r="E1393" s="65">
        <v>35830</v>
      </c>
      <c r="F1393" s="66" t="s">
        <v>4623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hidden="1" customHeight="1" x14ac:dyDescent="0.25">
      <c r="A1394" s="64">
        <v>2462</v>
      </c>
      <c r="B1394" s="64" t="s">
        <v>2409</v>
      </c>
      <c r="C1394" s="64" t="s">
        <v>4624</v>
      </c>
      <c r="D1394" s="64" t="s">
        <v>201</v>
      </c>
      <c r="E1394" s="65">
        <v>38569</v>
      </c>
      <c r="F1394" s="66" t="s">
        <v>4625</v>
      </c>
      <c r="G1394" s="66">
        <v>55142178</v>
      </c>
      <c r="H1394" s="66" t="s">
        <v>4626</v>
      </c>
      <c r="I1394" s="66" t="s">
        <v>4627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hidden="1" customHeight="1" x14ac:dyDescent="0.25">
      <c r="A1395" s="64">
        <v>2251</v>
      </c>
      <c r="B1395" s="64" t="s">
        <v>1589</v>
      </c>
      <c r="C1395" s="64" t="s">
        <v>4628</v>
      </c>
      <c r="D1395" s="64" t="s">
        <v>203</v>
      </c>
      <c r="E1395" s="65">
        <v>38212</v>
      </c>
      <c r="F1395" s="66" t="s">
        <v>4629</v>
      </c>
      <c r="G1395" s="66">
        <v>59041214</v>
      </c>
      <c r="H1395" s="66">
        <v>0</v>
      </c>
      <c r="I1395" s="66" t="s">
        <v>4630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hidden="1" customHeight="1" x14ac:dyDescent="0.25">
      <c r="A1396" s="64">
        <v>2247</v>
      </c>
      <c r="B1396" s="64" t="s">
        <v>1711</v>
      </c>
      <c r="C1396" s="64" t="s">
        <v>601</v>
      </c>
      <c r="D1396" s="64" t="s">
        <v>203</v>
      </c>
      <c r="E1396" s="65">
        <v>38592</v>
      </c>
      <c r="F1396" s="66" t="s">
        <v>4631</v>
      </c>
      <c r="G1396" s="66">
        <v>58393992</v>
      </c>
      <c r="H1396" s="66">
        <v>0</v>
      </c>
      <c r="I1396" s="66" t="s">
        <v>4632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hidden="1" customHeight="1" x14ac:dyDescent="0.25">
      <c r="A1397" s="64">
        <v>2465</v>
      </c>
      <c r="B1397" s="64" t="s">
        <v>1530</v>
      </c>
      <c r="C1397" s="64" t="s">
        <v>636</v>
      </c>
      <c r="D1397" s="64" t="s">
        <v>203</v>
      </c>
      <c r="E1397" s="65">
        <v>38870</v>
      </c>
      <c r="F1397" s="66" t="s">
        <v>4633</v>
      </c>
      <c r="G1397" s="66">
        <v>57691037</v>
      </c>
      <c r="H1397" s="66">
        <v>0</v>
      </c>
      <c r="I1397" s="66" t="s">
        <v>4634</v>
      </c>
      <c r="J1397" s="67" t="s">
        <v>58</v>
      </c>
      <c r="K1397" s="67" t="s">
        <v>29</v>
      </c>
      <c r="L1397" s="67" t="s">
        <v>143</v>
      </c>
      <c r="M1397" s="67" t="s">
        <v>399</v>
      </c>
      <c r="N1397" s="67">
        <v>300</v>
      </c>
    </row>
    <row r="1398" spans="1:14" ht="20.25" hidden="1" customHeight="1" x14ac:dyDescent="0.25">
      <c r="A1398" s="64">
        <v>2237</v>
      </c>
      <c r="B1398" s="64" t="s">
        <v>1022</v>
      </c>
      <c r="C1398" s="64" t="s">
        <v>4005</v>
      </c>
      <c r="D1398" s="64" t="s">
        <v>203</v>
      </c>
      <c r="E1398" s="65">
        <v>31799</v>
      </c>
      <c r="F1398" s="66" t="s">
        <v>1555</v>
      </c>
      <c r="G1398" s="66">
        <v>58524851</v>
      </c>
      <c r="H1398" s="66">
        <v>0</v>
      </c>
      <c r="I1398" s="66" t="s">
        <v>4635</v>
      </c>
      <c r="J1398" s="67" t="s">
        <v>58</v>
      </c>
      <c r="K1398" s="67" t="s">
        <v>29</v>
      </c>
      <c r="L1398" s="67" t="s">
        <v>146</v>
      </c>
      <c r="M1398" s="67" t="s">
        <v>380</v>
      </c>
      <c r="N1398" s="67">
        <v>600</v>
      </c>
    </row>
    <row r="1399" spans="1:14" ht="20.25" hidden="1" customHeight="1" x14ac:dyDescent="0.25">
      <c r="A1399" s="64">
        <v>2376</v>
      </c>
      <c r="B1399" s="64" t="s">
        <v>1589</v>
      </c>
      <c r="C1399" s="64" t="s">
        <v>4636</v>
      </c>
      <c r="D1399" s="64" t="s">
        <v>201</v>
      </c>
      <c r="E1399" s="65">
        <v>38806</v>
      </c>
      <c r="F1399" s="66" t="s">
        <v>4637</v>
      </c>
      <c r="G1399" s="66">
        <v>58365089</v>
      </c>
      <c r="H1399" s="66">
        <v>0</v>
      </c>
      <c r="I1399" s="66" t="s">
        <v>4638</v>
      </c>
      <c r="J1399" s="67" t="s">
        <v>58</v>
      </c>
      <c r="K1399" s="67" t="s">
        <v>29</v>
      </c>
      <c r="L1399" s="67" t="s">
        <v>143</v>
      </c>
      <c r="M1399" s="67" t="s">
        <v>399</v>
      </c>
      <c r="N1399" s="67">
        <v>300</v>
      </c>
    </row>
    <row r="1400" spans="1:14" ht="20.25" hidden="1" customHeight="1" x14ac:dyDescent="0.25">
      <c r="A1400" s="64">
        <v>2252</v>
      </c>
      <c r="B1400" s="64" t="s">
        <v>2926</v>
      </c>
      <c r="C1400" s="64" t="s">
        <v>4639</v>
      </c>
      <c r="D1400" s="64" t="s">
        <v>203</v>
      </c>
      <c r="E1400" s="65">
        <v>33130</v>
      </c>
      <c r="F1400" s="66" t="s">
        <v>4311</v>
      </c>
      <c r="G1400" s="66">
        <v>59407596</v>
      </c>
      <c r="H1400" s="66">
        <v>0</v>
      </c>
      <c r="I1400" s="66" t="s">
        <v>4640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hidden="1" customHeight="1" x14ac:dyDescent="0.25">
      <c r="A1401" s="64">
        <v>2458</v>
      </c>
      <c r="B1401" s="64" t="s">
        <v>4641</v>
      </c>
      <c r="C1401" s="64" t="s">
        <v>4642</v>
      </c>
      <c r="D1401" s="64" t="s">
        <v>203</v>
      </c>
      <c r="E1401" s="65">
        <v>38447</v>
      </c>
      <c r="F1401" s="66" t="s">
        <v>4359</v>
      </c>
      <c r="G1401" s="66">
        <v>54955547</v>
      </c>
      <c r="H1401" s="66" t="s">
        <v>4643</v>
      </c>
      <c r="I1401" s="66" t="s">
        <v>4644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hidden="1" customHeight="1" x14ac:dyDescent="0.25">
      <c r="A1402" s="64">
        <v>3607</v>
      </c>
      <c r="B1402" s="64" t="s">
        <v>4645</v>
      </c>
      <c r="C1402" s="64" t="s">
        <v>4646</v>
      </c>
      <c r="D1402" s="64" t="s">
        <v>201</v>
      </c>
      <c r="E1402" s="65">
        <v>40877</v>
      </c>
      <c r="F1402" s="66" t="s">
        <v>4647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hidden="1" customHeight="1" x14ac:dyDescent="0.25">
      <c r="A1403" s="64">
        <v>3608</v>
      </c>
      <c r="B1403" s="64" t="s">
        <v>3551</v>
      </c>
      <c r="C1403" s="64" t="s">
        <v>4648</v>
      </c>
      <c r="D1403" s="64" t="s">
        <v>203</v>
      </c>
      <c r="E1403" s="65">
        <v>40304</v>
      </c>
      <c r="F1403" s="66" t="s">
        <v>4649</v>
      </c>
      <c r="G1403" s="66">
        <v>59368620</v>
      </c>
      <c r="H1403" s="66" t="s">
        <v>4650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hidden="1" customHeight="1" x14ac:dyDescent="0.25">
      <c r="A1404" s="64">
        <v>3609</v>
      </c>
      <c r="B1404" s="64" t="s">
        <v>4651</v>
      </c>
      <c r="C1404" s="64" t="s">
        <v>4652</v>
      </c>
      <c r="D1404" s="64" t="s">
        <v>201</v>
      </c>
      <c r="E1404" s="65">
        <v>40322</v>
      </c>
      <c r="F1404" s="66" t="s">
        <v>4653</v>
      </c>
      <c r="G1404" s="66">
        <v>0</v>
      </c>
      <c r="H1404" s="66">
        <v>0</v>
      </c>
      <c r="I1404" s="66" t="s">
        <v>4654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hidden="1" customHeight="1" x14ac:dyDescent="0.25">
      <c r="A1405" s="64">
        <v>3610</v>
      </c>
      <c r="B1405" s="64" t="s">
        <v>4655</v>
      </c>
      <c r="C1405" s="64" t="s">
        <v>4656</v>
      </c>
      <c r="D1405" s="64" t="s">
        <v>203</v>
      </c>
      <c r="E1405" s="65">
        <v>39618</v>
      </c>
      <c r="F1405" s="66" t="s">
        <v>4657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hidden="1" customHeight="1" x14ac:dyDescent="0.25">
      <c r="A1406" s="64">
        <v>3611</v>
      </c>
      <c r="B1406" s="64" t="s">
        <v>4658</v>
      </c>
      <c r="C1406" s="64" t="s">
        <v>4659</v>
      </c>
      <c r="D1406" s="64" t="s">
        <v>203</v>
      </c>
      <c r="E1406" s="65">
        <v>38402</v>
      </c>
      <c r="F1406" s="66" t="s">
        <v>4660</v>
      </c>
      <c r="G1406" s="66">
        <v>59770249</v>
      </c>
      <c r="H1406" s="66" t="s">
        <v>4661</v>
      </c>
      <c r="I1406" s="66" t="s">
        <v>4662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hidden="1" customHeight="1" x14ac:dyDescent="0.25">
      <c r="A1407" s="64">
        <v>3612</v>
      </c>
      <c r="B1407" s="64" t="s">
        <v>4663</v>
      </c>
      <c r="C1407" s="64" t="s">
        <v>4664</v>
      </c>
      <c r="D1407" s="64" t="s">
        <v>203</v>
      </c>
      <c r="E1407" s="65">
        <v>40314</v>
      </c>
      <c r="F1407" s="66" t="s">
        <v>4665</v>
      </c>
      <c r="G1407" s="66">
        <v>57906673</v>
      </c>
      <c r="H1407" s="66">
        <v>0</v>
      </c>
      <c r="I1407" s="66" t="s">
        <v>4666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hidden="1" customHeight="1" x14ac:dyDescent="0.25">
      <c r="A1408" s="64">
        <v>3613</v>
      </c>
      <c r="B1408" s="64" t="s">
        <v>4667</v>
      </c>
      <c r="C1408" s="64" t="s">
        <v>4668</v>
      </c>
      <c r="D1408" s="64" t="s">
        <v>201</v>
      </c>
      <c r="E1408" s="65">
        <v>42583</v>
      </c>
      <c r="F1408" s="66" t="s">
        <v>4669</v>
      </c>
      <c r="G1408" s="66">
        <v>57775511</v>
      </c>
      <c r="H1408" s="66">
        <v>0</v>
      </c>
      <c r="I1408" s="66" t="s">
        <v>4670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hidden="1" customHeight="1" x14ac:dyDescent="0.25">
      <c r="A1409" s="64">
        <v>3614</v>
      </c>
      <c r="B1409" s="64" t="s">
        <v>4671</v>
      </c>
      <c r="C1409" s="64" t="s">
        <v>4672</v>
      </c>
      <c r="D1409" s="64" t="s">
        <v>203</v>
      </c>
      <c r="E1409" s="65">
        <v>39779</v>
      </c>
      <c r="F1409" s="66" t="s">
        <v>4673</v>
      </c>
      <c r="G1409" s="66">
        <v>58274292</v>
      </c>
      <c r="H1409" s="66">
        <v>134196427</v>
      </c>
      <c r="I1409" s="66" t="s">
        <v>4674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hidden="1" customHeight="1" x14ac:dyDescent="0.25">
      <c r="A1410" s="64">
        <v>2303</v>
      </c>
      <c r="B1410" s="64" t="s">
        <v>4675</v>
      </c>
      <c r="C1410" s="64" t="s">
        <v>4676</v>
      </c>
      <c r="D1410" s="64" t="s">
        <v>203</v>
      </c>
      <c r="E1410" s="65">
        <v>38705</v>
      </c>
      <c r="F1410" s="66" t="s">
        <v>4677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hidden="1" customHeight="1" x14ac:dyDescent="0.25">
      <c r="A1411" s="64">
        <v>1454</v>
      </c>
      <c r="B1411" s="64" t="s">
        <v>4166</v>
      </c>
      <c r="C1411" s="64" t="s">
        <v>4678</v>
      </c>
      <c r="D1411" s="64" t="s">
        <v>203</v>
      </c>
      <c r="E1411" s="65">
        <v>40732</v>
      </c>
      <c r="F1411" s="66" t="s">
        <v>4679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hidden="1" customHeight="1" x14ac:dyDescent="0.25">
      <c r="A1412" s="64">
        <v>2667</v>
      </c>
      <c r="B1412" s="64" t="s">
        <v>4680</v>
      </c>
      <c r="C1412" s="64" t="s">
        <v>4681</v>
      </c>
      <c r="D1412" s="64" t="s">
        <v>203</v>
      </c>
      <c r="E1412" s="65">
        <v>39517</v>
      </c>
      <c r="F1412" s="66" t="s">
        <v>4682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hidden="1" customHeight="1" x14ac:dyDescent="0.25">
      <c r="A1413" s="64">
        <v>3615</v>
      </c>
      <c r="B1413" s="64" t="s">
        <v>4683</v>
      </c>
      <c r="C1413" s="64" t="s">
        <v>3414</v>
      </c>
      <c r="D1413" s="64" t="s">
        <v>203</v>
      </c>
      <c r="E1413" s="65">
        <v>40255</v>
      </c>
      <c r="F1413" s="66" t="s">
        <v>4684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hidden="1" customHeight="1" x14ac:dyDescent="0.25">
      <c r="A1414" s="64">
        <v>2633</v>
      </c>
      <c r="B1414" s="64" t="s">
        <v>1967</v>
      </c>
      <c r="C1414" s="64" t="s">
        <v>4685</v>
      </c>
      <c r="D1414" s="64" t="s">
        <v>203</v>
      </c>
      <c r="E1414" s="65">
        <v>31953</v>
      </c>
      <c r="F1414" s="66" t="s">
        <v>4686</v>
      </c>
      <c r="G1414" s="66">
        <v>57238326</v>
      </c>
      <c r="H1414" s="66">
        <v>0</v>
      </c>
      <c r="I1414" s="66" t="s">
        <v>4687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hidden="1" customHeight="1" x14ac:dyDescent="0.25">
      <c r="A1415" s="64">
        <v>2690</v>
      </c>
      <c r="B1415" s="64" t="s">
        <v>1033</v>
      </c>
      <c r="C1415" s="64" t="s">
        <v>3398</v>
      </c>
      <c r="D1415" s="64" t="s">
        <v>201</v>
      </c>
      <c r="E1415" s="65">
        <v>39482</v>
      </c>
      <c r="F1415" s="66" t="s">
        <v>4688</v>
      </c>
      <c r="G1415" s="66">
        <v>57451551</v>
      </c>
      <c r="H1415" s="66">
        <v>0</v>
      </c>
      <c r="I1415" s="66" t="s">
        <v>4689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hidden="1" customHeight="1" x14ac:dyDescent="0.25">
      <c r="A1416" s="64">
        <v>3616</v>
      </c>
      <c r="B1416" s="64" t="s">
        <v>4690</v>
      </c>
      <c r="C1416" s="64" t="s">
        <v>4691</v>
      </c>
      <c r="D1416" s="64" t="s">
        <v>203</v>
      </c>
      <c r="E1416" s="65">
        <v>35758</v>
      </c>
      <c r="F1416" s="66" t="s">
        <v>4692</v>
      </c>
      <c r="G1416" s="66">
        <v>0</v>
      </c>
      <c r="H1416" s="66">
        <v>0</v>
      </c>
      <c r="I1416" s="66" t="s">
        <v>4693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hidden="1" customHeight="1" x14ac:dyDescent="0.25">
      <c r="A1417" s="64">
        <v>3617</v>
      </c>
      <c r="B1417" s="64" t="s">
        <v>4694</v>
      </c>
      <c r="C1417" s="64" t="s">
        <v>4695</v>
      </c>
      <c r="D1417" s="64" t="s">
        <v>203</v>
      </c>
      <c r="E1417" s="65">
        <v>42544</v>
      </c>
      <c r="F1417" s="66" t="s">
        <v>4696</v>
      </c>
      <c r="G1417" s="66">
        <v>0</v>
      </c>
      <c r="H1417" s="66">
        <v>0</v>
      </c>
      <c r="I1417" s="66" t="s">
        <v>4697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hidden="1" customHeight="1" x14ac:dyDescent="0.25">
      <c r="A1418" s="64">
        <v>3618</v>
      </c>
      <c r="B1418" s="64" t="s">
        <v>4698</v>
      </c>
      <c r="C1418" s="64" t="s">
        <v>4699</v>
      </c>
      <c r="D1418" s="64" t="s">
        <v>203</v>
      </c>
      <c r="E1418" s="65">
        <v>42898</v>
      </c>
      <c r="F1418" s="66" t="s">
        <v>4700</v>
      </c>
      <c r="G1418" s="66">
        <v>0</v>
      </c>
      <c r="H1418" s="66">
        <v>0</v>
      </c>
      <c r="I1418" s="66" t="s">
        <v>4701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hidden="1" customHeight="1" x14ac:dyDescent="0.25">
      <c r="A1419" s="64">
        <v>3619</v>
      </c>
      <c r="B1419" s="64" t="s">
        <v>4702</v>
      </c>
      <c r="C1419" s="64" t="s">
        <v>4703</v>
      </c>
      <c r="D1419" s="64" t="s">
        <v>203</v>
      </c>
      <c r="E1419" s="65">
        <v>43732</v>
      </c>
      <c r="F1419" s="66" t="s">
        <v>4704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hidden="1" customHeight="1" x14ac:dyDescent="0.25">
      <c r="A1420" s="64">
        <v>3620</v>
      </c>
      <c r="B1420" s="64" t="s">
        <v>4265</v>
      </c>
      <c r="C1420" s="64" t="s">
        <v>4705</v>
      </c>
      <c r="D1420" s="64" t="s">
        <v>201</v>
      </c>
      <c r="E1420" s="65">
        <v>39809</v>
      </c>
      <c r="F1420" s="66" t="s">
        <v>4706</v>
      </c>
      <c r="G1420" s="66">
        <v>57608904</v>
      </c>
      <c r="H1420" s="66">
        <v>0</v>
      </c>
      <c r="I1420" s="66" t="s">
        <v>4707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hidden="1" customHeight="1" x14ac:dyDescent="0.25">
      <c r="A1421" s="64">
        <v>3621</v>
      </c>
      <c r="B1421" s="64" t="s">
        <v>4708</v>
      </c>
      <c r="C1421" s="64" t="s">
        <v>4709</v>
      </c>
      <c r="D1421" s="64" t="s">
        <v>203</v>
      </c>
      <c r="E1421" s="65">
        <v>43807</v>
      </c>
      <c r="F1421" s="66" t="s">
        <v>4710</v>
      </c>
      <c r="G1421" s="66">
        <v>57959500</v>
      </c>
      <c r="H1421" s="66">
        <v>0</v>
      </c>
      <c r="I1421" s="66" t="s">
        <v>4711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hidden="1" customHeight="1" x14ac:dyDescent="0.25">
      <c r="A1422" s="64">
        <v>1898</v>
      </c>
      <c r="B1422" s="64" t="s">
        <v>4712</v>
      </c>
      <c r="C1422" s="64" t="s">
        <v>893</v>
      </c>
      <c r="D1422" s="64" t="s">
        <v>203</v>
      </c>
      <c r="E1422" s="65">
        <v>39134</v>
      </c>
      <c r="F1422" s="66" t="s">
        <v>4713</v>
      </c>
      <c r="G1422" s="66">
        <v>58007911</v>
      </c>
      <c r="H1422" s="66">
        <v>0</v>
      </c>
      <c r="I1422" s="66" t="s">
        <v>4714</v>
      </c>
      <c r="J1422" s="67" t="s">
        <v>3</v>
      </c>
      <c r="K1422" s="67" t="s">
        <v>26</v>
      </c>
      <c r="L1422" s="67" t="s">
        <v>143</v>
      </c>
      <c r="M1422" s="67" t="s">
        <v>399</v>
      </c>
      <c r="N1422" s="67">
        <v>300</v>
      </c>
    </row>
    <row r="1423" spans="1:14" ht="20.25" hidden="1" customHeight="1" x14ac:dyDescent="0.25">
      <c r="A1423" s="64">
        <v>3622</v>
      </c>
      <c r="B1423" s="64" t="s">
        <v>4715</v>
      </c>
      <c r="C1423" s="64" t="s">
        <v>4716</v>
      </c>
      <c r="D1423" s="64" t="s">
        <v>203</v>
      </c>
      <c r="E1423" s="65" t="s">
        <v>4717</v>
      </c>
      <c r="F1423" s="66" t="s">
        <v>4718</v>
      </c>
      <c r="G1423" s="66">
        <v>59212002</v>
      </c>
      <c r="H1423" s="66" t="s">
        <v>4719</v>
      </c>
      <c r="I1423" s="66" t="s">
        <v>4720</v>
      </c>
      <c r="J1423" s="67" t="s">
        <v>13</v>
      </c>
      <c r="K1423" s="67" t="s">
        <v>30</v>
      </c>
      <c r="L1423" s="67" t="s">
        <v>142</v>
      </c>
      <c r="M1423" s="67" t="s">
        <v>1211</v>
      </c>
      <c r="N1423" s="67">
        <v>600</v>
      </c>
    </row>
    <row r="1424" spans="1:14" ht="20.25" hidden="1" customHeight="1" x14ac:dyDescent="0.25">
      <c r="A1424" s="64">
        <v>3598</v>
      </c>
      <c r="B1424" s="64" t="s">
        <v>586</v>
      </c>
      <c r="C1424" s="64" t="s">
        <v>4721</v>
      </c>
      <c r="D1424" s="64" t="s">
        <v>201</v>
      </c>
      <c r="E1424" s="65">
        <v>40569</v>
      </c>
      <c r="F1424" s="66" t="s">
        <v>4722</v>
      </c>
      <c r="G1424" s="66">
        <v>57364887</v>
      </c>
      <c r="H1424" s="66" t="s">
        <v>4723</v>
      </c>
      <c r="I1424" s="66" t="s">
        <v>4724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hidden="1" customHeight="1" x14ac:dyDescent="0.25">
      <c r="A1425" s="64">
        <v>2253</v>
      </c>
      <c r="B1425" s="64" t="s">
        <v>4651</v>
      </c>
      <c r="C1425" s="64" t="s">
        <v>4725</v>
      </c>
      <c r="D1425" s="64" t="s">
        <v>203</v>
      </c>
      <c r="E1425" s="65">
        <v>39236</v>
      </c>
      <c r="F1425" s="66" t="s">
        <v>4631</v>
      </c>
      <c r="G1425" s="66">
        <v>57864632</v>
      </c>
      <c r="H1425" s="66">
        <v>0</v>
      </c>
      <c r="I1425" s="66" t="s">
        <v>4298</v>
      </c>
      <c r="J1425" s="67" t="s">
        <v>58</v>
      </c>
      <c r="K1425" s="67" t="s">
        <v>29</v>
      </c>
      <c r="L1425" s="67" t="s">
        <v>143</v>
      </c>
      <c r="M1425" s="67" t="s">
        <v>399</v>
      </c>
      <c r="N1425" s="67">
        <v>300</v>
      </c>
    </row>
    <row r="1426" spans="1:14" ht="20.25" hidden="1" customHeight="1" x14ac:dyDescent="0.25">
      <c r="A1426" s="64">
        <v>3624</v>
      </c>
      <c r="B1426" s="64" t="s">
        <v>4726</v>
      </c>
      <c r="C1426" s="64" t="s">
        <v>4727</v>
      </c>
      <c r="D1426" s="64" t="s">
        <v>201</v>
      </c>
      <c r="E1426" s="65">
        <v>40625</v>
      </c>
      <c r="F1426" s="66" t="s">
        <v>4728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hidden="1" customHeight="1" x14ac:dyDescent="0.25">
      <c r="A1427" s="64">
        <v>2762</v>
      </c>
      <c r="B1427" s="64" t="s">
        <v>4729</v>
      </c>
      <c r="C1427" s="64" t="s">
        <v>4730</v>
      </c>
      <c r="D1427" s="64" t="s">
        <v>203</v>
      </c>
      <c r="E1427" s="65">
        <v>26013</v>
      </c>
      <c r="F1427" s="66" t="s">
        <v>4731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hidden="1" customHeight="1" x14ac:dyDescent="0.25">
      <c r="A1428" s="64">
        <v>1664</v>
      </c>
      <c r="B1428" s="64" t="s">
        <v>3500</v>
      </c>
      <c r="C1428" s="64" t="s">
        <v>4732</v>
      </c>
      <c r="D1428" s="64" t="s">
        <v>201</v>
      </c>
      <c r="E1428" s="65">
        <v>39819</v>
      </c>
      <c r="F1428" s="66" t="s">
        <v>4733</v>
      </c>
      <c r="G1428" s="66">
        <v>57071969</v>
      </c>
      <c r="H1428" s="66" t="s">
        <v>4734</v>
      </c>
      <c r="I1428" s="66" t="s">
        <v>4735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hidden="1" customHeight="1" x14ac:dyDescent="0.25">
      <c r="A1429" s="64">
        <v>3625</v>
      </c>
      <c r="B1429" s="64" t="s">
        <v>4736</v>
      </c>
      <c r="C1429" s="64" t="s">
        <v>3879</v>
      </c>
      <c r="D1429" s="64" t="s">
        <v>203</v>
      </c>
      <c r="E1429" s="65">
        <v>42194</v>
      </c>
      <c r="F1429" s="66" t="s">
        <v>4737</v>
      </c>
      <c r="G1429" s="66">
        <v>57646502</v>
      </c>
      <c r="H1429" s="66" t="s">
        <v>4738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hidden="1" customHeight="1" x14ac:dyDescent="0.25">
      <c r="A1430" s="64">
        <v>3626</v>
      </c>
      <c r="B1430" s="64" t="s">
        <v>4739</v>
      </c>
      <c r="C1430" s="64" t="s">
        <v>4740</v>
      </c>
      <c r="D1430" s="64" t="s">
        <v>203</v>
      </c>
      <c r="E1430" s="65">
        <v>40791</v>
      </c>
      <c r="F1430" s="66" t="s">
        <v>4741</v>
      </c>
      <c r="G1430" s="66">
        <v>57180585</v>
      </c>
      <c r="H1430" s="66">
        <v>0</v>
      </c>
      <c r="I1430" s="66" t="s">
        <v>4742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hidden="1" customHeight="1" x14ac:dyDescent="0.25">
      <c r="A1431" s="64">
        <v>3627</v>
      </c>
      <c r="B1431" s="64" t="s">
        <v>1289</v>
      </c>
      <c r="C1431" s="64" t="s">
        <v>4743</v>
      </c>
      <c r="D1431" s="64" t="s">
        <v>203</v>
      </c>
      <c r="E1431" s="65">
        <v>36908</v>
      </c>
      <c r="F1431" s="66" t="s">
        <v>4744</v>
      </c>
      <c r="G1431" s="66">
        <v>54817769</v>
      </c>
      <c r="H1431" s="66" t="s">
        <v>4745</v>
      </c>
      <c r="I1431" s="66" t="s">
        <v>4746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hidden="1" customHeight="1" x14ac:dyDescent="0.25">
      <c r="A1432" s="64">
        <v>3628</v>
      </c>
      <c r="B1432" s="64" t="s">
        <v>1259</v>
      </c>
      <c r="C1432" s="64" t="s">
        <v>4747</v>
      </c>
      <c r="D1432" s="64" t="s">
        <v>203</v>
      </c>
      <c r="E1432" s="65">
        <v>38380</v>
      </c>
      <c r="F1432" s="66" t="s">
        <v>4748</v>
      </c>
      <c r="G1432" s="66">
        <v>59395861</v>
      </c>
      <c r="H1432" s="66" t="s">
        <v>4749</v>
      </c>
      <c r="I1432" s="66" t="s">
        <v>4750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hidden="1" customHeight="1" x14ac:dyDescent="0.25">
      <c r="A1433" s="64">
        <v>3629</v>
      </c>
      <c r="B1433" s="64" t="s">
        <v>4751</v>
      </c>
      <c r="C1433" s="64" t="s">
        <v>4752</v>
      </c>
      <c r="D1433" s="64" t="s">
        <v>203</v>
      </c>
      <c r="E1433" s="65">
        <v>27438</v>
      </c>
      <c r="F1433" s="66" t="s">
        <v>4753</v>
      </c>
      <c r="G1433" s="66">
        <v>57516745</v>
      </c>
      <c r="H1433" s="66" t="s">
        <v>4754</v>
      </c>
      <c r="I1433" s="66" t="s">
        <v>4755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hidden="1" customHeight="1" x14ac:dyDescent="0.25">
      <c r="A1434" s="64">
        <v>3630</v>
      </c>
      <c r="B1434" s="64" t="s">
        <v>4756</v>
      </c>
      <c r="C1434" s="64" t="s">
        <v>4757</v>
      </c>
      <c r="D1434" s="64" t="s">
        <v>201</v>
      </c>
      <c r="E1434" s="65">
        <v>40339</v>
      </c>
      <c r="F1434" s="66" t="s">
        <v>1547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hidden="1" customHeight="1" x14ac:dyDescent="0.25">
      <c r="A1435" s="64">
        <v>3631</v>
      </c>
      <c r="B1435" s="64" t="s">
        <v>1146</v>
      </c>
      <c r="C1435" s="64" t="s">
        <v>1206</v>
      </c>
      <c r="D1435" s="64" t="s">
        <v>203</v>
      </c>
      <c r="E1435" s="65" t="s">
        <v>4758</v>
      </c>
      <c r="F1435" s="66" t="s">
        <v>4759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1211</v>
      </c>
      <c r="N1435" s="67">
        <v>600</v>
      </c>
    </row>
    <row r="1436" spans="1:14" ht="20.25" hidden="1" customHeight="1" x14ac:dyDescent="0.25">
      <c r="A1436" s="64">
        <v>3632</v>
      </c>
      <c r="B1436" s="64" t="s">
        <v>4760</v>
      </c>
      <c r="C1436" s="64" t="s">
        <v>4761</v>
      </c>
      <c r="D1436" s="64" t="s">
        <v>201</v>
      </c>
      <c r="E1436" s="65" t="s">
        <v>4762</v>
      </c>
      <c r="F1436" s="66" t="s">
        <v>4763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hidden="1" customHeight="1" x14ac:dyDescent="0.25">
      <c r="A1437" s="64">
        <v>3633</v>
      </c>
      <c r="B1437" s="64" t="s">
        <v>1553</v>
      </c>
      <c r="C1437" s="64" t="s">
        <v>4764</v>
      </c>
      <c r="D1437" s="64" t="s">
        <v>203</v>
      </c>
      <c r="E1437" s="65">
        <v>38880</v>
      </c>
      <c r="F1437" s="66" t="s">
        <v>4765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399</v>
      </c>
      <c r="N1437" s="67">
        <v>300</v>
      </c>
    </row>
    <row r="1438" spans="1:14" ht="20.25" hidden="1" customHeight="1" x14ac:dyDescent="0.25">
      <c r="A1438" s="64">
        <v>1206</v>
      </c>
      <c r="B1438" s="64" t="s">
        <v>4766</v>
      </c>
      <c r="C1438" s="64" t="s">
        <v>4767</v>
      </c>
      <c r="D1438" s="64" t="s">
        <v>201</v>
      </c>
      <c r="E1438" s="65">
        <v>39981</v>
      </c>
      <c r="F1438" s="66" t="s">
        <v>4768</v>
      </c>
      <c r="G1438" s="66">
        <v>57086820</v>
      </c>
      <c r="H1438" s="66">
        <v>0</v>
      </c>
      <c r="I1438" s="66" t="s">
        <v>4769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hidden="1" customHeight="1" x14ac:dyDescent="0.25">
      <c r="A1439" s="64">
        <v>3634</v>
      </c>
      <c r="B1439" s="64" t="s">
        <v>4770</v>
      </c>
      <c r="C1439" s="64" t="s">
        <v>1749</v>
      </c>
      <c r="D1439" s="64" t="s">
        <v>201</v>
      </c>
      <c r="E1439" s="65">
        <v>40365</v>
      </c>
      <c r="F1439" s="66" t="s">
        <v>4771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hidden="1" customHeight="1" x14ac:dyDescent="0.25">
      <c r="A1440" s="64">
        <v>3635</v>
      </c>
      <c r="B1440" s="64" t="s">
        <v>4772</v>
      </c>
      <c r="C1440" s="64" t="s">
        <v>4773</v>
      </c>
      <c r="D1440" s="64" t="s">
        <v>203</v>
      </c>
      <c r="E1440" s="65">
        <v>39468</v>
      </c>
      <c r="F1440" s="66" t="s">
        <v>4774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hidden="1" customHeight="1" x14ac:dyDescent="0.25">
      <c r="A1441" s="64">
        <v>3636</v>
      </c>
      <c r="B1441" s="64" t="s">
        <v>4775</v>
      </c>
      <c r="C1441" s="64" t="s">
        <v>4776</v>
      </c>
      <c r="D1441" s="64" t="s">
        <v>201</v>
      </c>
      <c r="E1441" s="65">
        <v>40296</v>
      </c>
      <c r="F1441" s="66" t="s">
        <v>4777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hidden="1" customHeight="1" x14ac:dyDescent="0.25">
      <c r="A1442" s="64">
        <v>3637</v>
      </c>
      <c r="B1442" s="64" t="s">
        <v>4778</v>
      </c>
      <c r="C1442" s="64" t="s">
        <v>4779</v>
      </c>
      <c r="D1442" s="64" t="s">
        <v>203</v>
      </c>
      <c r="E1442" s="65">
        <v>40070</v>
      </c>
      <c r="F1442" s="66" t="s">
        <v>2013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hidden="1" customHeight="1" x14ac:dyDescent="0.25">
      <c r="A1443" s="64">
        <v>3638</v>
      </c>
      <c r="B1443" s="64" t="s">
        <v>4780</v>
      </c>
      <c r="C1443" s="64" t="s">
        <v>4781</v>
      </c>
      <c r="D1443" s="64" t="s">
        <v>201</v>
      </c>
      <c r="E1443" s="65">
        <v>40007</v>
      </c>
      <c r="F1443" s="66" t="s">
        <v>4782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hidden="1" customHeight="1" x14ac:dyDescent="0.25">
      <c r="A1444" s="64">
        <v>2806</v>
      </c>
      <c r="B1444" s="64" t="s">
        <v>3551</v>
      </c>
      <c r="C1444" s="64" t="s">
        <v>1815</v>
      </c>
      <c r="D1444" s="64" t="s">
        <v>203</v>
      </c>
      <c r="E1444" s="65">
        <v>39534</v>
      </c>
      <c r="F1444" s="66" t="s">
        <v>4783</v>
      </c>
      <c r="G1444" s="66">
        <v>58038317</v>
      </c>
      <c r="H1444" s="66">
        <v>0</v>
      </c>
      <c r="I1444" s="66" t="s">
        <v>275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hidden="1" customHeight="1" x14ac:dyDescent="0.25">
      <c r="A1445" s="64">
        <v>2908</v>
      </c>
      <c r="B1445" s="64" t="s">
        <v>4784</v>
      </c>
      <c r="C1445" s="64" t="s">
        <v>4785</v>
      </c>
      <c r="D1445" s="64" t="s">
        <v>203</v>
      </c>
      <c r="E1445" s="65">
        <v>39646</v>
      </c>
      <c r="F1445" s="66" t="s">
        <v>4786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hidden="1" customHeight="1" x14ac:dyDescent="0.25">
      <c r="A1446" s="64">
        <v>1271</v>
      </c>
      <c r="B1446" s="64" t="s">
        <v>2701</v>
      </c>
      <c r="C1446" s="64" t="s">
        <v>4787</v>
      </c>
      <c r="D1446" s="64" t="s">
        <v>203</v>
      </c>
      <c r="E1446" s="65">
        <v>32362</v>
      </c>
      <c r="F1446" s="66" t="s">
        <v>4788</v>
      </c>
      <c r="G1446" s="66">
        <v>57951985</v>
      </c>
      <c r="H1446" s="66" t="s">
        <v>4789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hidden="1" customHeight="1" x14ac:dyDescent="0.25">
      <c r="A1447" s="64">
        <v>1846</v>
      </c>
      <c r="B1447" s="64" t="s">
        <v>586</v>
      </c>
      <c r="C1447" s="64" t="s">
        <v>4790</v>
      </c>
      <c r="D1447" s="64" t="s">
        <v>203</v>
      </c>
      <c r="E1447" s="65">
        <v>22611</v>
      </c>
      <c r="F1447" s="66" t="s">
        <v>4791</v>
      </c>
      <c r="G1447" s="66">
        <v>57133815</v>
      </c>
      <c r="H1447" s="66" t="s">
        <v>4792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hidden="1" customHeight="1" x14ac:dyDescent="0.25">
      <c r="A1448" s="64">
        <v>1279</v>
      </c>
      <c r="B1448" s="64" t="s">
        <v>4793</v>
      </c>
      <c r="C1448" s="64" t="s">
        <v>4794</v>
      </c>
      <c r="D1448" s="64" t="s">
        <v>203</v>
      </c>
      <c r="E1448" s="65">
        <v>29127</v>
      </c>
      <c r="F1448" s="66" t="s">
        <v>4795</v>
      </c>
      <c r="G1448" s="66">
        <v>57111653</v>
      </c>
      <c r="H1448" s="66" t="s">
        <v>4796</v>
      </c>
      <c r="I1448" s="66" t="s">
        <v>4797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hidden="1" customHeight="1" x14ac:dyDescent="0.25">
      <c r="A1449" s="64">
        <v>1843</v>
      </c>
      <c r="B1449" s="64" t="s">
        <v>1893</v>
      </c>
      <c r="C1449" s="64" t="s">
        <v>4798</v>
      </c>
      <c r="D1449" s="64" t="s">
        <v>203</v>
      </c>
      <c r="E1449" s="65">
        <v>29813</v>
      </c>
      <c r="F1449" s="66" t="s">
        <v>1895</v>
      </c>
      <c r="G1449" s="66">
        <v>57185462</v>
      </c>
      <c r="H1449" s="66" t="s">
        <v>4799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hidden="1" customHeight="1" x14ac:dyDescent="0.25">
      <c r="A1450" s="64">
        <v>2296</v>
      </c>
      <c r="B1450" s="64" t="s">
        <v>1624</v>
      </c>
      <c r="C1450" s="64" t="s">
        <v>4800</v>
      </c>
      <c r="D1450" s="64" t="s">
        <v>203</v>
      </c>
      <c r="E1450" s="65">
        <v>39610</v>
      </c>
      <c r="F1450" s="66" t="s">
        <v>4801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hidden="1" customHeight="1" x14ac:dyDescent="0.25">
      <c r="A1451" s="64">
        <v>3639</v>
      </c>
      <c r="B1451" s="64" t="s">
        <v>4802</v>
      </c>
      <c r="C1451" s="64" t="s">
        <v>1455</v>
      </c>
      <c r="D1451" s="64" t="s">
        <v>203</v>
      </c>
      <c r="E1451" s="65">
        <v>42093</v>
      </c>
      <c r="F1451" s="66" t="s">
        <v>4803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hidden="1" customHeight="1" x14ac:dyDescent="0.25">
      <c r="A1452" s="64">
        <v>3640</v>
      </c>
      <c r="B1452" s="64" t="s">
        <v>4804</v>
      </c>
      <c r="C1452" s="64" t="s">
        <v>4805</v>
      </c>
      <c r="D1452" s="64" t="s">
        <v>201</v>
      </c>
      <c r="E1452" s="65">
        <v>42091</v>
      </c>
      <c r="F1452" s="66" t="s">
        <v>4803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hidden="1" customHeight="1" x14ac:dyDescent="0.25">
      <c r="A1453" s="64">
        <v>3641</v>
      </c>
      <c r="B1453" s="64" t="s">
        <v>3570</v>
      </c>
      <c r="C1453" s="64" t="s">
        <v>4806</v>
      </c>
      <c r="D1453" s="64" t="s">
        <v>201</v>
      </c>
      <c r="E1453" s="65">
        <v>39872</v>
      </c>
      <c r="F1453" s="66" t="s">
        <v>4807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hidden="1" customHeight="1" x14ac:dyDescent="0.25">
      <c r="A1454" s="64">
        <v>3642</v>
      </c>
      <c r="B1454" s="64" t="s">
        <v>4808</v>
      </c>
      <c r="C1454" s="64" t="s">
        <v>4809</v>
      </c>
      <c r="D1454" s="64" t="s">
        <v>203</v>
      </c>
      <c r="E1454" s="65">
        <v>39352</v>
      </c>
      <c r="F1454" s="66" t="s">
        <v>4810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399</v>
      </c>
      <c r="N1454" s="67">
        <v>300</v>
      </c>
    </row>
    <row r="1455" spans="1:14" ht="20.25" hidden="1" customHeight="1" x14ac:dyDescent="0.25">
      <c r="A1455" s="64">
        <v>3643</v>
      </c>
      <c r="B1455" s="64" t="s">
        <v>1274</v>
      </c>
      <c r="C1455" s="64" t="s">
        <v>4811</v>
      </c>
      <c r="D1455" s="64" t="s">
        <v>203</v>
      </c>
      <c r="E1455" s="65">
        <v>34433</v>
      </c>
      <c r="F1455" s="66" t="s">
        <v>4812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hidden="1" customHeight="1" x14ac:dyDescent="0.25">
      <c r="A1456" s="64">
        <v>3644</v>
      </c>
      <c r="B1456" s="64" t="s">
        <v>4813</v>
      </c>
      <c r="C1456" s="64" t="s">
        <v>382</v>
      </c>
      <c r="D1456" s="64" t="s">
        <v>201</v>
      </c>
      <c r="E1456" s="65">
        <v>40316</v>
      </c>
      <c r="F1456" s="66" t="s">
        <v>4814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hidden="1" customHeight="1" x14ac:dyDescent="0.25">
      <c r="A1457" s="64">
        <v>3645</v>
      </c>
      <c r="B1457" s="64" t="s">
        <v>4815</v>
      </c>
      <c r="C1457" s="64" t="s">
        <v>969</v>
      </c>
      <c r="D1457" s="64" t="s">
        <v>203</v>
      </c>
      <c r="E1457" s="65">
        <v>41875</v>
      </c>
      <c r="F1457" s="66" t="s">
        <v>4816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hidden="1" customHeight="1" x14ac:dyDescent="0.25">
      <c r="A1458" s="64">
        <v>3646</v>
      </c>
      <c r="B1458" s="64" t="s">
        <v>1036</v>
      </c>
      <c r="C1458" s="64" t="s">
        <v>396</v>
      </c>
      <c r="D1458" s="64" t="s">
        <v>203</v>
      </c>
      <c r="E1458" s="65">
        <v>38759</v>
      </c>
      <c r="F1458" s="66" t="s">
        <v>4817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399</v>
      </c>
      <c r="N1458" s="67">
        <v>300</v>
      </c>
    </row>
    <row r="1459" spans="1:14" ht="20.25" hidden="1" customHeight="1" x14ac:dyDescent="0.25">
      <c r="A1459" s="64">
        <v>2758</v>
      </c>
      <c r="B1459" s="64" t="s">
        <v>264</v>
      </c>
      <c r="C1459" s="64" t="s">
        <v>4818</v>
      </c>
      <c r="D1459" s="64" t="s">
        <v>203</v>
      </c>
      <c r="E1459" s="65">
        <v>34531</v>
      </c>
      <c r="F1459" s="66" t="s">
        <v>4819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hidden="1" customHeight="1" x14ac:dyDescent="0.25">
      <c r="A1460" s="64">
        <v>2239</v>
      </c>
      <c r="B1460" s="64" t="s">
        <v>3954</v>
      </c>
      <c r="C1460" s="64" t="s">
        <v>4820</v>
      </c>
      <c r="D1460" s="64" t="s">
        <v>201</v>
      </c>
      <c r="E1460" s="65">
        <v>28245</v>
      </c>
      <c r="F1460" s="66" t="s">
        <v>4326</v>
      </c>
      <c r="G1460" s="66">
        <v>58260005</v>
      </c>
      <c r="H1460" s="66" t="s">
        <v>4821</v>
      </c>
      <c r="I1460" s="66" t="s">
        <v>4822</v>
      </c>
      <c r="J1460" s="67" t="s">
        <v>2</v>
      </c>
      <c r="K1460" s="67" t="s">
        <v>29</v>
      </c>
      <c r="L1460" s="67" t="s">
        <v>146</v>
      </c>
      <c r="M1460" s="67" t="s">
        <v>380</v>
      </c>
      <c r="N1460" s="67">
        <v>600</v>
      </c>
    </row>
    <row r="1461" spans="1:14" ht="20.25" hidden="1" customHeight="1" x14ac:dyDescent="0.25">
      <c r="A1461" s="64">
        <v>2494</v>
      </c>
      <c r="B1461" s="64" t="s">
        <v>4823</v>
      </c>
      <c r="C1461" s="64" t="s">
        <v>4824</v>
      </c>
      <c r="D1461" s="64" t="s">
        <v>203</v>
      </c>
      <c r="E1461" s="65">
        <v>41244</v>
      </c>
      <c r="F1461" s="66" t="s">
        <v>4326</v>
      </c>
      <c r="G1461" s="66" t="s">
        <v>4825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hidden="1" customHeight="1" x14ac:dyDescent="0.25">
      <c r="A1462" s="64">
        <v>2388</v>
      </c>
      <c r="B1462" s="64" t="s">
        <v>1589</v>
      </c>
      <c r="C1462" s="64" t="s">
        <v>4826</v>
      </c>
      <c r="D1462" s="64" t="s">
        <v>203</v>
      </c>
      <c r="E1462" s="65">
        <v>39600</v>
      </c>
      <c r="F1462" s="66" t="s">
        <v>4827</v>
      </c>
      <c r="G1462" s="66">
        <v>58439409</v>
      </c>
      <c r="H1462" s="66">
        <v>0</v>
      </c>
      <c r="I1462" s="66" t="s">
        <v>4828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hidden="1" customHeight="1" x14ac:dyDescent="0.25">
      <c r="A1463" s="64">
        <v>3647</v>
      </c>
      <c r="B1463" s="64" t="s">
        <v>3954</v>
      </c>
      <c r="C1463" s="64" t="s">
        <v>4829</v>
      </c>
      <c r="D1463" s="64" t="s">
        <v>203</v>
      </c>
      <c r="E1463" s="65" t="s">
        <v>4830</v>
      </c>
      <c r="F1463" s="66" t="s">
        <v>4386</v>
      </c>
      <c r="G1463" s="66">
        <v>58762822</v>
      </c>
      <c r="H1463" s="66">
        <v>0</v>
      </c>
      <c r="I1463" s="66" t="s">
        <v>4831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hidden="1" customHeight="1" x14ac:dyDescent="0.25">
      <c r="A1464" s="64">
        <v>3648</v>
      </c>
      <c r="B1464" s="64" t="s">
        <v>1777</v>
      </c>
      <c r="C1464" s="64" t="s">
        <v>4832</v>
      </c>
      <c r="D1464" s="64" t="s">
        <v>203</v>
      </c>
      <c r="E1464" s="65">
        <v>41766</v>
      </c>
      <c r="F1464" s="66" t="s">
        <v>4386</v>
      </c>
      <c r="G1464" s="66">
        <v>58762822</v>
      </c>
      <c r="H1464" s="66">
        <v>0</v>
      </c>
      <c r="I1464" s="66" t="s">
        <v>4831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hidden="1" customHeight="1" x14ac:dyDescent="0.25">
      <c r="A1465" s="64">
        <v>3649</v>
      </c>
      <c r="B1465" s="64" t="s">
        <v>1691</v>
      </c>
      <c r="C1465" s="64" t="s">
        <v>3391</v>
      </c>
      <c r="D1465" s="64" t="s">
        <v>203</v>
      </c>
      <c r="E1465" s="65">
        <v>41913</v>
      </c>
      <c r="F1465" s="66" t="s">
        <v>4386</v>
      </c>
      <c r="G1465" s="66">
        <v>58762822</v>
      </c>
      <c r="H1465" s="66">
        <v>0</v>
      </c>
      <c r="I1465" s="66" t="s">
        <v>4831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hidden="1" customHeight="1" x14ac:dyDescent="0.25">
      <c r="A1466" s="64">
        <v>3650</v>
      </c>
      <c r="B1466" s="64" t="s">
        <v>1624</v>
      </c>
      <c r="C1466" s="64" t="s">
        <v>4833</v>
      </c>
      <c r="D1466" s="64" t="s">
        <v>201</v>
      </c>
      <c r="E1466" s="65" t="s">
        <v>4834</v>
      </c>
      <c r="F1466" s="66" t="s">
        <v>4386</v>
      </c>
      <c r="G1466" s="66">
        <v>58762822</v>
      </c>
      <c r="H1466" s="66">
        <v>0</v>
      </c>
      <c r="I1466" s="66" t="s">
        <v>4831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hidden="1" customHeight="1" x14ac:dyDescent="0.25">
      <c r="A1467" s="64">
        <v>3651</v>
      </c>
      <c r="B1467" s="64" t="s">
        <v>1624</v>
      </c>
      <c r="C1467" s="64" t="s">
        <v>4835</v>
      </c>
      <c r="D1467" s="64" t="s">
        <v>201</v>
      </c>
      <c r="E1467" s="65">
        <v>41067</v>
      </c>
      <c r="F1467" s="66" t="s">
        <v>4386</v>
      </c>
      <c r="G1467" s="66">
        <v>58762822</v>
      </c>
      <c r="H1467" s="66">
        <v>0</v>
      </c>
      <c r="I1467" s="66" t="s">
        <v>4831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hidden="1" customHeight="1" x14ac:dyDescent="0.25">
      <c r="A1468" s="64">
        <v>3652</v>
      </c>
      <c r="B1468" s="64" t="s">
        <v>3954</v>
      </c>
      <c r="C1468" s="64" t="s">
        <v>4836</v>
      </c>
      <c r="D1468" s="64" t="s">
        <v>203</v>
      </c>
      <c r="E1468" s="65" t="s">
        <v>4837</v>
      </c>
      <c r="F1468" s="66" t="s">
        <v>4386</v>
      </c>
      <c r="G1468" s="66">
        <v>58762822</v>
      </c>
      <c r="H1468" s="66">
        <v>0</v>
      </c>
      <c r="I1468" s="66" t="s">
        <v>4831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hidden="1" customHeight="1" x14ac:dyDescent="0.25">
      <c r="A1469" s="64">
        <v>3653</v>
      </c>
      <c r="B1469" s="64" t="s">
        <v>3949</v>
      </c>
      <c r="C1469" s="64" t="s">
        <v>4838</v>
      </c>
      <c r="D1469" s="64" t="s">
        <v>201</v>
      </c>
      <c r="E1469" s="65" t="s">
        <v>4839</v>
      </c>
      <c r="F1469" s="66" t="s">
        <v>4386</v>
      </c>
      <c r="G1469" s="66">
        <v>58762822</v>
      </c>
      <c r="H1469" s="66">
        <v>0</v>
      </c>
      <c r="I1469" s="66" t="s">
        <v>4831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hidden="1" customHeight="1" x14ac:dyDescent="0.25">
      <c r="A1470" s="64">
        <v>3654</v>
      </c>
      <c r="B1470" s="64" t="s">
        <v>4840</v>
      </c>
      <c r="C1470" s="64" t="s">
        <v>4841</v>
      </c>
      <c r="D1470" s="64" t="s">
        <v>203</v>
      </c>
      <c r="E1470" s="65">
        <v>41373</v>
      </c>
      <c r="F1470" s="66" t="s">
        <v>4386</v>
      </c>
      <c r="G1470" s="66">
        <v>58762822</v>
      </c>
      <c r="H1470" s="66">
        <v>0</v>
      </c>
      <c r="I1470" s="66" t="s">
        <v>4831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hidden="1" customHeight="1" x14ac:dyDescent="0.25">
      <c r="A1471" s="64">
        <v>3655</v>
      </c>
      <c r="B1471" s="64" t="s">
        <v>1589</v>
      </c>
      <c r="C1471" s="64" t="s">
        <v>485</v>
      </c>
      <c r="D1471" s="64" t="s">
        <v>203</v>
      </c>
      <c r="E1471" s="65">
        <v>40239</v>
      </c>
      <c r="F1471" s="66" t="s">
        <v>4386</v>
      </c>
      <c r="G1471" s="66">
        <v>58762822</v>
      </c>
      <c r="H1471" s="66">
        <v>0</v>
      </c>
      <c r="I1471" s="66" t="s">
        <v>4831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hidden="1" customHeight="1" x14ac:dyDescent="0.25">
      <c r="A1472" s="64">
        <v>3656</v>
      </c>
      <c r="B1472" s="64" t="s">
        <v>2884</v>
      </c>
      <c r="C1472" s="64" t="s">
        <v>1608</v>
      </c>
      <c r="D1472" s="64" t="s">
        <v>203</v>
      </c>
      <c r="E1472" s="65" t="s">
        <v>4842</v>
      </c>
      <c r="F1472" s="66" t="s">
        <v>4386</v>
      </c>
      <c r="G1472" s="66">
        <v>58762822</v>
      </c>
      <c r="H1472" s="66">
        <v>0</v>
      </c>
      <c r="I1472" s="66" t="s">
        <v>4831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hidden="1" customHeight="1" x14ac:dyDescent="0.25">
      <c r="A1473" s="64">
        <v>3657</v>
      </c>
      <c r="B1473" s="64" t="s">
        <v>1589</v>
      </c>
      <c r="C1473" s="64" t="s">
        <v>4843</v>
      </c>
      <c r="D1473" s="64" t="s">
        <v>203</v>
      </c>
      <c r="E1473" s="65" t="s">
        <v>4844</v>
      </c>
      <c r="F1473" s="66" t="s">
        <v>4386</v>
      </c>
      <c r="G1473" s="66">
        <v>58762822</v>
      </c>
      <c r="H1473" s="66">
        <v>0</v>
      </c>
      <c r="I1473" s="66" t="s">
        <v>4831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hidden="1" customHeight="1" x14ac:dyDescent="0.25">
      <c r="A1474" s="64">
        <v>3658</v>
      </c>
      <c r="B1474" s="64" t="s">
        <v>4845</v>
      </c>
      <c r="C1474" s="64" t="s">
        <v>4846</v>
      </c>
      <c r="D1474" s="64" t="s">
        <v>203</v>
      </c>
      <c r="E1474" s="65">
        <v>40212</v>
      </c>
      <c r="F1474" s="66" t="s">
        <v>4386</v>
      </c>
      <c r="G1474" s="66">
        <v>58762822</v>
      </c>
      <c r="H1474" s="66">
        <v>0</v>
      </c>
      <c r="I1474" s="66" t="s">
        <v>4831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hidden="1" customHeight="1" x14ac:dyDescent="0.25">
      <c r="A1475" s="64">
        <v>3659</v>
      </c>
      <c r="B1475" s="64" t="s">
        <v>4847</v>
      </c>
      <c r="C1475" s="64" t="s">
        <v>4848</v>
      </c>
      <c r="D1475" s="64" t="s">
        <v>201</v>
      </c>
      <c r="E1475" s="65" t="s">
        <v>4849</v>
      </c>
      <c r="F1475" s="66" t="s">
        <v>4386</v>
      </c>
      <c r="G1475" s="66">
        <v>58762822</v>
      </c>
      <c r="H1475" s="66">
        <v>0</v>
      </c>
      <c r="I1475" s="66" t="s">
        <v>4831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hidden="1" customHeight="1" x14ac:dyDescent="0.25">
      <c r="A1476" s="64">
        <v>3660</v>
      </c>
      <c r="B1476" s="64" t="s">
        <v>1553</v>
      </c>
      <c r="C1476" s="64" t="s">
        <v>3929</v>
      </c>
      <c r="D1476" s="64" t="s">
        <v>201</v>
      </c>
      <c r="E1476" s="65" t="s">
        <v>4850</v>
      </c>
      <c r="F1476" s="66" t="s">
        <v>4819</v>
      </c>
      <c r="G1476" s="66">
        <v>57603845</v>
      </c>
      <c r="H1476" s="66" t="s">
        <v>4851</v>
      </c>
      <c r="I1476" s="66" t="s">
        <v>4852</v>
      </c>
      <c r="J1476" s="67" t="s">
        <v>2</v>
      </c>
      <c r="K1476" s="67" t="s">
        <v>29</v>
      </c>
      <c r="L1476" s="67" t="s">
        <v>145</v>
      </c>
      <c r="M1476" s="67" t="s">
        <v>1211</v>
      </c>
      <c r="N1476" s="67">
        <v>600</v>
      </c>
    </row>
    <row r="1477" spans="1:14" ht="20.25" hidden="1" customHeight="1" x14ac:dyDescent="0.25">
      <c r="A1477" s="64">
        <v>3661</v>
      </c>
      <c r="B1477" s="64" t="s">
        <v>2926</v>
      </c>
      <c r="C1477" s="64" t="s">
        <v>4853</v>
      </c>
      <c r="D1477" s="64" t="s">
        <v>201</v>
      </c>
      <c r="E1477" s="65">
        <v>40762</v>
      </c>
      <c r="F1477" s="66" t="s">
        <v>4819</v>
      </c>
      <c r="G1477" s="66">
        <v>57603845</v>
      </c>
      <c r="H1477" s="66">
        <v>0</v>
      </c>
      <c r="I1477" s="66" t="s">
        <v>4852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hidden="1" customHeight="1" x14ac:dyDescent="0.25">
      <c r="A1478" s="64">
        <v>3662</v>
      </c>
      <c r="B1478" s="64" t="s">
        <v>4854</v>
      </c>
      <c r="C1478" s="64" t="s">
        <v>4855</v>
      </c>
      <c r="D1478" s="64" t="s">
        <v>203</v>
      </c>
      <c r="E1478" s="65" t="s">
        <v>4856</v>
      </c>
      <c r="F1478" s="66" t="s">
        <v>4577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hidden="1" customHeight="1" x14ac:dyDescent="0.25">
      <c r="A1479" s="64">
        <v>3663</v>
      </c>
      <c r="B1479" s="64" t="s">
        <v>4857</v>
      </c>
      <c r="C1479" s="64" t="s">
        <v>4858</v>
      </c>
      <c r="D1479" s="64" t="s">
        <v>203</v>
      </c>
      <c r="E1479" s="65" t="s">
        <v>4859</v>
      </c>
      <c r="F1479" s="66" t="s">
        <v>4860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hidden="1" customHeight="1" x14ac:dyDescent="0.25">
      <c r="A1480" s="64">
        <v>1180</v>
      </c>
      <c r="B1480" s="64" t="s">
        <v>4861</v>
      </c>
      <c r="C1480" s="64" t="s">
        <v>4862</v>
      </c>
      <c r="D1480" s="64" t="s">
        <v>201</v>
      </c>
      <c r="E1480" s="65">
        <v>41379</v>
      </c>
      <c r="F1480" s="66" t="s">
        <v>4863</v>
      </c>
      <c r="G1480" s="66">
        <v>57281270</v>
      </c>
      <c r="H1480" s="66">
        <v>0</v>
      </c>
      <c r="I1480" s="66" t="s">
        <v>4864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hidden="1" customHeight="1" x14ac:dyDescent="0.25">
      <c r="A1481" s="64">
        <v>3664</v>
      </c>
      <c r="B1481" s="64" t="s">
        <v>3792</v>
      </c>
      <c r="C1481" s="64" t="s">
        <v>4865</v>
      </c>
      <c r="D1481" s="64" t="s">
        <v>201</v>
      </c>
      <c r="E1481" s="65">
        <v>39210</v>
      </c>
      <c r="F1481" s="66" t="s">
        <v>1632</v>
      </c>
      <c r="G1481" s="66">
        <v>59814833</v>
      </c>
      <c r="H1481" s="66">
        <v>0</v>
      </c>
      <c r="I1481" s="66" t="s">
        <v>4866</v>
      </c>
      <c r="J1481" s="67" t="s">
        <v>67</v>
      </c>
      <c r="K1481" s="67" t="s">
        <v>23</v>
      </c>
      <c r="L1481" s="67" t="s">
        <v>143</v>
      </c>
      <c r="M1481" s="67" t="s">
        <v>399</v>
      </c>
      <c r="N1481" s="67">
        <v>300</v>
      </c>
    </row>
    <row r="1482" spans="1:14" ht="20.25" hidden="1" customHeight="1" x14ac:dyDescent="0.25">
      <c r="A1482" s="64">
        <v>2875</v>
      </c>
      <c r="B1482" s="64" t="s">
        <v>3875</v>
      </c>
      <c r="C1482" s="64" t="s">
        <v>4867</v>
      </c>
      <c r="D1482" s="64" t="s">
        <v>201</v>
      </c>
      <c r="E1482" s="65">
        <v>23707</v>
      </c>
      <c r="F1482" s="66" t="s">
        <v>4868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380</v>
      </c>
      <c r="N1482" s="67">
        <v>600</v>
      </c>
    </row>
    <row r="1483" spans="1:14" ht="20.25" hidden="1" customHeight="1" x14ac:dyDescent="0.25">
      <c r="A1483" s="64">
        <v>3665</v>
      </c>
      <c r="B1483" s="64" t="s">
        <v>859</v>
      </c>
      <c r="C1483" s="64" t="s">
        <v>4869</v>
      </c>
      <c r="D1483" s="64" t="s">
        <v>201</v>
      </c>
      <c r="E1483" s="65" t="s">
        <v>4870</v>
      </c>
      <c r="F1483" s="66" t="s">
        <v>4871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hidden="1" customHeight="1" x14ac:dyDescent="0.25">
      <c r="A1484" s="64">
        <v>2301</v>
      </c>
      <c r="B1484" s="64" t="s">
        <v>4872</v>
      </c>
      <c r="C1484" s="64" t="s">
        <v>2415</v>
      </c>
      <c r="D1484" s="64" t="s">
        <v>203</v>
      </c>
      <c r="E1484" s="65">
        <v>37080</v>
      </c>
      <c r="F1484" s="66" t="s">
        <v>4873</v>
      </c>
      <c r="G1484" s="66">
        <v>59455827</v>
      </c>
      <c r="H1484" s="66">
        <v>0</v>
      </c>
      <c r="I1484" s="66" t="s">
        <v>4874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hidden="1" customHeight="1" x14ac:dyDescent="0.25">
      <c r="A1485" s="64">
        <v>3666</v>
      </c>
      <c r="B1485" s="64" t="s">
        <v>2030</v>
      </c>
      <c r="C1485" s="64" t="s">
        <v>4875</v>
      </c>
      <c r="D1485" s="64" t="s">
        <v>201</v>
      </c>
      <c r="E1485" s="65">
        <v>27714</v>
      </c>
      <c r="F1485" s="66" t="s">
        <v>4876</v>
      </c>
      <c r="G1485" s="66" t="s">
        <v>4877</v>
      </c>
      <c r="H1485" s="66">
        <v>0</v>
      </c>
      <c r="I1485" s="66" t="s">
        <v>4878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hidden="1" customHeight="1" x14ac:dyDescent="0.25">
      <c r="A1486" s="64">
        <v>3667</v>
      </c>
      <c r="B1486" s="64" t="s">
        <v>4879</v>
      </c>
      <c r="C1486" s="64" t="s">
        <v>4880</v>
      </c>
      <c r="D1486" s="64" t="s">
        <v>201</v>
      </c>
      <c r="E1486" s="65">
        <v>41267</v>
      </c>
      <c r="F1486" s="66" t="s">
        <v>4881</v>
      </c>
      <c r="G1486" s="66">
        <v>52591506</v>
      </c>
      <c r="H1486" s="66">
        <v>0</v>
      </c>
      <c r="I1486" s="66">
        <v>0</v>
      </c>
      <c r="J1486" s="67" t="s">
        <v>3144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hidden="1" customHeight="1" x14ac:dyDescent="0.25">
      <c r="A1487" s="64">
        <v>3599</v>
      </c>
      <c r="B1487" s="64" t="s">
        <v>4882</v>
      </c>
      <c r="C1487" s="64" t="s">
        <v>4883</v>
      </c>
      <c r="D1487" s="64" t="s">
        <v>201</v>
      </c>
      <c r="E1487" s="65">
        <v>41117</v>
      </c>
      <c r="F1487" s="66" t="s">
        <v>4884</v>
      </c>
      <c r="G1487" s="66">
        <v>57662180</v>
      </c>
      <c r="H1487" s="66" t="s">
        <v>4885</v>
      </c>
      <c r="I1487" s="66" t="s">
        <v>4886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hidden="1" customHeight="1" x14ac:dyDescent="0.25">
      <c r="A1488" s="64">
        <v>3623</v>
      </c>
      <c r="B1488" s="64" t="s">
        <v>1476</v>
      </c>
      <c r="C1488" s="64" t="s">
        <v>4887</v>
      </c>
      <c r="D1488" s="64" t="s">
        <v>203</v>
      </c>
      <c r="E1488" s="65">
        <v>41504</v>
      </c>
      <c r="F1488" s="66" t="s">
        <v>4888</v>
      </c>
      <c r="G1488" s="66">
        <v>57583000</v>
      </c>
      <c r="H1488" s="66" t="s">
        <v>4889</v>
      </c>
      <c r="I1488" s="66" t="s">
        <v>4890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hidden="1" customHeight="1" x14ac:dyDescent="0.25">
      <c r="A1489" s="64">
        <v>3668</v>
      </c>
      <c r="B1489" s="64" t="s">
        <v>1336</v>
      </c>
      <c r="C1489" s="64" t="s">
        <v>4891</v>
      </c>
      <c r="D1489" s="64" t="s">
        <v>201</v>
      </c>
      <c r="E1489" s="65">
        <v>41528</v>
      </c>
      <c r="F1489" s="66" t="s">
        <v>4892</v>
      </c>
      <c r="G1489" s="66">
        <v>59187829</v>
      </c>
      <c r="H1489" s="66" t="s">
        <v>4893</v>
      </c>
      <c r="I1489" s="66" t="s">
        <v>4894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hidden="1" customHeight="1" x14ac:dyDescent="0.25">
      <c r="A1490" s="64">
        <v>3669</v>
      </c>
      <c r="B1490" s="64" t="s">
        <v>1893</v>
      </c>
      <c r="C1490" s="64" t="s">
        <v>4895</v>
      </c>
      <c r="D1490" s="64" t="s">
        <v>201</v>
      </c>
      <c r="E1490" s="65">
        <v>40429</v>
      </c>
      <c r="F1490" s="66" t="s">
        <v>4896</v>
      </c>
      <c r="G1490" s="66">
        <v>59051035</v>
      </c>
      <c r="H1490" s="66">
        <v>0</v>
      </c>
      <c r="I1490" s="66" t="s">
        <v>4897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hidden="1" customHeight="1" x14ac:dyDescent="0.25">
      <c r="A1491" s="64">
        <v>3670</v>
      </c>
      <c r="B1491" s="64" t="s">
        <v>1767</v>
      </c>
      <c r="C1491" s="64" t="s">
        <v>4898</v>
      </c>
      <c r="D1491" s="64" t="s">
        <v>201</v>
      </c>
      <c r="E1491" s="65">
        <v>40401</v>
      </c>
      <c r="F1491" s="66" t="s">
        <v>1577</v>
      </c>
      <c r="G1491" s="66">
        <v>52779525</v>
      </c>
      <c r="H1491" s="66">
        <v>0</v>
      </c>
      <c r="I1491" s="66" t="s">
        <v>4899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hidden="1" customHeight="1" x14ac:dyDescent="0.25">
      <c r="A1492" s="64">
        <v>3671</v>
      </c>
      <c r="B1492" s="64" t="s">
        <v>4900</v>
      </c>
      <c r="C1492" s="64" t="s">
        <v>4901</v>
      </c>
      <c r="D1492" s="64" t="s">
        <v>201</v>
      </c>
      <c r="E1492" s="65">
        <v>39315</v>
      </c>
      <c r="F1492" s="66" t="s">
        <v>4902</v>
      </c>
      <c r="G1492" s="66">
        <v>57439978</v>
      </c>
      <c r="H1492" s="66">
        <v>0</v>
      </c>
      <c r="I1492" s="66" t="s">
        <v>4903</v>
      </c>
      <c r="J1492" s="67" t="s">
        <v>10</v>
      </c>
      <c r="K1492" s="67" t="s">
        <v>28</v>
      </c>
      <c r="L1492" s="67" t="s">
        <v>143</v>
      </c>
      <c r="M1492" s="67" t="s">
        <v>399</v>
      </c>
      <c r="N1492" s="67">
        <v>300</v>
      </c>
    </row>
    <row r="1493" spans="1:14" ht="20.25" hidden="1" customHeight="1" x14ac:dyDescent="0.25">
      <c r="A1493" s="64">
        <v>3672</v>
      </c>
      <c r="B1493" s="64" t="s">
        <v>4904</v>
      </c>
      <c r="C1493" s="64" t="s">
        <v>4905</v>
      </c>
      <c r="D1493" s="64" t="s">
        <v>201</v>
      </c>
      <c r="E1493" s="65">
        <v>40927</v>
      </c>
      <c r="F1493" s="66" t="s">
        <v>4906</v>
      </c>
      <c r="G1493" s="66">
        <v>59830316</v>
      </c>
      <c r="H1493" s="66" t="s">
        <v>4907</v>
      </c>
      <c r="I1493" s="66" t="s">
        <v>4908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hidden="1" customHeight="1" x14ac:dyDescent="0.25">
      <c r="A1494" s="64">
        <v>1234</v>
      </c>
      <c r="B1494" s="64" t="s">
        <v>4909</v>
      </c>
      <c r="C1494" s="64" t="s">
        <v>4910</v>
      </c>
      <c r="D1494" s="64" t="s">
        <v>203</v>
      </c>
      <c r="E1494" s="65">
        <v>40234</v>
      </c>
      <c r="F1494" s="66" t="s">
        <v>4911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hidden="1" customHeight="1" x14ac:dyDescent="0.25">
      <c r="A1495" s="64">
        <v>2094</v>
      </c>
      <c r="B1495" s="64" t="s">
        <v>4912</v>
      </c>
      <c r="C1495" s="64" t="s">
        <v>4913</v>
      </c>
      <c r="D1495" s="64" t="s">
        <v>201</v>
      </c>
      <c r="E1495" s="65">
        <v>40448</v>
      </c>
      <c r="F1495" s="66" t="s">
        <v>4914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hidden="1" customHeight="1" x14ac:dyDescent="0.25">
      <c r="A1496" s="64">
        <v>3673</v>
      </c>
      <c r="B1496" s="64" t="s">
        <v>4915</v>
      </c>
      <c r="C1496" s="64" t="s">
        <v>4916</v>
      </c>
      <c r="D1496" s="64" t="s">
        <v>201</v>
      </c>
      <c r="E1496" s="65">
        <v>40712</v>
      </c>
      <c r="F1496" s="66" t="s">
        <v>4917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hidden="1" customHeight="1" x14ac:dyDescent="0.25">
      <c r="A1497" s="64">
        <v>3674</v>
      </c>
      <c r="B1497" s="64" t="s">
        <v>549</v>
      </c>
      <c r="C1497" s="64" t="s">
        <v>4918</v>
      </c>
      <c r="D1497" s="64" t="s">
        <v>201</v>
      </c>
      <c r="E1497" s="65">
        <v>41503</v>
      </c>
      <c r="F1497" s="66" t="s">
        <v>4919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hidden="1" customHeight="1" x14ac:dyDescent="0.25">
      <c r="A1498" s="64">
        <v>3675</v>
      </c>
      <c r="B1498" s="64" t="s">
        <v>4554</v>
      </c>
      <c r="C1498" s="64" t="s">
        <v>4920</v>
      </c>
      <c r="D1498" s="64" t="s">
        <v>201</v>
      </c>
      <c r="E1498" s="65">
        <v>40291</v>
      </c>
      <c r="F1498" s="66" t="s">
        <v>4921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hidden="1" customHeight="1" x14ac:dyDescent="0.25">
      <c r="A1499" s="64">
        <v>3676</v>
      </c>
      <c r="B1499" s="64" t="s">
        <v>4157</v>
      </c>
      <c r="C1499" s="64" t="s">
        <v>4922</v>
      </c>
      <c r="D1499" s="64" t="s">
        <v>203</v>
      </c>
      <c r="E1499" s="65">
        <v>40252</v>
      </c>
      <c r="F1499" s="66" t="s">
        <v>4923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hidden="1" customHeight="1" x14ac:dyDescent="0.25">
      <c r="A1500" s="64">
        <v>3677</v>
      </c>
      <c r="B1500" s="64" t="s">
        <v>4924</v>
      </c>
      <c r="C1500" s="64" t="s">
        <v>664</v>
      </c>
      <c r="D1500" s="64" t="s">
        <v>201</v>
      </c>
      <c r="E1500" s="65">
        <v>41143</v>
      </c>
      <c r="F1500" s="66" t="s">
        <v>2447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hidden="1" customHeight="1" x14ac:dyDescent="0.25">
      <c r="A1501" s="64">
        <v>3678</v>
      </c>
      <c r="B1501" s="64" t="s">
        <v>1533</v>
      </c>
      <c r="C1501" s="64" t="s">
        <v>4925</v>
      </c>
      <c r="D1501" s="64" t="s">
        <v>201</v>
      </c>
      <c r="E1501" s="65">
        <v>40119</v>
      </c>
      <c r="F1501" s="66" t="s">
        <v>4926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hidden="1" customHeight="1" x14ac:dyDescent="0.25">
      <c r="A1502" s="64">
        <v>3679</v>
      </c>
      <c r="B1502" s="64" t="s">
        <v>4927</v>
      </c>
      <c r="C1502" s="64" t="s">
        <v>4928</v>
      </c>
      <c r="D1502" s="64" t="s">
        <v>201</v>
      </c>
      <c r="E1502" s="65">
        <v>39975</v>
      </c>
      <c r="F1502" s="66" t="s">
        <v>4017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hidden="1" customHeight="1" x14ac:dyDescent="0.25">
      <c r="A1503" s="64">
        <v>3680</v>
      </c>
      <c r="B1503" s="64" t="s">
        <v>4929</v>
      </c>
      <c r="C1503" s="64" t="s">
        <v>4930</v>
      </c>
      <c r="D1503" s="64" t="s">
        <v>201</v>
      </c>
      <c r="E1503" s="65">
        <v>40733</v>
      </c>
      <c r="F1503" s="66" t="s">
        <v>4923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hidden="1" customHeight="1" x14ac:dyDescent="0.25">
      <c r="A1504" s="64">
        <v>3681</v>
      </c>
      <c r="B1504" s="64" t="s">
        <v>4931</v>
      </c>
      <c r="C1504" s="64" t="s">
        <v>4916</v>
      </c>
      <c r="D1504" s="64" t="s">
        <v>201</v>
      </c>
      <c r="E1504" s="65">
        <v>40820</v>
      </c>
      <c r="F1504" s="66" t="s">
        <v>4932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hidden="1" customHeight="1" x14ac:dyDescent="0.25">
      <c r="A1505" s="64">
        <v>3682</v>
      </c>
      <c r="B1505" s="64" t="s">
        <v>272</v>
      </c>
      <c r="C1505" s="64" t="s">
        <v>4933</v>
      </c>
      <c r="D1505" s="64" t="s">
        <v>201</v>
      </c>
      <c r="E1505" s="65">
        <v>41211</v>
      </c>
      <c r="F1505" s="66" t="s">
        <v>4934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hidden="1" customHeight="1" x14ac:dyDescent="0.25">
      <c r="A1506" s="64">
        <v>3683</v>
      </c>
      <c r="B1506" s="64" t="s">
        <v>4935</v>
      </c>
      <c r="C1506" s="64" t="s">
        <v>4936</v>
      </c>
      <c r="D1506" s="64" t="s">
        <v>203</v>
      </c>
      <c r="E1506" s="65">
        <v>42946</v>
      </c>
      <c r="F1506" s="66" t="s">
        <v>4937</v>
      </c>
      <c r="G1506" s="66">
        <v>0</v>
      </c>
      <c r="H1506" s="66" t="s">
        <v>4938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hidden="1" customHeight="1" x14ac:dyDescent="0.25">
      <c r="A1507" s="64">
        <v>3684</v>
      </c>
      <c r="B1507" s="64" t="s">
        <v>4939</v>
      </c>
      <c r="C1507" s="64" t="s">
        <v>4940</v>
      </c>
      <c r="D1507" s="64" t="s">
        <v>203</v>
      </c>
      <c r="E1507" s="65">
        <v>43249</v>
      </c>
      <c r="F1507" s="66" t="s">
        <v>4937</v>
      </c>
      <c r="G1507" s="66">
        <v>0</v>
      </c>
      <c r="H1507" s="66" t="s">
        <v>4941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hidden="1" customHeight="1" x14ac:dyDescent="0.25">
      <c r="A1508" s="64">
        <v>3685</v>
      </c>
      <c r="B1508" s="64" t="s">
        <v>4942</v>
      </c>
      <c r="C1508" s="64" t="s">
        <v>3651</v>
      </c>
      <c r="D1508" s="64" t="s">
        <v>201</v>
      </c>
      <c r="E1508" s="65">
        <v>38300</v>
      </c>
      <c r="F1508" s="66" t="s">
        <v>4937</v>
      </c>
      <c r="G1508" s="66">
        <v>0</v>
      </c>
      <c r="H1508" s="66" t="s">
        <v>4943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hidden="1" customHeight="1" x14ac:dyDescent="0.25">
      <c r="A1509" s="64">
        <v>3686</v>
      </c>
      <c r="B1509" s="64" t="s">
        <v>4944</v>
      </c>
      <c r="C1509" s="64" t="s">
        <v>4945</v>
      </c>
      <c r="D1509" s="64" t="s">
        <v>201</v>
      </c>
      <c r="E1509" s="65">
        <v>42480</v>
      </c>
      <c r="F1509" s="66" t="s">
        <v>4937</v>
      </c>
      <c r="G1509" s="66">
        <v>0</v>
      </c>
      <c r="H1509" s="66" t="s">
        <v>4946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hidden="1" customHeight="1" x14ac:dyDescent="0.25">
      <c r="A1510" s="64">
        <v>3687</v>
      </c>
      <c r="B1510" s="64" t="s">
        <v>4947</v>
      </c>
      <c r="C1510" s="64" t="s">
        <v>4948</v>
      </c>
      <c r="D1510" s="64" t="s">
        <v>201</v>
      </c>
      <c r="E1510" s="65">
        <v>43105</v>
      </c>
      <c r="F1510" s="66" t="s">
        <v>4937</v>
      </c>
      <c r="G1510" s="66">
        <v>0</v>
      </c>
      <c r="H1510" s="66" t="s">
        <v>4949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hidden="1" customHeight="1" x14ac:dyDescent="0.25">
      <c r="A1511" s="64">
        <v>3688</v>
      </c>
      <c r="B1511" s="64" t="s">
        <v>3697</v>
      </c>
      <c r="C1511" s="64" t="s">
        <v>408</v>
      </c>
      <c r="D1511" s="64" t="s">
        <v>203</v>
      </c>
      <c r="E1511" s="65">
        <v>41850</v>
      </c>
      <c r="F1511" s="66" t="s">
        <v>4937</v>
      </c>
      <c r="G1511" s="66">
        <v>0</v>
      </c>
      <c r="H1511" s="66" t="s">
        <v>4950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hidden="1" customHeight="1" x14ac:dyDescent="0.25">
      <c r="A1512" s="64">
        <v>3689</v>
      </c>
      <c r="B1512" s="64" t="s">
        <v>4951</v>
      </c>
      <c r="C1512" s="64" t="s">
        <v>4952</v>
      </c>
      <c r="D1512" s="64" t="s">
        <v>203</v>
      </c>
      <c r="E1512" s="65">
        <v>41969</v>
      </c>
      <c r="F1512" s="66" t="s">
        <v>4937</v>
      </c>
      <c r="G1512" s="66">
        <v>0</v>
      </c>
      <c r="H1512" s="66" t="s">
        <v>4953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hidden="1" customHeight="1" x14ac:dyDescent="0.25">
      <c r="A1513" s="64">
        <v>3690</v>
      </c>
      <c r="B1513" s="64" t="s">
        <v>4954</v>
      </c>
      <c r="C1513" s="64" t="s">
        <v>2062</v>
      </c>
      <c r="D1513" s="64" t="s">
        <v>203</v>
      </c>
      <c r="E1513" s="65">
        <v>42081</v>
      </c>
      <c r="F1513" s="66" t="s">
        <v>4937</v>
      </c>
      <c r="G1513" s="66">
        <v>0</v>
      </c>
      <c r="H1513" s="66" t="s">
        <v>4955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hidden="1" customHeight="1" x14ac:dyDescent="0.25">
      <c r="A1514" s="64">
        <v>3691</v>
      </c>
      <c r="B1514" s="64" t="s">
        <v>4956</v>
      </c>
      <c r="C1514" s="64" t="s">
        <v>4957</v>
      </c>
      <c r="D1514" s="64" t="s">
        <v>203</v>
      </c>
      <c r="E1514" s="65">
        <v>41009</v>
      </c>
      <c r="F1514" s="66" t="s">
        <v>4937</v>
      </c>
      <c r="G1514" s="66">
        <v>0</v>
      </c>
      <c r="H1514" s="66" t="s">
        <v>4958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hidden="1" customHeight="1" x14ac:dyDescent="0.25">
      <c r="A1515" s="64">
        <v>3692</v>
      </c>
      <c r="B1515" s="64" t="s">
        <v>4939</v>
      </c>
      <c r="C1515" s="64" t="s">
        <v>4959</v>
      </c>
      <c r="D1515" s="64" t="s">
        <v>203</v>
      </c>
      <c r="E1515" s="65">
        <v>41369</v>
      </c>
      <c r="F1515" s="66" t="s">
        <v>4937</v>
      </c>
      <c r="G1515" s="66">
        <v>0</v>
      </c>
      <c r="H1515" s="66" t="s">
        <v>4960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hidden="1" customHeight="1" x14ac:dyDescent="0.25">
      <c r="A1516" s="64">
        <v>3693</v>
      </c>
      <c r="B1516" s="64" t="s">
        <v>4961</v>
      </c>
      <c r="C1516" s="64" t="s">
        <v>4962</v>
      </c>
      <c r="D1516" s="64" t="s">
        <v>203</v>
      </c>
      <c r="E1516" s="65">
        <v>27285</v>
      </c>
      <c r="F1516" s="66" t="s">
        <v>4963</v>
      </c>
      <c r="G1516" s="66">
        <v>0</v>
      </c>
      <c r="H1516" s="66" t="s">
        <v>4964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1211</v>
      </c>
      <c r="N1516" s="67">
        <v>600</v>
      </c>
    </row>
    <row r="1517" spans="1:14" ht="20.25" hidden="1" customHeight="1" x14ac:dyDescent="0.25">
      <c r="A1517" s="64">
        <v>3694</v>
      </c>
      <c r="B1517" s="64" t="s">
        <v>4935</v>
      </c>
      <c r="C1517" s="64" t="s">
        <v>4965</v>
      </c>
      <c r="D1517" s="64" t="s">
        <v>201</v>
      </c>
      <c r="E1517" s="65">
        <v>41163</v>
      </c>
      <c r="F1517" s="66" t="s">
        <v>4937</v>
      </c>
      <c r="G1517" s="66">
        <v>0</v>
      </c>
      <c r="H1517" s="66" t="s">
        <v>4966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hidden="1" customHeight="1" x14ac:dyDescent="0.25">
      <c r="A1518" s="64">
        <v>3695</v>
      </c>
      <c r="B1518" s="64" t="s">
        <v>4967</v>
      </c>
      <c r="C1518" s="64" t="s">
        <v>4968</v>
      </c>
      <c r="D1518" s="64" t="s">
        <v>201</v>
      </c>
      <c r="E1518" s="65">
        <v>41154</v>
      </c>
      <c r="F1518" s="66" t="s">
        <v>4937</v>
      </c>
      <c r="G1518" s="66">
        <v>0</v>
      </c>
      <c r="H1518" s="66" t="s">
        <v>4969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hidden="1" customHeight="1" x14ac:dyDescent="0.25">
      <c r="A1519" s="64">
        <v>3696</v>
      </c>
      <c r="B1519" s="64" t="s">
        <v>4970</v>
      </c>
      <c r="C1519" s="64" t="s">
        <v>4971</v>
      </c>
      <c r="D1519" s="64" t="s">
        <v>201</v>
      </c>
      <c r="E1519" s="65">
        <v>40862</v>
      </c>
      <c r="F1519" s="66" t="s">
        <v>4937</v>
      </c>
      <c r="G1519" s="66">
        <v>0</v>
      </c>
      <c r="H1519" s="66" t="s">
        <v>4972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hidden="1" customHeight="1" x14ac:dyDescent="0.25">
      <c r="A1520" s="64">
        <v>3697</v>
      </c>
      <c r="B1520" s="64" t="s">
        <v>4973</v>
      </c>
      <c r="C1520" s="64" t="s">
        <v>4974</v>
      </c>
      <c r="D1520" s="64" t="s">
        <v>201</v>
      </c>
      <c r="E1520" s="65">
        <v>42641</v>
      </c>
      <c r="F1520" s="66" t="s">
        <v>4975</v>
      </c>
      <c r="G1520" s="66">
        <v>0</v>
      </c>
      <c r="H1520" s="66" t="s">
        <v>4976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hidden="1" customHeight="1" x14ac:dyDescent="0.25">
      <c r="A1521" s="64">
        <v>3698</v>
      </c>
      <c r="B1521" s="64" t="s">
        <v>4973</v>
      </c>
      <c r="C1521" s="64" t="s">
        <v>4977</v>
      </c>
      <c r="D1521" s="64" t="s">
        <v>203</v>
      </c>
      <c r="E1521" s="65">
        <v>41750</v>
      </c>
      <c r="F1521" s="66" t="s">
        <v>4975</v>
      </c>
      <c r="G1521" s="66">
        <v>0</v>
      </c>
      <c r="H1521" s="66" t="s">
        <v>4978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hidden="1" customHeight="1" x14ac:dyDescent="0.25">
      <c r="A1522" s="64">
        <v>3699</v>
      </c>
      <c r="B1522" s="64" t="s">
        <v>4973</v>
      </c>
      <c r="C1522" s="64" t="s">
        <v>4979</v>
      </c>
      <c r="D1522" s="64" t="s">
        <v>203</v>
      </c>
      <c r="E1522" s="65">
        <v>41715</v>
      </c>
      <c r="F1522" s="66" t="s">
        <v>4975</v>
      </c>
      <c r="G1522" s="66">
        <v>0</v>
      </c>
      <c r="H1522" s="66" t="s">
        <v>4980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hidden="1" customHeight="1" x14ac:dyDescent="0.25">
      <c r="A1523" s="64">
        <v>3700</v>
      </c>
      <c r="B1523" s="64" t="s">
        <v>3697</v>
      </c>
      <c r="C1523" s="64" t="s">
        <v>4275</v>
      </c>
      <c r="D1523" s="64" t="s">
        <v>201</v>
      </c>
      <c r="E1523" s="65">
        <v>43117</v>
      </c>
      <c r="F1523" s="66" t="s">
        <v>4937</v>
      </c>
      <c r="G1523" s="66">
        <v>0</v>
      </c>
      <c r="H1523" s="66" t="s">
        <v>4981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hidden="1" customHeight="1" x14ac:dyDescent="0.25">
      <c r="A1524" s="64">
        <v>3701</v>
      </c>
      <c r="B1524" s="64" t="s">
        <v>4982</v>
      </c>
      <c r="C1524" s="64" t="s">
        <v>4983</v>
      </c>
      <c r="D1524" s="64" t="s">
        <v>203</v>
      </c>
      <c r="E1524" s="65">
        <v>41030</v>
      </c>
      <c r="F1524" s="66" t="s">
        <v>4984</v>
      </c>
      <c r="G1524" s="66">
        <v>59849386</v>
      </c>
      <c r="H1524" s="66">
        <v>0</v>
      </c>
      <c r="I1524" s="66" t="s">
        <v>1032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hidden="1" customHeight="1" x14ac:dyDescent="0.25">
      <c r="A1525" s="64">
        <v>3702</v>
      </c>
      <c r="B1525" s="64" t="s">
        <v>4985</v>
      </c>
      <c r="C1525" s="64" t="s">
        <v>207</v>
      </c>
      <c r="D1525" s="64" t="s">
        <v>203</v>
      </c>
      <c r="E1525" s="65" t="s">
        <v>4986</v>
      </c>
      <c r="F1525" s="66" t="s">
        <v>4987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hidden="1" customHeight="1" x14ac:dyDescent="0.25">
      <c r="A1526" s="64">
        <v>2699</v>
      </c>
      <c r="B1526" s="64" t="s">
        <v>1349</v>
      </c>
      <c r="C1526" s="64" t="s">
        <v>4988</v>
      </c>
      <c r="D1526" s="64" t="s">
        <v>203</v>
      </c>
      <c r="E1526" s="65">
        <v>40297</v>
      </c>
      <c r="F1526" s="66" t="s">
        <v>4989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hidden="1" customHeight="1" x14ac:dyDescent="0.25">
      <c r="A1527" s="64">
        <v>2891</v>
      </c>
      <c r="B1527" s="64" t="s">
        <v>2409</v>
      </c>
      <c r="C1527" s="64" t="s">
        <v>4990</v>
      </c>
      <c r="D1527" s="64" t="s">
        <v>201</v>
      </c>
      <c r="E1527" s="65">
        <v>40573</v>
      </c>
      <c r="F1527" s="66" t="s">
        <v>4991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hidden="1" customHeight="1" x14ac:dyDescent="0.25">
      <c r="A1528" s="64">
        <v>3703</v>
      </c>
      <c r="B1528" s="64" t="s">
        <v>496</v>
      </c>
      <c r="C1528" s="64" t="s">
        <v>4992</v>
      </c>
      <c r="D1528" s="64" t="s">
        <v>201</v>
      </c>
      <c r="E1528" s="65">
        <v>40554</v>
      </c>
      <c r="F1528" s="66" t="s">
        <v>4993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hidden="1" customHeight="1" x14ac:dyDescent="0.25">
      <c r="A1529" s="64">
        <v>3704</v>
      </c>
      <c r="B1529" s="64" t="s">
        <v>1033</v>
      </c>
      <c r="C1529" s="64" t="s">
        <v>4994</v>
      </c>
      <c r="D1529" s="64" t="s">
        <v>203</v>
      </c>
      <c r="E1529" s="65">
        <v>40551</v>
      </c>
      <c r="F1529" s="66" t="s">
        <v>4995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hidden="1" customHeight="1" x14ac:dyDescent="0.25">
      <c r="A1530" s="64">
        <v>3705</v>
      </c>
      <c r="B1530" s="64" t="s">
        <v>2030</v>
      </c>
      <c r="C1530" s="64" t="s">
        <v>4996</v>
      </c>
      <c r="D1530" s="64" t="s">
        <v>203</v>
      </c>
      <c r="E1530" s="65">
        <v>40724</v>
      </c>
      <c r="F1530" s="66" t="s">
        <v>4997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hidden="1" customHeight="1" x14ac:dyDescent="0.25">
      <c r="A1531" s="64">
        <v>3706</v>
      </c>
      <c r="B1531" s="64" t="s">
        <v>4998</v>
      </c>
      <c r="C1531" s="64" t="s">
        <v>4999</v>
      </c>
      <c r="D1531" s="64" t="s">
        <v>201</v>
      </c>
      <c r="E1531" s="65">
        <v>40690</v>
      </c>
      <c r="F1531" s="66" t="s">
        <v>5000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hidden="1" customHeight="1" x14ac:dyDescent="0.25">
      <c r="A1532" s="64">
        <v>3707</v>
      </c>
      <c r="B1532" s="64" t="s">
        <v>5001</v>
      </c>
      <c r="C1532" s="64" t="s">
        <v>5002</v>
      </c>
      <c r="D1532" s="64" t="s">
        <v>203</v>
      </c>
      <c r="E1532" s="65">
        <v>41355</v>
      </c>
      <c r="F1532" s="66" t="s">
        <v>5003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hidden="1" customHeight="1" x14ac:dyDescent="0.25">
      <c r="A1533" s="64">
        <v>3708</v>
      </c>
      <c r="B1533" s="64" t="s">
        <v>5004</v>
      </c>
      <c r="C1533" s="64" t="s">
        <v>5005</v>
      </c>
      <c r="D1533" s="64" t="s">
        <v>201</v>
      </c>
      <c r="E1533" s="65">
        <v>40204</v>
      </c>
      <c r="F1533" s="66" t="s">
        <v>5006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hidden="1" customHeight="1" x14ac:dyDescent="0.25">
      <c r="A1534" s="64">
        <v>3709</v>
      </c>
      <c r="B1534" s="64" t="s">
        <v>5007</v>
      </c>
      <c r="C1534" s="64" t="s">
        <v>5008</v>
      </c>
      <c r="D1534" s="64" t="s">
        <v>201</v>
      </c>
      <c r="E1534" s="65">
        <v>41021</v>
      </c>
      <c r="F1534" s="66" t="s">
        <v>5009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hidden="1" customHeight="1" x14ac:dyDescent="0.25">
      <c r="A1535" s="64">
        <v>3710</v>
      </c>
      <c r="B1535" s="64" t="s">
        <v>3949</v>
      </c>
      <c r="C1535" s="64" t="s">
        <v>5010</v>
      </c>
      <c r="D1535" s="64" t="s">
        <v>201</v>
      </c>
      <c r="E1535" s="65">
        <v>41032</v>
      </c>
      <c r="F1535" s="66" t="s">
        <v>5011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hidden="1" customHeight="1" x14ac:dyDescent="0.25">
      <c r="A1536" s="64">
        <v>3711</v>
      </c>
      <c r="B1536" s="64" t="s">
        <v>3949</v>
      </c>
      <c r="C1536" s="64" t="s">
        <v>5012</v>
      </c>
      <c r="D1536" s="64" t="s">
        <v>201</v>
      </c>
      <c r="E1536" s="65">
        <v>41395</v>
      </c>
      <c r="F1536" s="66" t="s">
        <v>5013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hidden="1" customHeight="1" x14ac:dyDescent="0.25">
      <c r="A1537" s="64">
        <v>3712</v>
      </c>
      <c r="B1537" s="64" t="s">
        <v>2030</v>
      </c>
      <c r="C1537" s="64" t="s">
        <v>5014</v>
      </c>
      <c r="D1537" s="64" t="s">
        <v>203</v>
      </c>
      <c r="E1537" s="65">
        <v>41116</v>
      </c>
      <c r="F1537" s="66" t="s">
        <v>5015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hidden="1" customHeight="1" x14ac:dyDescent="0.25">
      <c r="A1538" s="64">
        <v>3713</v>
      </c>
      <c r="B1538" s="64" t="s">
        <v>5016</v>
      </c>
      <c r="C1538" s="64" t="s">
        <v>5017</v>
      </c>
      <c r="D1538" s="64" t="s">
        <v>203</v>
      </c>
      <c r="E1538" s="65">
        <v>40286</v>
      </c>
      <c r="F1538" s="66" t="s">
        <v>5018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hidden="1" customHeight="1" x14ac:dyDescent="0.25">
      <c r="A1539" s="64">
        <v>3714</v>
      </c>
      <c r="B1539" s="64" t="s">
        <v>5019</v>
      </c>
      <c r="C1539" s="64" t="s">
        <v>1812</v>
      </c>
      <c r="D1539" s="64" t="s">
        <v>203</v>
      </c>
      <c r="E1539" s="65">
        <v>41017</v>
      </c>
      <c r="F1539" s="66" t="s">
        <v>5020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hidden="1" customHeight="1" x14ac:dyDescent="0.25">
      <c r="A1540" s="64">
        <v>3715</v>
      </c>
      <c r="B1540" s="64" t="s">
        <v>1691</v>
      </c>
      <c r="C1540" s="64" t="s">
        <v>5021</v>
      </c>
      <c r="D1540" s="64" t="s">
        <v>201</v>
      </c>
      <c r="E1540" s="65">
        <v>40564</v>
      </c>
      <c r="F1540" s="66" t="s">
        <v>4647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hidden="1" customHeight="1" x14ac:dyDescent="0.25">
      <c r="A1541" s="64">
        <v>1923</v>
      </c>
      <c r="B1541" s="64" t="s">
        <v>4373</v>
      </c>
      <c r="C1541" s="64" t="s">
        <v>5022</v>
      </c>
      <c r="D1541" s="64" t="s">
        <v>203</v>
      </c>
      <c r="E1541" s="65">
        <v>39006</v>
      </c>
      <c r="F1541" s="66" t="s">
        <v>5023</v>
      </c>
      <c r="G1541" s="66">
        <v>59072292</v>
      </c>
      <c r="H1541" s="66">
        <v>0</v>
      </c>
      <c r="I1541" s="66" t="s">
        <v>5024</v>
      </c>
      <c r="J1541" s="67" t="s">
        <v>24</v>
      </c>
      <c r="K1541" s="67" t="s">
        <v>25</v>
      </c>
      <c r="L1541" s="67" t="s">
        <v>143</v>
      </c>
      <c r="M1541" s="67" t="s">
        <v>399</v>
      </c>
      <c r="N1541" s="67">
        <v>300</v>
      </c>
    </row>
    <row r="1542" spans="1:14" ht="20.25" hidden="1" customHeight="1" x14ac:dyDescent="0.25">
      <c r="A1542" s="64">
        <v>2691</v>
      </c>
      <c r="B1542" s="64" t="s">
        <v>5025</v>
      </c>
      <c r="C1542" s="64" t="s">
        <v>5026</v>
      </c>
      <c r="D1542" s="64" t="s">
        <v>201</v>
      </c>
      <c r="E1542" s="65">
        <v>39627</v>
      </c>
      <c r="F1542" s="66" t="s">
        <v>5027</v>
      </c>
      <c r="G1542" s="66">
        <v>58310210</v>
      </c>
      <c r="H1542" s="66">
        <v>0</v>
      </c>
      <c r="I1542" s="66" t="s">
        <v>5028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hidden="1" customHeight="1" x14ac:dyDescent="0.25">
      <c r="A1543" s="64">
        <v>1042</v>
      </c>
      <c r="B1543" s="64" t="s">
        <v>3605</v>
      </c>
      <c r="C1543" s="64" t="s">
        <v>3606</v>
      </c>
      <c r="D1543" s="64" t="s">
        <v>203</v>
      </c>
      <c r="E1543" s="65">
        <v>41125</v>
      </c>
      <c r="F1543" s="66" t="s">
        <v>3607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hidden="1" customHeight="1" x14ac:dyDescent="0.25">
      <c r="A1544" s="64">
        <v>3716</v>
      </c>
      <c r="B1544" s="64" t="s">
        <v>5029</v>
      </c>
      <c r="C1544" s="64" t="s">
        <v>265</v>
      </c>
      <c r="D1544" s="64" t="s">
        <v>201</v>
      </c>
      <c r="E1544" s="65">
        <v>34925</v>
      </c>
      <c r="F1544" s="66" t="s">
        <v>5030</v>
      </c>
      <c r="G1544" s="66">
        <v>57975755</v>
      </c>
      <c r="H1544" s="66">
        <v>0</v>
      </c>
      <c r="I1544" s="66" t="s">
        <v>5031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hidden="1" customHeight="1" x14ac:dyDescent="0.25">
      <c r="A1545" s="64">
        <v>3717</v>
      </c>
      <c r="B1545" s="64" t="s">
        <v>5032</v>
      </c>
      <c r="C1545" s="64" t="s">
        <v>4614</v>
      </c>
      <c r="D1545" s="64" t="s">
        <v>203</v>
      </c>
      <c r="E1545" s="65" t="s">
        <v>5033</v>
      </c>
      <c r="F1545" s="66" t="s">
        <v>5034</v>
      </c>
      <c r="G1545" s="66">
        <v>54573305</v>
      </c>
      <c r="H1545" s="66">
        <v>0</v>
      </c>
      <c r="I1545" s="66" t="s">
        <v>5035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hidden="1" customHeight="1" x14ac:dyDescent="0.25">
      <c r="A1546" s="64">
        <v>1379</v>
      </c>
      <c r="B1546" s="64" t="s">
        <v>5036</v>
      </c>
      <c r="C1546" s="64" t="s">
        <v>5037</v>
      </c>
      <c r="D1546" s="64" t="s">
        <v>203</v>
      </c>
      <c r="E1546" s="65">
        <v>30072</v>
      </c>
      <c r="F1546" s="66" t="s">
        <v>5038</v>
      </c>
      <c r="G1546" s="66">
        <v>57813341</v>
      </c>
      <c r="H1546" s="66">
        <v>0</v>
      </c>
      <c r="I1546" s="66" t="s">
        <v>5039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hidden="1" customHeight="1" x14ac:dyDescent="0.25">
      <c r="A1547" s="64">
        <v>1051</v>
      </c>
      <c r="B1547" s="64" t="s">
        <v>539</v>
      </c>
      <c r="C1547" s="64" t="s">
        <v>5040</v>
      </c>
      <c r="D1547" s="64" t="s">
        <v>201</v>
      </c>
      <c r="E1547" s="65">
        <v>30406</v>
      </c>
      <c r="F1547" s="66" t="s">
        <v>5041</v>
      </c>
      <c r="G1547" s="66">
        <v>58226214</v>
      </c>
      <c r="H1547" s="66">
        <v>0</v>
      </c>
      <c r="I1547" s="66" t="s">
        <v>5042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hidden="1" customHeight="1" x14ac:dyDescent="0.25">
      <c r="A1548" s="64">
        <v>3718</v>
      </c>
      <c r="B1548" s="64" t="s">
        <v>5043</v>
      </c>
      <c r="C1548" s="64" t="s">
        <v>5044</v>
      </c>
      <c r="D1548" s="64" t="s">
        <v>201</v>
      </c>
      <c r="E1548" s="65">
        <v>38965</v>
      </c>
      <c r="F1548" s="66" t="s">
        <v>5045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399</v>
      </c>
      <c r="N1548" s="67">
        <v>300</v>
      </c>
    </row>
    <row r="1549" spans="1:14" ht="20.25" hidden="1" customHeight="1" x14ac:dyDescent="0.25">
      <c r="A1549" s="64">
        <v>3719</v>
      </c>
      <c r="B1549" s="64" t="s">
        <v>5043</v>
      </c>
      <c r="C1549" s="64" t="s">
        <v>5046</v>
      </c>
      <c r="D1549" s="64" t="s">
        <v>201</v>
      </c>
      <c r="E1549" s="65">
        <v>40827</v>
      </c>
      <c r="F1549" s="66" t="s">
        <v>5045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hidden="1" customHeight="1" x14ac:dyDescent="0.25">
      <c r="A1550" s="64">
        <v>3720</v>
      </c>
      <c r="B1550" s="64" t="s">
        <v>5043</v>
      </c>
      <c r="C1550" s="64" t="s">
        <v>5047</v>
      </c>
      <c r="D1550" s="64" t="s">
        <v>201</v>
      </c>
      <c r="E1550" s="65">
        <v>30580</v>
      </c>
      <c r="F1550" s="66" t="s">
        <v>5045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1211</v>
      </c>
      <c r="N1550" s="67">
        <v>600</v>
      </c>
    </row>
    <row r="1551" spans="1:14" ht="20.25" hidden="1" customHeight="1" x14ac:dyDescent="0.25">
      <c r="A1551" s="64">
        <v>3721</v>
      </c>
      <c r="B1551" s="64" t="s">
        <v>5048</v>
      </c>
      <c r="C1551" s="64" t="s">
        <v>5049</v>
      </c>
      <c r="D1551" s="64" t="s">
        <v>203</v>
      </c>
      <c r="E1551" s="65" t="s">
        <v>5050</v>
      </c>
      <c r="F1551" s="66" t="s">
        <v>5051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1211</v>
      </c>
      <c r="N1551" s="67">
        <v>600</v>
      </c>
    </row>
    <row r="1552" spans="1:14" ht="20.25" hidden="1" customHeight="1" x14ac:dyDescent="0.25">
      <c r="A1552" s="64">
        <v>3722</v>
      </c>
      <c r="B1552" s="64" t="s">
        <v>4207</v>
      </c>
      <c r="C1552" s="64" t="s">
        <v>4167</v>
      </c>
      <c r="D1552" s="64" t="s">
        <v>203</v>
      </c>
      <c r="E1552" s="65">
        <v>40580</v>
      </c>
      <c r="F1552" s="66" t="s">
        <v>5052</v>
      </c>
      <c r="G1552" s="66">
        <v>54588192</v>
      </c>
      <c r="H1552" s="66">
        <v>0</v>
      </c>
      <c r="I1552" s="66" t="s">
        <v>5053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hidden="1" customHeight="1" x14ac:dyDescent="0.25">
      <c r="A1553" s="64">
        <v>3723</v>
      </c>
      <c r="B1553" s="64" t="s">
        <v>4469</v>
      </c>
      <c r="C1553" s="64" t="s">
        <v>5054</v>
      </c>
      <c r="D1553" s="64" t="s">
        <v>203</v>
      </c>
      <c r="E1553" s="65">
        <v>41509</v>
      </c>
      <c r="F1553" s="66" t="s">
        <v>4471</v>
      </c>
      <c r="G1553" s="66">
        <v>57510121</v>
      </c>
      <c r="H1553" s="66" t="s">
        <v>4472</v>
      </c>
      <c r="I1553" s="66" t="s">
        <v>5055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hidden="1" customHeight="1" x14ac:dyDescent="0.25">
      <c r="A1554" s="64">
        <v>3724</v>
      </c>
      <c r="B1554" s="64" t="s">
        <v>2409</v>
      </c>
      <c r="C1554" s="64" t="s">
        <v>5056</v>
      </c>
      <c r="D1554" s="64" t="s">
        <v>203</v>
      </c>
      <c r="E1554" s="65">
        <v>41809</v>
      </c>
      <c r="F1554" s="66" t="s">
        <v>5057</v>
      </c>
      <c r="G1554" s="66">
        <v>57736474</v>
      </c>
      <c r="H1554" s="66" t="s">
        <v>5058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hidden="1" customHeight="1" x14ac:dyDescent="0.25">
      <c r="A1555" s="64">
        <v>2938</v>
      </c>
      <c r="B1555" s="64" t="s">
        <v>5059</v>
      </c>
      <c r="C1555" s="64" t="s">
        <v>5060</v>
      </c>
      <c r="D1555" s="64" t="s">
        <v>201</v>
      </c>
      <c r="E1555" s="65">
        <v>40452</v>
      </c>
      <c r="F1555" s="66" t="s">
        <v>5061</v>
      </c>
      <c r="G1555" s="66">
        <v>57193011</v>
      </c>
      <c r="H1555" s="66">
        <v>0</v>
      </c>
      <c r="I1555" s="66" t="s">
        <v>1648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hidden="1" customHeight="1" x14ac:dyDescent="0.25">
      <c r="A1556" s="64">
        <v>3725</v>
      </c>
      <c r="B1556" s="64" t="s">
        <v>1212</v>
      </c>
      <c r="C1556" s="64" t="s">
        <v>4481</v>
      </c>
      <c r="D1556" s="64" t="s">
        <v>201</v>
      </c>
      <c r="E1556" s="65">
        <v>40437</v>
      </c>
      <c r="F1556" s="66" t="s">
        <v>5062</v>
      </c>
      <c r="G1556" s="66" t="s">
        <v>5063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hidden="1" customHeight="1" x14ac:dyDescent="0.25">
      <c r="A1557" s="64">
        <v>3726</v>
      </c>
      <c r="B1557" s="64" t="s">
        <v>3987</v>
      </c>
      <c r="C1557" s="64" t="s">
        <v>5064</v>
      </c>
      <c r="D1557" s="64" t="s">
        <v>201</v>
      </c>
      <c r="E1557" s="65">
        <v>40320</v>
      </c>
      <c r="F1557" s="66" t="s">
        <v>5065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hidden="1" customHeight="1" x14ac:dyDescent="0.25">
      <c r="A1558" s="64">
        <v>3727</v>
      </c>
      <c r="B1558" s="64" t="s">
        <v>5066</v>
      </c>
      <c r="C1558" s="64" t="s">
        <v>5067</v>
      </c>
      <c r="D1558" s="64" t="s">
        <v>201</v>
      </c>
      <c r="E1558" s="65">
        <v>40214</v>
      </c>
      <c r="F1558" s="66" t="s">
        <v>5068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hidden="1" customHeight="1" x14ac:dyDescent="0.25">
      <c r="A1559" s="64">
        <v>3728</v>
      </c>
      <c r="B1559" s="64" t="s">
        <v>5069</v>
      </c>
      <c r="C1559" s="64" t="s">
        <v>5070</v>
      </c>
      <c r="D1559" s="64" t="s">
        <v>203</v>
      </c>
      <c r="E1559" s="65">
        <v>41123</v>
      </c>
      <c r="F1559" s="66" t="s">
        <v>5071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hidden="1" customHeight="1" x14ac:dyDescent="0.25">
      <c r="A1560" s="64">
        <v>1151</v>
      </c>
      <c r="B1560" s="64" t="s">
        <v>5072</v>
      </c>
      <c r="C1560" s="64" t="s">
        <v>5073</v>
      </c>
      <c r="D1560" s="64" t="s">
        <v>203</v>
      </c>
      <c r="E1560" s="65">
        <v>40352</v>
      </c>
      <c r="F1560" s="66" t="s">
        <v>5074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hidden="1" customHeight="1" x14ac:dyDescent="0.25">
      <c r="A1561" s="64">
        <v>1152</v>
      </c>
      <c r="B1561" s="64" t="s">
        <v>5072</v>
      </c>
      <c r="C1561" s="64" t="s">
        <v>5075</v>
      </c>
      <c r="D1561" s="64" t="s">
        <v>203</v>
      </c>
      <c r="E1561" s="65">
        <v>41294</v>
      </c>
      <c r="F1561" s="66" t="s">
        <v>5074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hidden="1" customHeight="1" x14ac:dyDescent="0.25">
      <c r="A1562" s="64">
        <v>2621</v>
      </c>
      <c r="B1562" s="64" t="s">
        <v>5076</v>
      </c>
      <c r="C1562" s="64" t="s">
        <v>5077</v>
      </c>
      <c r="D1562" s="64" t="s">
        <v>203</v>
      </c>
      <c r="E1562" s="65">
        <v>42700</v>
      </c>
      <c r="F1562" s="66" t="s">
        <v>5078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hidden="1" customHeight="1" x14ac:dyDescent="0.25">
      <c r="A1563" s="64">
        <v>3729</v>
      </c>
      <c r="B1563" s="64" t="s">
        <v>5079</v>
      </c>
      <c r="C1563" s="64" t="s">
        <v>2283</v>
      </c>
      <c r="D1563" s="64" t="s">
        <v>203</v>
      </c>
      <c r="E1563" s="65">
        <v>42632</v>
      </c>
      <c r="F1563" s="66" t="s">
        <v>5080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hidden="1" customHeight="1" x14ac:dyDescent="0.25">
      <c r="A1564" s="64">
        <v>3730</v>
      </c>
      <c r="B1564" s="64" t="s">
        <v>5079</v>
      </c>
      <c r="C1564" s="64" t="s">
        <v>1011</v>
      </c>
      <c r="D1564" s="64" t="s">
        <v>203</v>
      </c>
      <c r="E1564" s="65">
        <v>40228</v>
      </c>
      <c r="F1564" s="66" t="s">
        <v>5080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hidden="1" customHeight="1" x14ac:dyDescent="0.25">
      <c r="A1565" s="64">
        <v>3731</v>
      </c>
      <c r="B1565" s="64" t="s">
        <v>5079</v>
      </c>
      <c r="C1565" s="64" t="s">
        <v>5081</v>
      </c>
      <c r="D1565" s="64" t="s">
        <v>201</v>
      </c>
      <c r="E1565" s="65">
        <v>40831</v>
      </c>
      <c r="F1565" s="66" t="s">
        <v>5080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hidden="1" customHeight="1" x14ac:dyDescent="0.25">
      <c r="A1566" s="64">
        <v>3732</v>
      </c>
      <c r="B1566" s="64" t="s">
        <v>582</v>
      </c>
      <c r="C1566" s="64" t="s">
        <v>5082</v>
      </c>
      <c r="D1566" s="64" t="s">
        <v>203</v>
      </c>
      <c r="E1566" s="65">
        <v>40598</v>
      </c>
      <c r="F1566" s="66" t="s">
        <v>5083</v>
      </c>
      <c r="G1566" s="66">
        <v>57027926</v>
      </c>
      <c r="H1566" s="66" t="s">
        <v>5084</v>
      </c>
      <c r="I1566" s="66" t="s">
        <v>5085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hidden="1" customHeight="1" x14ac:dyDescent="0.25">
      <c r="A1567" s="64">
        <v>3733</v>
      </c>
      <c r="B1567" s="64" t="s">
        <v>1726</v>
      </c>
      <c r="C1567" s="64" t="s">
        <v>5086</v>
      </c>
      <c r="D1567" s="64" t="s">
        <v>201</v>
      </c>
      <c r="E1567" s="65">
        <v>40491</v>
      </c>
      <c r="F1567" s="66" t="s">
        <v>5087</v>
      </c>
      <c r="G1567" s="66">
        <v>0</v>
      </c>
      <c r="H1567" s="66">
        <v>0</v>
      </c>
      <c r="I1567" s="66">
        <v>0</v>
      </c>
      <c r="J1567" s="67" t="s">
        <v>1225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hidden="1" customHeight="1" x14ac:dyDescent="0.25">
      <c r="A1568" s="64">
        <v>3734</v>
      </c>
      <c r="B1568" s="64" t="s">
        <v>5088</v>
      </c>
      <c r="C1568" s="64" t="s">
        <v>5089</v>
      </c>
      <c r="D1568" s="64" t="s">
        <v>201</v>
      </c>
      <c r="E1568" s="65">
        <v>40468</v>
      </c>
      <c r="F1568" s="66" t="s">
        <v>5090</v>
      </c>
      <c r="G1568" s="66">
        <v>0</v>
      </c>
      <c r="H1568" s="66">
        <v>0</v>
      </c>
      <c r="I1568" s="66">
        <v>0</v>
      </c>
      <c r="J1568" s="67" t="s">
        <v>1225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hidden="1" customHeight="1" x14ac:dyDescent="0.25">
      <c r="A1569" s="64">
        <v>3735</v>
      </c>
      <c r="B1569" s="64" t="s">
        <v>5091</v>
      </c>
      <c r="C1569" s="64" t="s">
        <v>5092</v>
      </c>
      <c r="D1569" s="64" t="s">
        <v>201</v>
      </c>
      <c r="E1569" s="65">
        <v>40285</v>
      </c>
      <c r="F1569" s="66" t="s">
        <v>5093</v>
      </c>
      <c r="G1569" s="66">
        <v>0</v>
      </c>
      <c r="H1569" s="66">
        <v>0</v>
      </c>
      <c r="I1569" s="66">
        <v>0</v>
      </c>
      <c r="J1569" s="67" t="s">
        <v>1225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hidden="1" customHeight="1" x14ac:dyDescent="0.25">
      <c r="A1570" s="64">
        <v>3736</v>
      </c>
      <c r="B1570" s="64" t="s">
        <v>5094</v>
      </c>
      <c r="C1570" s="64" t="s">
        <v>897</v>
      </c>
      <c r="D1570" s="64" t="s">
        <v>201</v>
      </c>
      <c r="E1570" s="65">
        <v>40225</v>
      </c>
      <c r="F1570" s="66" t="s">
        <v>5095</v>
      </c>
      <c r="G1570" s="66">
        <v>0</v>
      </c>
      <c r="H1570" s="66">
        <v>0</v>
      </c>
      <c r="I1570" s="66">
        <v>0</v>
      </c>
      <c r="J1570" s="67" t="s">
        <v>1225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hidden="1" customHeight="1" x14ac:dyDescent="0.25">
      <c r="A1571" s="64">
        <v>3737</v>
      </c>
      <c r="B1571" s="64" t="s">
        <v>5096</v>
      </c>
      <c r="C1571" s="64" t="s">
        <v>5097</v>
      </c>
      <c r="D1571" s="64" t="s">
        <v>201</v>
      </c>
      <c r="E1571" s="65">
        <v>41567</v>
      </c>
      <c r="F1571" s="66" t="s">
        <v>5098</v>
      </c>
      <c r="G1571" s="66">
        <v>0</v>
      </c>
      <c r="H1571" s="66">
        <v>0</v>
      </c>
      <c r="I1571" s="66">
        <v>0</v>
      </c>
      <c r="J1571" s="67" t="s">
        <v>1225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hidden="1" customHeight="1" x14ac:dyDescent="0.25">
      <c r="A1572" s="64">
        <v>3738</v>
      </c>
      <c r="B1572" s="64" t="s">
        <v>2104</v>
      </c>
      <c r="C1572" s="64" t="s">
        <v>5099</v>
      </c>
      <c r="D1572" s="64" t="s">
        <v>201</v>
      </c>
      <c r="E1572" s="65">
        <v>40730</v>
      </c>
      <c r="F1572" s="66" t="s">
        <v>5100</v>
      </c>
      <c r="G1572" s="66">
        <v>0</v>
      </c>
      <c r="H1572" s="66">
        <v>0</v>
      </c>
      <c r="I1572" s="66">
        <v>0</v>
      </c>
      <c r="J1572" s="67" t="s">
        <v>1225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hidden="1" customHeight="1" x14ac:dyDescent="0.25">
      <c r="A1573" s="64">
        <v>3739</v>
      </c>
      <c r="B1573" s="64" t="s">
        <v>5101</v>
      </c>
      <c r="C1573" s="64" t="s">
        <v>5102</v>
      </c>
      <c r="D1573" s="64" t="s">
        <v>203</v>
      </c>
      <c r="E1573" s="65">
        <v>40619</v>
      </c>
      <c r="F1573" s="66" t="s">
        <v>5103</v>
      </c>
      <c r="G1573" s="66">
        <v>0</v>
      </c>
      <c r="H1573" s="66">
        <v>0</v>
      </c>
      <c r="I1573" s="66">
        <v>0</v>
      </c>
      <c r="J1573" s="67" t="s">
        <v>1225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hidden="1" customHeight="1" x14ac:dyDescent="0.25">
      <c r="A1574" s="64">
        <v>3740</v>
      </c>
      <c r="B1574" s="64" t="s">
        <v>5104</v>
      </c>
      <c r="C1574" s="64" t="s">
        <v>5105</v>
      </c>
      <c r="D1574" s="64" t="s">
        <v>203</v>
      </c>
      <c r="E1574" s="65">
        <v>40308</v>
      </c>
      <c r="F1574" s="66" t="s">
        <v>5106</v>
      </c>
      <c r="G1574" s="66">
        <v>0</v>
      </c>
      <c r="H1574" s="66">
        <v>0</v>
      </c>
      <c r="I1574" s="66">
        <v>0</v>
      </c>
      <c r="J1574" s="67" t="s">
        <v>1225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hidden="1" customHeight="1" x14ac:dyDescent="0.25">
      <c r="A1575" s="64">
        <v>3741</v>
      </c>
      <c r="B1575" s="64" t="s">
        <v>5107</v>
      </c>
      <c r="C1575" s="64" t="s">
        <v>5108</v>
      </c>
      <c r="D1575" s="64" t="s">
        <v>203</v>
      </c>
      <c r="E1575" s="65">
        <v>40368</v>
      </c>
      <c r="F1575" s="66" t="s">
        <v>5109</v>
      </c>
      <c r="G1575" s="66">
        <v>0</v>
      </c>
      <c r="H1575" s="66">
        <v>0</v>
      </c>
      <c r="I1575" s="66">
        <v>0</v>
      </c>
      <c r="J1575" s="67" t="s">
        <v>1225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hidden="1" customHeight="1" x14ac:dyDescent="0.25">
      <c r="A1576" s="64">
        <v>3742</v>
      </c>
      <c r="B1576" s="64" t="s">
        <v>1091</v>
      </c>
      <c r="C1576" s="64" t="s">
        <v>1680</v>
      </c>
      <c r="D1576" s="64" t="s">
        <v>203</v>
      </c>
      <c r="E1576" s="65">
        <v>40232</v>
      </c>
      <c r="F1576" s="66" t="s">
        <v>1235</v>
      </c>
      <c r="G1576" s="66">
        <v>0</v>
      </c>
      <c r="H1576" s="66">
        <v>0</v>
      </c>
      <c r="I1576" s="66">
        <v>0</v>
      </c>
      <c r="J1576" s="67" t="s">
        <v>1225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hidden="1" customHeight="1" x14ac:dyDescent="0.25">
      <c r="A1577" s="64">
        <v>3743</v>
      </c>
      <c r="B1577" s="64" t="s">
        <v>5110</v>
      </c>
      <c r="C1577" s="64" t="s">
        <v>5111</v>
      </c>
      <c r="D1577" s="64" t="s">
        <v>203</v>
      </c>
      <c r="E1577" s="65">
        <v>41730</v>
      </c>
      <c r="F1577" s="66" t="s">
        <v>5112</v>
      </c>
      <c r="G1577" s="66">
        <v>0</v>
      </c>
      <c r="H1577" s="66">
        <v>0</v>
      </c>
      <c r="I1577" s="66">
        <v>0</v>
      </c>
      <c r="J1577" s="67" t="s">
        <v>1225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hidden="1" customHeight="1" x14ac:dyDescent="0.25">
      <c r="A1578" s="64">
        <v>1946</v>
      </c>
      <c r="B1578" s="64" t="s">
        <v>2727</v>
      </c>
      <c r="C1578" s="64" t="s">
        <v>5113</v>
      </c>
      <c r="D1578" s="64" t="s">
        <v>203</v>
      </c>
      <c r="E1578" s="65">
        <v>26240</v>
      </c>
      <c r="F1578" s="66" t="s">
        <v>5114</v>
      </c>
      <c r="G1578" s="66">
        <v>57638218</v>
      </c>
      <c r="H1578" s="66" t="s">
        <v>5115</v>
      </c>
      <c r="I1578" s="66" t="s">
        <v>5116</v>
      </c>
      <c r="J1578" s="67" t="s">
        <v>8</v>
      </c>
      <c r="K1578" s="67" t="s">
        <v>27</v>
      </c>
      <c r="L1578" s="67" t="s">
        <v>145</v>
      </c>
      <c r="M1578" s="67" t="s">
        <v>1211</v>
      </c>
      <c r="N1578" s="67">
        <v>600</v>
      </c>
    </row>
    <row r="1579" spans="1:14" ht="20.25" hidden="1" customHeight="1" x14ac:dyDescent="0.25">
      <c r="A1579" s="64">
        <v>3744</v>
      </c>
      <c r="B1579" s="64" t="s">
        <v>5117</v>
      </c>
      <c r="C1579" s="64" t="s">
        <v>5118</v>
      </c>
      <c r="D1579" s="64" t="s">
        <v>201</v>
      </c>
      <c r="E1579" s="65">
        <v>40732</v>
      </c>
      <c r="F1579" s="66" t="s">
        <v>3189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hidden="1" customHeight="1" x14ac:dyDescent="0.25">
      <c r="A1580" s="64">
        <v>1380</v>
      </c>
      <c r="B1580" s="64" t="s">
        <v>5119</v>
      </c>
      <c r="C1580" s="64" t="s">
        <v>5120</v>
      </c>
      <c r="D1580" s="64" t="s">
        <v>203</v>
      </c>
      <c r="E1580" s="65">
        <v>32877</v>
      </c>
      <c r="F1580" s="66" t="s">
        <v>5121</v>
      </c>
      <c r="G1580" s="66">
        <v>57969449</v>
      </c>
      <c r="H1580" s="66">
        <v>0</v>
      </c>
      <c r="I1580" s="66" t="s">
        <v>5122</v>
      </c>
      <c r="J1580" s="67" t="s">
        <v>5</v>
      </c>
      <c r="K1580" s="67" t="s">
        <v>25</v>
      </c>
      <c r="L1580" s="67" t="s">
        <v>142</v>
      </c>
      <c r="M1580" s="67" t="s">
        <v>380</v>
      </c>
      <c r="N1580" s="67">
        <v>600</v>
      </c>
    </row>
    <row r="1581" spans="1:14" ht="20.25" hidden="1" customHeight="1" x14ac:dyDescent="0.25">
      <c r="A1581" s="64">
        <v>2400</v>
      </c>
      <c r="B1581" s="64" t="s">
        <v>5123</v>
      </c>
      <c r="C1581" s="64" t="s">
        <v>5124</v>
      </c>
      <c r="D1581" s="64" t="s">
        <v>201</v>
      </c>
      <c r="E1581" s="65">
        <v>26359</v>
      </c>
      <c r="F1581" s="66" t="s">
        <v>5125</v>
      </c>
      <c r="G1581" s="66">
        <v>57669410</v>
      </c>
      <c r="H1581" s="66">
        <v>0</v>
      </c>
      <c r="I1581" s="66" t="s">
        <v>5126</v>
      </c>
      <c r="J1581" s="67" t="s">
        <v>5</v>
      </c>
      <c r="K1581" s="67" t="s">
        <v>25</v>
      </c>
      <c r="L1581" s="67" t="s">
        <v>142</v>
      </c>
      <c r="M1581" s="67" t="s">
        <v>380</v>
      </c>
      <c r="N1581" s="67">
        <v>600</v>
      </c>
    </row>
    <row r="1582" spans="1:14" ht="20.25" hidden="1" customHeight="1" x14ac:dyDescent="0.25">
      <c r="A1582" s="64">
        <v>2401</v>
      </c>
      <c r="B1582" s="64" t="s">
        <v>5123</v>
      </c>
      <c r="C1582" s="64" t="s">
        <v>5127</v>
      </c>
      <c r="D1582" s="64" t="s">
        <v>203</v>
      </c>
      <c r="E1582" s="65">
        <v>24852</v>
      </c>
      <c r="F1582" s="66" t="s">
        <v>3590</v>
      </c>
      <c r="G1582" s="66">
        <v>57897879</v>
      </c>
      <c r="H1582" s="66" t="s">
        <v>5128</v>
      </c>
      <c r="I1582" s="66" t="s">
        <v>5126</v>
      </c>
      <c r="J1582" s="67" t="s">
        <v>5</v>
      </c>
      <c r="K1582" s="67" t="s">
        <v>25</v>
      </c>
      <c r="L1582" s="67" t="s">
        <v>145</v>
      </c>
      <c r="M1582" s="67" t="s">
        <v>380</v>
      </c>
      <c r="N1582" s="67">
        <v>600</v>
      </c>
    </row>
    <row r="1583" spans="1:14" ht="20.25" hidden="1" customHeight="1" x14ac:dyDescent="0.25">
      <c r="A1583" s="64">
        <v>1647</v>
      </c>
      <c r="B1583" s="64" t="s">
        <v>216</v>
      </c>
      <c r="C1583" s="64" t="s">
        <v>5129</v>
      </c>
      <c r="D1583" s="64" t="s">
        <v>201</v>
      </c>
      <c r="E1583" s="65">
        <v>39589</v>
      </c>
      <c r="F1583" s="66" t="s">
        <v>5130</v>
      </c>
      <c r="G1583" s="66">
        <v>54760040</v>
      </c>
      <c r="H1583" s="66">
        <v>0</v>
      </c>
      <c r="I1583" s="66" t="s">
        <v>1114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hidden="1" customHeight="1" x14ac:dyDescent="0.25">
      <c r="A1584" s="64">
        <v>3745</v>
      </c>
      <c r="B1584" s="64" t="s">
        <v>5131</v>
      </c>
      <c r="C1584" s="64" t="s">
        <v>5132</v>
      </c>
      <c r="D1584" s="64" t="s">
        <v>203</v>
      </c>
      <c r="E1584" s="65">
        <v>39840</v>
      </c>
      <c r="F1584" s="66" t="s">
        <v>5133</v>
      </c>
      <c r="G1584" s="66">
        <v>55026446</v>
      </c>
      <c r="H1584" s="66">
        <v>0</v>
      </c>
      <c r="I1584" s="66" t="s">
        <v>5134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hidden="1" customHeight="1" x14ac:dyDescent="0.25">
      <c r="A1585" s="64">
        <v>3746</v>
      </c>
      <c r="B1585" s="64" t="s">
        <v>5135</v>
      </c>
      <c r="C1585" s="64" t="s">
        <v>5136</v>
      </c>
      <c r="D1585" s="64" t="s">
        <v>203</v>
      </c>
      <c r="E1585" s="65">
        <v>39236</v>
      </c>
      <c r="F1585" s="66" t="s">
        <v>5137</v>
      </c>
      <c r="G1585" s="66">
        <v>58102102</v>
      </c>
      <c r="H1585" s="66">
        <v>0</v>
      </c>
      <c r="I1585" s="66" t="s">
        <v>5138</v>
      </c>
      <c r="J1585" s="67" t="s">
        <v>67</v>
      </c>
      <c r="K1585" s="67" t="s">
        <v>23</v>
      </c>
      <c r="L1585" s="67" t="s">
        <v>143</v>
      </c>
      <c r="M1585" s="67" t="s">
        <v>399</v>
      </c>
      <c r="N1585" s="67">
        <v>300</v>
      </c>
    </row>
    <row r="1586" spans="1:14" ht="20.25" hidden="1" customHeight="1" x14ac:dyDescent="0.25">
      <c r="A1586" s="64">
        <v>1487</v>
      </c>
      <c r="B1586" s="64" t="s">
        <v>5139</v>
      </c>
      <c r="C1586" s="64" t="s">
        <v>5140</v>
      </c>
      <c r="D1586" s="64" t="s">
        <v>203</v>
      </c>
      <c r="E1586" s="65">
        <v>21472</v>
      </c>
      <c r="F1586" s="66" t="s">
        <v>5141</v>
      </c>
      <c r="G1586" s="66">
        <v>58302359</v>
      </c>
      <c r="H1586" s="66" t="s">
        <v>5142</v>
      </c>
      <c r="I1586" s="66" t="s">
        <v>5143</v>
      </c>
      <c r="J1586" s="67" t="s">
        <v>41</v>
      </c>
      <c r="K1586" s="67" t="s">
        <v>62</v>
      </c>
      <c r="L1586" s="67" t="s">
        <v>145</v>
      </c>
      <c r="M1586" s="67" t="s">
        <v>380</v>
      </c>
      <c r="N1586" s="67">
        <v>600</v>
      </c>
    </row>
    <row r="1587" spans="1:14" ht="20.25" hidden="1" customHeight="1" x14ac:dyDescent="0.25">
      <c r="A1587" s="64">
        <v>2438</v>
      </c>
      <c r="B1587" s="64" t="s">
        <v>5144</v>
      </c>
      <c r="C1587" s="64" t="s">
        <v>5145</v>
      </c>
      <c r="D1587" s="64" t="s">
        <v>203</v>
      </c>
      <c r="E1587" s="65">
        <v>23962</v>
      </c>
      <c r="F1587" s="66" t="s">
        <v>5146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380</v>
      </c>
      <c r="N1587" s="67">
        <v>600</v>
      </c>
    </row>
    <row r="1588" spans="1:14" ht="20.25" hidden="1" customHeight="1" x14ac:dyDescent="0.25">
      <c r="A1588" s="64">
        <v>3747</v>
      </c>
      <c r="B1588" s="64" t="s">
        <v>1336</v>
      </c>
      <c r="C1588" s="64" t="s">
        <v>5147</v>
      </c>
      <c r="D1588" s="64" t="s">
        <v>201</v>
      </c>
      <c r="E1588" s="65">
        <v>38782</v>
      </c>
      <c r="F1588" s="66" t="s">
        <v>5148</v>
      </c>
      <c r="G1588" s="66">
        <v>58408048</v>
      </c>
      <c r="H1588" s="66" t="s">
        <v>5149</v>
      </c>
      <c r="I1588" s="66" t="s">
        <v>5150</v>
      </c>
      <c r="J1588" s="67" t="s">
        <v>10</v>
      </c>
      <c r="K1588" s="67" t="s">
        <v>28</v>
      </c>
      <c r="L1588" s="67" t="s">
        <v>143</v>
      </c>
      <c r="M1588" s="67" t="s">
        <v>399</v>
      </c>
      <c r="N1588" s="67">
        <v>300</v>
      </c>
    </row>
    <row r="1589" spans="1:14" ht="20.25" hidden="1" customHeight="1" x14ac:dyDescent="0.25">
      <c r="A1589" s="64">
        <v>3748</v>
      </c>
      <c r="B1589" s="64" t="s">
        <v>863</v>
      </c>
      <c r="C1589" s="64" t="s">
        <v>1867</v>
      </c>
      <c r="D1589" s="64" t="s">
        <v>203</v>
      </c>
      <c r="E1589" s="65">
        <v>35419</v>
      </c>
      <c r="F1589" s="66" t="s">
        <v>5151</v>
      </c>
      <c r="G1589" s="66">
        <v>58066082</v>
      </c>
      <c r="H1589" s="66" t="s">
        <v>5152</v>
      </c>
      <c r="I1589" s="66" t="s">
        <v>5153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hidden="1" customHeight="1" x14ac:dyDescent="0.25">
      <c r="A1590" s="64">
        <v>3749</v>
      </c>
      <c r="B1590" s="64" t="s">
        <v>3551</v>
      </c>
      <c r="C1590" s="64" t="s">
        <v>5154</v>
      </c>
      <c r="D1590" s="64" t="s">
        <v>201</v>
      </c>
      <c r="E1590" s="65">
        <v>40943</v>
      </c>
      <c r="F1590" s="66" t="s">
        <v>5155</v>
      </c>
      <c r="G1590" s="66">
        <v>58453561</v>
      </c>
      <c r="H1590" s="66" t="s">
        <v>5156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hidden="1" customHeight="1" x14ac:dyDescent="0.25">
      <c r="A1591" s="64">
        <v>3750</v>
      </c>
      <c r="B1591" s="64" t="s">
        <v>5157</v>
      </c>
      <c r="C1591" s="64" t="s">
        <v>5158</v>
      </c>
      <c r="D1591" s="64" t="s">
        <v>203</v>
      </c>
      <c r="E1591" s="65">
        <v>37344</v>
      </c>
      <c r="F1591" s="66" t="s">
        <v>5159</v>
      </c>
      <c r="G1591" s="66">
        <v>57960107</v>
      </c>
      <c r="H1591" s="66" t="s">
        <v>5160</v>
      </c>
      <c r="I1591" s="66" t="s">
        <v>5161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hidden="1" customHeight="1" x14ac:dyDescent="0.25">
      <c r="A1592" s="64">
        <v>3751</v>
      </c>
      <c r="B1592" s="64" t="s">
        <v>5162</v>
      </c>
      <c r="C1592" s="64" t="s">
        <v>5163</v>
      </c>
      <c r="D1592" s="64" t="s">
        <v>201</v>
      </c>
      <c r="E1592" s="65">
        <v>39599</v>
      </c>
      <c r="F1592" s="66" t="s">
        <v>5164</v>
      </c>
      <c r="G1592" s="66">
        <v>57495438</v>
      </c>
      <c r="H1592" s="66">
        <v>0</v>
      </c>
      <c r="I1592" s="66" t="s">
        <v>5165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hidden="1" customHeight="1" x14ac:dyDescent="0.25">
      <c r="A1593" s="64">
        <v>1966</v>
      </c>
      <c r="B1593" s="64" t="s">
        <v>5166</v>
      </c>
      <c r="C1593" s="64" t="s">
        <v>5167</v>
      </c>
      <c r="D1593" s="64" t="s">
        <v>203</v>
      </c>
      <c r="E1593" s="65">
        <v>31629</v>
      </c>
      <c r="F1593" s="66" t="s">
        <v>1366</v>
      </c>
      <c r="G1593" s="66">
        <v>59864151</v>
      </c>
      <c r="H1593" s="66" t="s">
        <v>5168</v>
      </c>
      <c r="I1593" s="66" t="s">
        <v>5169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hidden="1" customHeight="1" x14ac:dyDescent="0.25">
      <c r="A1594" s="64">
        <v>1255</v>
      </c>
      <c r="B1594" s="64" t="s">
        <v>5170</v>
      </c>
      <c r="C1594" s="64" t="s">
        <v>5171</v>
      </c>
      <c r="D1594" s="64" t="s">
        <v>203</v>
      </c>
      <c r="E1594" s="65">
        <v>39202</v>
      </c>
      <c r="F1594" s="66" t="s">
        <v>5172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399</v>
      </c>
      <c r="N1594" s="67">
        <v>300</v>
      </c>
    </row>
    <row r="1595" spans="1:14" ht="20.25" hidden="1" customHeight="1" x14ac:dyDescent="0.25">
      <c r="A1595" s="64">
        <v>3752</v>
      </c>
      <c r="B1595" s="64" t="s">
        <v>5173</v>
      </c>
      <c r="C1595" s="64" t="s">
        <v>5174</v>
      </c>
      <c r="D1595" s="64" t="s">
        <v>203</v>
      </c>
      <c r="E1595" s="65">
        <v>34323</v>
      </c>
      <c r="F1595" s="66" t="s">
        <v>5175</v>
      </c>
      <c r="G1595" s="66">
        <v>57880015</v>
      </c>
      <c r="H1595" s="66">
        <v>0</v>
      </c>
      <c r="I1595" s="66" t="s">
        <v>5176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hidden="1" customHeight="1" x14ac:dyDescent="0.25">
      <c r="A1596" s="64">
        <v>3753</v>
      </c>
      <c r="B1596" s="64" t="s">
        <v>1178</v>
      </c>
      <c r="C1596" s="64" t="s">
        <v>5177</v>
      </c>
      <c r="D1596" s="64" t="s">
        <v>203</v>
      </c>
      <c r="E1596" s="65">
        <v>22825</v>
      </c>
      <c r="F1596" s="66" t="s">
        <v>5178</v>
      </c>
      <c r="G1596" s="66">
        <v>59149935</v>
      </c>
      <c r="H1596" s="66" t="s">
        <v>5179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1211</v>
      </c>
      <c r="N1596" s="67">
        <v>600</v>
      </c>
    </row>
    <row r="1597" spans="1:14" ht="20.25" hidden="1" customHeight="1" x14ac:dyDescent="0.25">
      <c r="A1597" s="64">
        <v>3754</v>
      </c>
      <c r="B1597" s="64" t="s">
        <v>1418</v>
      </c>
      <c r="C1597" s="64" t="s">
        <v>5180</v>
      </c>
      <c r="D1597" s="64" t="s">
        <v>201</v>
      </c>
      <c r="E1597" s="65">
        <v>40167</v>
      </c>
      <c r="F1597" s="66" t="s">
        <v>5181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hidden="1" customHeight="1" x14ac:dyDescent="0.25">
      <c r="A1598" s="64">
        <v>3755</v>
      </c>
      <c r="B1598" s="64" t="s">
        <v>5182</v>
      </c>
      <c r="C1598" s="64" t="s">
        <v>5183</v>
      </c>
      <c r="D1598" s="64" t="s">
        <v>201</v>
      </c>
      <c r="E1598" s="65">
        <v>21988</v>
      </c>
      <c r="F1598" s="66" t="s">
        <v>5184</v>
      </c>
      <c r="G1598" s="66">
        <v>0</v>
      </c>
      <c r="H1598" s="66" t="s">
        <v>5185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1211</v>
      </c>
      <c r="N1598" s="67">
        <v>600</v>
      </c>
    </row>
    <row r="1599" spans="1:14" ht="20.25" hidden="1" customHeight="1" x14ac:dyDescent="0.25">
      <c r="A1599" s="64">
        <v>3756</v>
      </c>
      <c r="B1599" s="64" t="s">
        <v>5186</v>
      </c>
      <c r="C1599" s="64" t="s">
        <v>5187</v>
      </c>
      <c r="D1599" s="64" t="s">
        <v>201</v>
      </c>
      <c r="E1599" s="65">
        <v>21761</v>
      </c>
      <c r="F1599" s="66" t="s">
        <v>5184</v>
      </c>
      <c r="G1599" s="66">
        <v>0</v>
      </c>
      <c r="H1599" s="66" t="s">
        <v>5188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1211</v>
      </c>
      <c r="N1599" s="67">
        <v>600</v>
      </c>
    </row>
    <row r="1600" spans="1:14" ht="20.25" hidden="1" customHeight="1" x14ac:dyDescent="0.25">
      <c r="A1600" s="64">
        <v>2929</v>
      </c>
      <c r="B1600" s="64" t="s">
        <v>5189</v>
      </c>
      <c r="C1600" s="64" t="s">
        <v>5190</v>
      </c>
      <c r="D1600" s="64" t="s">
        <v>201</v>
      </c>
      <c r="E1600" s="65">
        <v>28833</v>
      </c>
      <c r="F1600" s="66" t="s">
        <v>5191</v>
      </c>
      <c r="G1600" s="66">
        <v>0</v>
      </c>
      <c r="H1600" s="66" t="s">
        <v>5192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hidden="1" customHeight="1" x14ac:dyDescent="0.25">
      <c r="A1601" s="64">
        <v>2415</v>
      </c>
      <c r="B1601" s="64" t="s">
        <v>5193</v>
      </c>
      <c r="C1601" s="64" t="s">
        <v>5194</v>
      </c>
      <c r="D1601" s="64" t="s">
        <v>203</v>
      </c>
      <c r="E1601" s="65">
        <v>24176</v>
      </c>
      <c r="F1601" s="66" t="s">
        <v>5195</v>
      </c>
      <c r="G1601" s="66">
        <v>59648750</v>
      </c>
      <c r="H1601" s="66" t="s">
        <v>5196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1211</v>
      </c>
      <c r="N1601" s="67">
        <v>600</v>
      </c>
    </row>
    <row r="1602" spans="1:14" ht="20.25" hidden="1" customHeight="1" x14ac:dyDescent="0.25">
      <c r="A1602" s="64">
        <v>2899</v>
      </c>
      <c r="B1602" s="64" t="s">
        <v>5197</v>
      </c>
      <c r="C1602" s="64" t="s">
        <v>5198</v>
      </c>
      <c r="D1602" s="64" t="s">
        <v>201</v>
      </c>
      <c r="E1602" s="65">
        <v>26329</v>
      </c>
      <c r="F1602" s="66" t="s">
        <v>1633</v>
      </c>
      <c r="G1602" s="66">
        <v>59714592</v>
      </c>
      <c r="H1602" s="66" t="s">
        <v>5199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1211</v>
      </c>
      <c r="N1602" s="67">
        <v>600</v>
      </c>
    </row>
    <row r="1603" spans="1:14" ht="20.25" hidden="1" customHeight="1" x14ac:dyDescent="0.25">
      <c r="A1603" s="64">
        <v>3757</v>
      </c>
      <c r="B1603" s="64" t="s">
        <v>5200</v>
      </c>
      <c r="C1603" s="64" t="s">
        <v>5201</v>
      </c>
      <c r="D1603" s="64" t="s">
        <v>201</v>
      </c>
      <c r="E1603" s="65">
        <v>22585</v>
      </c>
      <c r="F1603" s="66" t="s">
        <v>5202</v>
      </c>
      <c r="G1603" s="66">
        <v>0</v>
      </c>
      <c r="H1603" s="66" t="s">
        <v>5203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1211</v>
      </c>
      <c r="N1603" s="67">
        <v>600</v>
      </c>
    </row>
    <row r="1604" spans="1:14" ht="20.25" hidden="1" customHeight="1" x14ac:dyDescent="0.25">
      <c r="A1604" s="64">
        <v>3758</v>
      </c>
      <c r="B1604" s="64" t="s">
        <v>5204</v>
      </c>
      <c r="C1604" s="64" t="s">
        <v>5205</v>
      </c>
      <c r="D1604" s="64" t="s">
        <v>203</v>
      </c>
      <c r="E1604" s="65">
        <v>40493</v>
      </c>
      <c r="F1604" s="66" t="s">
        <v>5206</v>
      </c>
      <c r="G1604" s="66">
        <v>58137596</v>
      </c>
      <c r="H1604" s="66" t="s">
        <v>5207</v>
      </c>
      <c r="I1604" s="66" t="s">
        <v>5208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hidden="1" customHeight="1" x14ac:dyDescent="0.25">
      <c r="A1605" s="64">
        <v>3759</v>
      </c>
      <c r="B1605" s="64" t="s">
        <v>5209</v>
      </c>
      <c r="C1605" s="64" t="s">
        <v>5210</v>
      </c>
      <c r="D1605" s="64" t="s">
        <v>201</v>
      </c>
      <c r="E1605" s="65">
        <v>40705</v>
      </c>
      <c r="F1605" s="66" t="s">
        <v>5211</v>
      </c>
      <c r="G1605" s="66">
        <v>57582954</v>
      </c>
      <c r="H1605" s="66">
        <v>0</v>
      </c>
      <c r="I1605" s="66" t="s">
        <v>5212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hidden="1" customHeight="1" x14ac:dyDescent="0.25">
      <c r="A1606" s="64">
        <v>2005</v>
      </c>
      <c r="B1606" s="64" t="s">
        <v>595</v>
      </c>
      <c r="C1606" s="64" t="s">
        <v>5213</v>
      </c>
      <c r="D1606" s="64" t="s">
        <v>201</v>
      </c>
      <c r="E1606" s="65">
        <v>36955</v>
      </c>
      <c r="F1606" s="66" t="s">
        <v>5214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hidden="1" customHeight="1" x14ac:dyDescent="0.25">
      <c r="A1607" s="64">
        <v>1376</v>
      </c>
      <c r="B1607" s="64" t="s">
        <v>5215</v>
      </c>
      <c r="C1607" s="64" t="s">
        <v>3216</v>
      </c>
      <c r="D1607" s="64" t="s">
        <v>203</v>
      </c>
      <c r="E1607" s="65">
        <v>33245</v>
      </c>
      <c r="F1607" s="66" t="s">
        <v>5216</v>
      </c>
      <c r="G1607" s="66">
        <v>57836189</v>
      </c>
      <c r="H1607" s="66">
        <v>0</v>
      </c>
      <c r="I1607" s="66" t="s">
        <v>5217</v>
      </c>
      <c r="J1607" s="67" t="s">
        <v>24</v>
      </c>
      <c r="K1607" s="67" t="s">
        <v>25</v>
      </c>
      <c r="L1607" s="67" t="s">
        <v>146</v>
      </c>
      <c r="M1607" s="67" t="s">
        <v>380</v>
      </c>
      <c r="N1607" s="67">
        <v>600</v>
      </c>
    </row>
    <row r="1608" spans="1:14" ht="20.25" hidden="1" customHeight="1" x14ac:dyDescent="0.25">
      <c r="A1608" s="64">
        <v>2273</v>
      </c>
      <c r="B1608" s="64" t="s">
        <v>1466</v>
      </c>
      <c r="C1608" s="64" t="s">
        <v>5218</v>
      </c>
      <c r="D1608" s="64" t="s">
        <v>203</v>
      </c>
      <c r="E1608" s="65">
        <v>27417</v>
      </c>
      <c r="F1608" s="66" t="s">
        <v>5219</v>
      </c>
      <c r="G1608" s="66">
        <v>579997802</v>
      </c>
      <c r="H1608" s="66">
        <v>0</v>
      </c>
      <c r="I1608" s="66" t="s">
        <v>5220</v>
      </c>
      <c r="J1608" s="67" t="s">
        <v>24</v>
      </c>
      <c r="K1608" s="67" t="s">
        <v>25</v>
      </c>
      <c r="L1608" s="67" t="s">
        <v>146</v>
      </c>
      <c r="M1608" s="67" t="s">
        <v>380</v>
      </c>
      <c r="N1608" s="67">
        <v>600</v>
      </c>
    </row>
    <row r="1609" spans="1:14" ht="20.25" hidden="1" customHeight="1" x14ac:dyDescent="0.25">
      <c r="A1609" s="64">
        <v>3760</v>
      </c>
      <c r="B1609" s="64" t="s">
        <v>5221</v>
      </c>
      <c r="C1609" s="64" t="s">
        <v>5222</v>
      </c>
      <c r="D1609" s="64" t="s">
        <v>203</v>
      </c>
      <c r="E1609" s="65">
        <v>42530</v>
      </c>
      <c r="F1609" s="66" t="s">
        <v>5223</v>
      </c>
      <c r="G1609" s="66">
        <v>57416816</v>
      </c>
      <c r="H1609" s="66" t="s">
        <v>5224</v>
      </c>
      <c r="I1609" s="66">
        <v>0</v>
      </c>
      <c r="J1609" s="67" t="s">
        <v>3144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hidden="1" customHeight="1" x14ac:dyDescent="0.25">
      <c r="A1610" s="64">
        <v>3761</v>
      </c>
      <c r="B1610" s="64" t="s">
        <v>5221</v>
      </c>
      <c r="C1610" s="64" t="s">
        <v>813</v>
      </c>
      <c r="D1610" s="64" t="s">
        <v>203</v>
      </c>
      <c r="E1610" s="65">
        <v>42530</v>
      </c>
      <c r="F1610" s="66" t="s">
        <v>5223</v>
      </c>
      <c r="G1610" s="66">
        <v>57416816</v>
      </c>
      <c r="H1610" s="66" t="s">
        <v>5225</v>
      </c>
      <c r="I1610" s="66">
        <v>0</v>
      </c>
      <c r="J1610" s="67" t="s">
        <v>3144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hidden="1" customHeight="1" x14ac:dyDescent="0.25">
      <c r="A1611" s="64">
        <v>3762</v>
      </c>
      <c r="B1611" s="64" t="s">
        <v>5226</v>
      </c>
      <c r="C1611" s="64" t="s">
        <v>5227</v>
      </c>
      <c r="D1611" s="64" t="s">
        <v>203</v>
      </c>
      <c r="E1611" s="65">
        <v>40660</v>
      </c>
      <c r="F1611" s="66" t="s">
        <v>5228</v>
      </c>
      <c r="G1611" s="66">
        <v>0</v>
      </c>
      <c r="H1611" s="66" t="s">
        <v>5229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hidden="1" customHeight="1" x14ac:dyDescent="0.25">
      <c r="A1612" s="64">
        <v>3763</v>
      </c>
      <c r="B1612" s="64" t="s">
        <v>5230</v>
      </c>
      <c r="C1612" s="64" t="s">
        <v>5231</v>
      </c>
      <c r="D1612" s="64" t="s">
        <v>201</v>
      </c>
      <c r="E1612" s="65">
        <v>40653</v>
      </c>
      <c r="F1612" s="66" t="s">
        <v>5232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hidden="1" customHeight="1" x14ac:dyDescent="0.25">
      <c r="A1613" s="64">
        <v>2274</v>
      </c>
      <c r="B1613" s="64" t="s">
        <v>1533</v>
      </c>
      <c r="C1613" s="64" t="s">
        <v>5233</v>
      </c>
      <c r="D1613" s="64" t="s">
        <v>203</v>
      </c>
      <c r="E1613" s="65">
        <v>32559</v>
      </c>
      <c r="F1613" s="66" t="s">
        <v>1535</v>
      </c>
      <c r="G1613" s="66">
        <v>57819740</v>
      </c>
      <c r="H1613" s="66">
        <v>0</v>
      </c>
      <c r="I1613" s="66" t="s">
        <v>5234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hidden="1" customHeight="1" x14ac:dyDescent="0.25">
      <c r="A1614" s="64">
        <v>3764</v>
      </c>
      <c r="B1614" s="64" t="s">
        <v>2372</v>
      </c>
      <c r="C1614" s="64" t="s">
        <v>5235</v>
      </c>
      <c r="D1614" s="64" t="s">
        <v>201</v>
      </c>
      <c r="E1614" s="65">
        <v>39372</v>
      </c>
      <c r="F1614" s="66" t="s">
        <v>5236</v>
      </c>
      <c r="G1614" s="66">
        <v>55139903</v>
      </c>
      <c r="H1614" s="66" t="s">
        <v>5237</v>
      </c>
      <c r="I1614" s="66" t="s">
        <v>5238</v>
      </c>
      <c r="J1614" s="67" t="s">
        <v>41</v>
      </c>
      <c r="K1614" s="67" t="s">
        <v>62</v>
      </c>
      <c r="L1614" s="67" t="s">
        <v>143</v>
      </c>
      <c r="M1614" s="67" t="s">
        <v>399</v>
      </c>
      <c r="N1614" s="67">
        <v>300</v>
      </c>
    </row>
    <row r="1615" spans="1:14" ht="20.25" hidden="1" customHeight="1" x14ac:dyDescent="0.25">
      <c r="A1615" s="64">
        <v>3765</v>
      </c>
      <c r="B1615" s="64" t="s">
        <v>5239</v>
      </c>
      <c r="C1615" s="64" t="s">
        <v>5240</v>
      </c>
      <c r="D1615" s="64" t="s">
        <v>201</v>
      </c>
      <c r="E1615" s="65">
        <v>39734</v>
      </c>
      <c r="F1615" s="66" t="s">
        <v>5241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hidden="1" customHeight="1" x14ac:dyDescent="0.25">
      <c r="A1616" s="64">
        <v>3766</v>
      </c>
      <c r="B1616" s="64" t="s">
        <v>2393</v>
      </c>
      <c r="C1616" s="64" t="s">
        <v>5242</v>
      </c>
      <c r="D1616" s="64" t="s">
        <v>201</v>
      </c>
      <c r="E1616" s="65">
        <v>40746</v>
      </c>
      <c r="F1616" s="66" t="s">
        <v>5243</v>
      </c>
      <c r="G1616" s="66">
        <v>59061053</v>
      </c>
      <c r="H1616" s="66" t="s">
        <v>5244</v>
      </c>
      <c r="I1616" s="66" t="s">
        <v>5245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hidden="1" customHeight="1" x14ac:dyDescent="0.25">
      <c r="A1617" s="64">
        <v>3767</v>
      </c>
      <c r="B1617" s="64" t="s">
        <v>5246</v>
      </c>
      <c r="C1617" s="64" t="s">
        <v>5247</v>
      </c>
      <c r="D1617" s="64" t="s">
        <v>203</v>
      </c>
      <c r="E1617" s="65">
        <v>39962</v>
      </c>
      <c r="F1617" s="66" t="s">
        <v>5248</v>
      </c>
      <c r="G1617" s="66">
        <v>55101203</v>
      </c>
      <c r="H1617" s="66" t="s">
        <v>5249</v>
      </c>
      <c r="I1617" s="66" t="s">
        <v>5250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hidden="1" customHeight="1" x14ac:dyDescent="0.25">
      <c r="A1618" s="64">
        <v>2748</v>
      </c>
      <c r="B1618" s="64" t="s">
        <v>4651</v>
      </c>
      <c r="C1618" s="64" t="s">
        <v>5251</v>
      </c>
      <c r="D1618" s="64" t="s">
        <v>201</v>
      </c>
      <c r="E1618" s="65">
        <v>40743</v>
      </c>
      <c r="F1618" s="66" t="s">
        <v>4359</v>
      </c>
      <c r="G1618" s="66">
        <v>0</v>
      </c>
      <c r="H1618" s="66">
        <v>0</v>
      </c>
      <c r="I1618" s="66" t="s">
        <v>4347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hidden="1" customHeight="1" x14ac:dyDescent="0.25">
      <c r="A1619" s="64">
        <v>3768</v>
      </c>
      <c r="B1619" s="64" t="s">
        <v>5252</v>
      </c>
      <c r="C1619" s="64" t="s">
        <v>5253</v>
      </c>
      <c r="D1619" s="64" t="s">
        <v>203</v>
      </c>
      <c r="E1619" s="65" t="s">
        <v>5254</v>
      </c>
      <c r="F1619" s="66" t="s">
        <v>4782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hidden="1" customHeight="1" x14ac:dyDescent="0.25">
      <c r="A1620" s="64">
        <v>3769</v>
      </c>
      <c r="B1620" s="64" t="s">
        <v>5255</v>
      </c>
      <c r="C1620" s="64" t="s">
        <v>5256</v>
      </c>
      <c r="D1620" s="64" t="s">
        <v>203</v>
      </c>
      <c r="E1620" s="65">
        <v>39614</v>
      </c>
      <c r="F1620" s="66" t="s">
        <v>5257</v>
      </c>
      <c r="G1620" s="66">
        <v>54537224</v>
      </c>
      <c r="H1620" s="66">
        <v>0</v>
      </c>
      <c r="I1620" s="66" t="s">
        <v>5258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hidden="1" customHeight="1" x14ac:dyDescent="0.25">
      <c r="A1621" s="64">
        <v>3770</v>
      </c>
      <c r="B1621" s="64" t="s">
        <v>5259</v>
      </c>
      <c r="C1621" s="64" t="s">
        <v>5260</v>
      </c>
      <c r="D1621" s="64" t="s">
        <v>203</v>
      </c>
      <c r="E1621" s="65">
        <v>41032</v>
      </c>
      <c r="F1621" s="66" t="s">
        <v>5261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hidden="1" customHeight="1" x14ac:dyDescent="0.25">
      <c r="A1622" s="64">
        <v>2360</v>
      </c>
      <c r="B1622" s="64" t="s">
        <v>5262</v>
      </c>
      <c r="C1622" s="64" t="s">
        <v>5263</v>
      </c>
      <c r="D1622" s="64" t="s">
        <v>203</v>
      </c>
      <c r="E1622" s="65">
        <v>33591</v>
      </c>
      <c r="F1622" s="66" t="s">
        <v>5264</v>
      </c>
      <c r="G1622" s="66">
        <v>0</v>
      </c>
      <c r="H1622" s="66">
        <v>0</v>
      </c>
      <c r="I1622" s="66" t="s">
        <v>5265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hidden="1" customHeight="1" x14ac:dyDescent="0.25">
      <c r="A1623" s="64">
        <v>2164</v>
      </c>
      <c r="B1623" s="64" t="s">
        <v>3819</v>
      </c>
      <c r="C1623" s="64" t="s">
        <v>5266</v>
      </c>
      <c r="D1623" s="64" t="s">
        <v>201</v>
      </c>
      <c r="E1623" s="65">
        <v>39639</v>
      </c>
      <c r="F1623" s="66" t="s">
        <v>3821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hidden="1" customHeight="1" x14ac:dyDescent="0.25">
      <c r="A1624" s="64">
        <v>3771</v>
      </c>
      <c r="B1624" s="64" t="s">
        <v>1624</v>
      </c>
      <c r="C1624" s="64" t="s">
        <v>5267</v>
      </c>
      <c r="D1624" s="64" t="s">
        <v>201</v>
      </c>
      <c r="E1624" s="65">
        <v>40502</v>
      </c>
      <c r="F1624" s="66" t="s">
        <v>5268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hidden="1" customHeight="1" x14ac:dyDescent="0.25">
      <c r="A1625" s="64">
        <v>3772</v>
      </c>
      <c r="B1625" s="64" t="s">
        <v>4150</v>
      </c>
      <c r="C1625" s="64" t="s">
        <v>5269</v>
      </c>
      <c r="D1625" s="64" t="s">
        <v>201</v>
      </c>
      <c r="E1625" s="65">
        <v>40891</v>
      </c>
      <c r="F1625" s="66" t="s">
        <v>5270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hidden="1" customHeight="1" x14ac:dyDescent="0.25">
      <c r="A1626" s="64">
        <v>3773</v>
      </c>
      <c r="B1626" s="64" t="s">
        <v>5271</v>
      </c>
      <c r="C1626" s="64" t="s">
        <v>5272</v>
      </c>
      <c r="D1626" s="64" t="s">
        <v>201</v>
      </c>
      <c r="E1626" s="65">
        <v>40451</v>
      </c>
      <c r="F1626" s="66" t="s">
        <v>5273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hidden="1" customHeight="1" x14ac:dyDescent="0.25">
      <c r="A1627" s="64">
        <v>3774</v>
      </c>
      <c r="B1627" s="64" t="s">
        <v>4558</v>
      </c>
      <c r="C1627" s="64" t="s">
        <v>5274</v>
      </c>
      <c r="D1627" s="64" t="s">
        <v>201</v>
      </c>
      <c r="E1627" s="65">
        <v>40068</v>
      </c>
      <c r="F1627" s="66" t="s">
        <v>5275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hidden="1" customHeight="1" x14ac:dyDescent="0.25">
      <c r="A1628" s="64">
        <v>2457</v>
      </c>
      <c r="B1628" s="64" t="s">
        <v>1397</v>
      </c>
      <c r="C1628" s="64" t="s">
        <v>5276</v>
      </c>
      <c r="D1628" s="64" t="s">
        <v>203</v>
      </c>
      <c r="E1628" s="65">
        <v>39128</v>
      </c>
      <c r="F1628" s="66" t="s">
        <v>4297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399</v>
      </c>
      <c r="N1628" s="67">
        <v>300</v>
      </c>
    </row>
    <row r="1629" spans="1:14" ht="20.25" hidden="1" customHeight="1" x14ac:dyDescent="0.25">
      <c r="A1629" s="64">
        <v>2241</v>
      </c>
      <c r="B1629" s="64" t="s">
        <v>5277</v>
      </c>
      <c r="C1629" s="64" t="s">
        <v>5278</v>
      </c>
      <c r="D1629" s="64" t="s">
        <v>203</v>
      </c>
      <c r="E1629" s="65">
        <v>31010</v>
      </c>
      <c r="F1629" s="66" t="s">
        <v>4623</v>
      </c>
      <c r="G1629" s="66">
        <v>57330010</v>
      </c>
      <c r="H1629" s="66">
        <v>0</v>
      </c>
      <c r="I1629" s="66" t="s">
        <v>4828</v>
      </c>
      <c r="J1629" s="67" t="s">
        <v>2</v>
      </c>
      <c r="K1629" s="67" t="s">
        <v>29</v>
      </c>
      <c r="L1629" s="67" t="s">
        <v>146</v>
      </c>
      <c r="M1629" s="67" t="s">
        <v>380</v>
      </c>
      <c r="N1629" s="67">
        <v>600</v>
      </c>
    </row>
    <row r="1630" spans="1:14" ht="20.25" hidden="1" customHeight="1" x14ac:dyDescent="0.25">
      <c r="A1630" s="64">
        <v>2441</v>
      </c>
      <c r="B1630" s="64" t="s">
        <v>5279</v>
      </c>
      <c r="C1630" s="64" t="s">
        <v>5280</v>
      </c>
      <c r="D1630" s="64" t="s">
        <v>201</v>
      </c>
      <c r="E1630" s="65">
        <v>30692</v>
      </c>
      <c r="F1630" s="66" t="s">
        <v>5281</v>
      </c>
      <c r="G1630" s="66">
        <v>0</v>
      </c>
      <c r="H1630" s="66">
        <v>0</v>
      </c>
      <c r="I1630" s="66" t="s">
        <v>5282</v>
      </c>
      <c r="J1630" s="67" t="s">
        <v>2</v>
      </c>
      <c r="K1630" s="67" t="s">
        <v>29</v>
      </c>
      <c r="L1630" s="67" t="s">
        <v>142</v>
      </c>
      <c r="M1630" s="67" t="s">
        <v>380</v>
      </c>
      <c r="N1630" s="67">
        <v>600</v>
      </c>
    </row>
    <row r="1631" spans="1:14" ht="20.25" hidden="1" customHeight="1" x14ac:dyDescent="0.25">
      <c r="A1631" s="64">
        <v>3775</v>
      </c>
      <c r="B1631" s="64" t="s">
        <v>3551</v>
      </c>
      <c r="C1631" s="64" t="s">
        <v>5283</v>
      </c>
      <c r="D1631" s="64" t="s">
        <v>201</v>
      </c>
      <c r="E1631" s="65">
        <v>41001</v>
      </c>
      <c r="F1631" s="66" t="s">
        <v>5155</v>
      </c>
      <c r="G1631" s="66">
        <v>58453561</v>
      </c>
      <c r="H1631" s="66">
        <v>0</v>
      </c>
      <c r="I1631" s="66" t="s">
        <v>5284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hidden="1" customHeight="1" x14ac:dyDescent="0.25">
      <c r="A1632" s="64">
        <v>3776</v>
      </c>
      <c r="B1632" s="64" t="s">
        <v>3523</v>
      </c>
      <c r="C1632" s="64" t="s">
        <v>5285</v>
      </c>
      <c r="D1632" s="64" t="s">
        <v>201</v>
      </c>
      <c r="E1632" s="65" t="s">
        <v>5286</v>
      </c>
      <c r="F1632" s="66" t="s">
        <v>5287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hidden="1" customHeight="1" x14ac:dyDescent="0.25">
      <c r="A1633" s="64">
        <v>3777</v>
      </c>
      <c r="B1633" s="64" t="s">
        <v>1691</v>
      </c>
      <c r="C1633" s="64" t="s">
        <v>5288</v>
      </c>
      <c r="D1633" s="64" t="s">
        <v>203</v>
      </c>
      <c r="E1633" s="65">
        <v>40455</v>
      </c>
      <c r="F1633" s="66" t="s">
        <v>5289</v>
      </c>
      <c r="G1633" s="66">
        <v>57372691</v>
      </c>
      <c r="H1633" s="66">
        <v>0</v>
      </c>
      <c r="I1633" s="66" t="s">
        <v>5290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hidden="1" customHeight="1" x14ac:dyDescent="0.25">
      <c r="A1634" s="64">
        <v>3778</v>
      </c>
      <c r="B1634" s="64" t="s">
        <v>5226</v>
      </c>
      <c r="C1634" s="64" t="s">
        <v>5291</v>
      </c>
      <c r="D1634" s="64" t="s">
        <v>203</v>
      </c>
      <c r="E1634" s="65" t="s">
        <v>5292</v>
      </c>
      <c r="F1634" s="66" t="s">
        <v>5293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hidden="1" customHeight="1" x14ac:dyDescent="0.25">
      <c r="A1635" s="64">
        <v>3779</v>
      </c>
      <c r="B1635" s="64" t="s">
        <v>5294</v>
      </c>
      <c r="C1635" s="64" t="s">
        <v>5295</v>
      </c>
      <c r="D1635" s="64" t="s">
        <v>203</v>
      </c>
      <c r="E1635" s="65">
        <v>40308</v>
      </c>
      <c r="F1635" s="66" t="s">
        <v>4647</v>
      </c>
      <c r="G1635" s="66">
        <v>58561405</v>
      </c>
      <c r="H1635" s="66">
        <v>0</v>
      </c>
      <c r="I1635" s="66" t="s">
        <v>5296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hidden="1" customHeight="1" x14ac:dyDescent="0.25">
      <c r="A1636" s="64">
        <v>3780</v>
      </c>
      <c r="B1636" s="64" t="s">
        <v>5297</v>
      </c>
      <c r="C1636" s="64" t="s">
        <v>5298</v>
      </c>
      <c r="D1636" s="64" t="s">
        <v>203</v>
      </c>
      <c r="E1636" s="65">
        <v>40881</v>
      </c>
      <c r="F1636" s="66" t="s">
        <v>5299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hidden="1" customHeight="1" x14ac:dyDescent="0.25">
      <c r="A1637" s="64">
        <v>3781</v>
      </c>
      <c r="B1637" s="64" t="s">
        <v>1589</v>
      </c>
      <c r="C1637" s="64" t="s">
        <v>1213</v>
      </c>
      <c r="D1637" s="64" t="s">
        <v>203</v>
      </c>
      <c r="E1637" s="65" t="s">
        <v>5300</v>
      </c>
      <c r="F1637" s="66" t="s">
        <v>5301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hidden="1" customHeight="1" x14ac:dyDescent="0.25">
      <c r="A1638" s="64">
        <v>3782</v>
      </c>
      <c r="B1638" s="64" t="s">
        <v>5302</v>
      </c>
      <c r="C1638" s="64" t="s">
        <v>5303</v>
      </c>
      <c r="D1638" s="64" t="s">
        <v>203</v>
      </c>
      <c r="E1638" s="65" t="s">
        <v>5304</v>
      </c>
      <c r="F1638" s="66" t="s">
        <v>4819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hidden="1" customHeight="1" x14ac:dyDescent="0.25">
      <c r="A1639" s="64">
        <v>3783</v>
      </c>
      <c r="B1639" s="64" t="s">
        <v>1903</v>
      </c>
      <c r="C1639" s="64" t="s">
        <v>5305</v>
      </c>
      <c r="D1639" s="64" t="s">
        <v>203</v>
      </c>
      <c r="E1639" s="65" t="s">
        <v>5306</v>
      </c>
      <c r="F1639" s="66" t="s">
        <v>5307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hidden="1" customHeight="1" x14ac:dyDescent="0.25">
      <c r="A1640" s="64">
        <v>3784</v>
      </c>
      <c r="B1640" s="64" t="s">
        <v>5308</v>
      </c>
      <c r="C1640" s="64" t="s">
        <v>5309</v>
      </c>
      <c r="D1640" s="64" t="s">
        <v>201</v>
      </c>
      <c r="E1640" s="65" t="s">
        <v>5310</v>
      </c>
      <c r="F1640" s="66" t="s">
        <v>4318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hidden="1" customHeight="1" x14ac:dyDescent="0.25">
      <c r="A1641" s="64">
        <v>3785</v>
      </c>
      <c r="B1641" s="64" t="s">
        <v>5311</v>
      </c>
      <c r="C1641" s="64" t="s">
        <v>5312</v>
      </c>
      <c r="D1641" s="64" t="s">
        <v>201</v>
      </c>
      <c r="E1641" s="65" t="s">
        <v>5313</v>
      </c>
      <c r="F1641" s="66" t="s">
        <v>5314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hidden="1" customHeight="1" x14ac:dyDescent="0.25">
      <c r="A1642" s="64">
        <v>3786</v>
      </c>
      <c r="B1642" s="64" t="s">
        <v>1036</v>
      </c>
      <c r="C1642" s="64" t="s">
        <v>2612</v>
      </c>
      <c r="D1642" s="64" t="s">
        <v>203</v>
      </c>
      <c r="E1642" s="65">
        <v>40300</v>
      </c>
      <c r="F1642" s="66" t="s">
        <v>5315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hidden="1" customHeight="1" x14ac:dyDescent="0.25">
      <c r="A1643" s="64">
        <v>3787</v>
      </c>
      <c r="B1643" s="64" t="s">
        <v>3551</v>
      </c>
      <c r="C1643" s="64" t="s">
        <v>5316</v>
      </c>
      <c r="D1643" s="64" t="s">
        <v>203</v>
      </c>
      <c r="E1643" s="65">
        <v>40095</v>
      </c>
      <c r="F1643" s="66" t="s">
        <v>4819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hidden="1" customHeight="1" x14ac:dyDescent="0.25">
      <c r="A1644" s="64">
        <v>3788</v>
      </c>
      <c r="B1644" s="64" t="s">
        <v>5317</v>
      </c>
      <c r="C1644" s="64" t="s">
        <v>5318</v>
      </c>
      <c r="D1644" s="64" t="s">
        <v>203</v>
      </c>
      <c r="E1644" s="65">
        <v>40001</v>
      </c>
      <c r="F1644" s="66" t="s">
        <v>5301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hidden="1" customHeight="1" x14ac:dyDescent="0.25">
      <c r="A1645" s="64">
        <v>3789</v>
      </c>
      <c r="B1645" s="64" t="s">
        <v>4348</v>
      </c>
      <c r="C1645" s="64" t="s">
        <v>5319</v>
      </c>
      <c r="D1645" s="64" t="s">
        <v>203</v>
      </c>
      <c r="E1645" s="65" t="s">
        <v>5320</v>
      </c>
      <c r="F1645" s="66" t="s">
        <v>5321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hidden="1" customHeight="1" x14ac:dyDescent="0.25">
      <c r="A1646" s="64">
        <v>3790</v>
      </c>
      <c r="B1646" s="64" t="s">
        <v>3949</v>
      </c>
      <c r="C1646" s="64" t="s">
        <v>5322</v>
      </c>
      <c r="D1646" s="64" t="s">
        <v>201</v>
      </c>
      <c r="E1646" s="65" t="s">
        <v>5323</v>
      </c>
      <c r="F1646" s="66" t="s">
        <v>5324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hidden="1" customHeight="1" x14ac:dyDescent="0.25">
      <c r="A1647" s="64">
        <v>3791</v>
      </c>
      <c r="B1647" s="64" t="s">
        <v>5325</v>
      </c>
      <c r="C1647" s="64" t="s">
        <v>2932</v>
      </c>
      <c r="D1647" s="64" t="s">
        <v>203</v>
      </c>
      <c r="E1647" s="65" t="s">
        <v>5326</v>
      </c>
      <c r="F1647" s="66" t="s">
        <v>4647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399</v>
      </c>
      <c r="N1647" s="67">
        <v>300</v>
      </c>
    </row>
    <row r="1648" spans="1:14" ht="20.25" hidden="1" customHeight="1" x14ac:dyDescent="0.25">
      <c r="A1648" s="64">
        <v>3792</v>
      </c>
      <c r="B1648" s="64" t="s">
        <v>1476</v>
      </c>
      <c r="C1648" s="64" t="s">
        <v>3524</v>
      </c>
      <c r="D1648" s="64" t="s">
        <v>203</v>
      </c>
      <c r="E1648" s="65" t="s">
        <v>5327</v>
      </c>
      <c r="F1648" s="66" t="s">
        <v>5328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399</v>
      </c>
      <c r="N1648" s="67">
        <v>300</v>
      </c>
    </row>
    <row r="1649" spans="1:14" ht="20.25" hidden="1" customHeight="1" x14ac:dyDescent="0.25">
      <c r="A1649" s="64">
        <v>3793</v>
      </c>
      <c r="B1649" s="64" t="s">
        <v>5329</v>
      </c>
      <c r="C1649" s="64" t="s">
        <v>5330</v>
      </c>
      <c r="D1649" s="64" t="s">
        <v>203</v>
      </c>
      <c r="E1649" s="65">
        <v>39408</v>
      </c>
      <c r="F1649" s="66" t="s">
        <v>5331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399</v>
      </c>
      <c r="N1649" s="67">
        <v>300</v>
      </c>
    </row>
    <row r="1650" spans="1:14" ht="20.25" hidden="1" customHeight="1" x14ac:dyDescent="0.25">
      <c r="A1650" s="64">
        <v>3794</v>
      </c>
      <c r="B1650" s="64" t="s">
        <v>5332</v>
      </c>
      <c r="C1650" s="64" t="s">
        <v>5333</v>
      </c>
      <c r="D1650" s="64" t="s">
        <v>203</v>
      </c>
      <c r="E1650" s="65">
        <v>40410</v>
      </c>
      <c r="F1650" s="66" t="s">
        <v>5334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hidden="1" customHeight="1" x14ac:dyDescent="0.25">
      <c r="A1651" s="64">
        <v>1703</v>
      </c>
      <c r="B1651" s="64" t="s">
        <v>5335</v>
      </c>
      <c r="C1651" s="64" t="s">
        <v>5336</v>
      </c>
      <c r="D1651" s="64" t="s">
        <v>201</v>
      </c>
      <c r="E1651" s="65">
        <v>38631</v>
      </c>
      <c r="F1651" s="66" t="s">
        <v>5337</v>
      </c>
      <c r="G1651" s="66">
        <v>57388674</v>
      </c>
      <c r="H1651" s="66">
        <v>0</v>
      </c>
      <c r="I1651" s="66" t="s">
        <v>5338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hidden="1" customHeight="1" x14ac:dyDescent="0.25">
      <c r="A1652" s="64">
        <v>1707</v>
      </c>
      <c r="B1652" s="64" t="s">
        <v>209</v>
      </c>
      <c r="C1652" s="64" t="s">
        <v>5339</v>
      </c>
      <c r="D1652" s="64" t="s">
        <v>203</v>
      </c>
      <c r="E1652" s="65">
        <v>38025</v>
      </c>
      <c r="F1652" s="66" t="s">
        <v>5340</v>
      </c>
      <c r="G1652" s="66">
        <v>57587043</v>
      </c>
      <c r="H1652" s="66">
        <v>0</v>
      </c>
      <c r="I1652" s="66" t="s">
        <v>5341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hidden="1" customHeight="1" x14ac:dyDescent="0.25">
      <c r="A1653" s="64">
        <v>3795</v>
      </c>
      <c r="B1653" s="64" t="s">
        <v>5342</v>
      </c>
      <c r="C1653" s="64" t="s">
        <v>5343</v>
      </c>
      <c r="D1653" s="64" t="s">
        <v>201</v>
      </c>
      <c r="E1653" s="65">
        <v>39561</v>
      </c>
      <c r="F1653" s="66" t="s">
        <v>5344</v>
      </c>
      <c r="G1653" s="66">
        <v>58529625</v>
      </c>
      <c r="H1653" s="66">
        <v>0</v>
      </c>
      <c r="I1653" s="66" t="s">
        <v>5345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hidden="1" customHeight="1" x14ac:dyDescent="0.25">
      <c r="A1654" s="64">
        <v>3796</v>
      </c>
      <c r="B1654" s="64" t="s">
        <v>5342</v>
      </c>
      <c r="C1654" s="64" t="s">
        <v>5346</v>
      </c>
      <c r="D1654" s="64" t="s">
        <v>201</v>
      </c>
      <c r="E1654" s="65">
        <v>41057</v>
      </c>
      <c r="F1654" s="66" t="s">
        <v>5344</v>
      </c>
      <c r="G1654" s="66">
        <v>55011923</v>
      </c>
      <c r="H1654" s="66">
        <v>0</v>
      </c>
      <c r="I1654" s="66" t="s">
        <v>5345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hidden="1" customHeight="1" x14ac:dyDescent="0.25">
      <c r="A1655" s="64">
        <v>3797</v>
      </c>
      <c r="B1655" s="64" t="s">
        <v>2393</v>
      </c>
      <c r="C1655" s="64" t="s">
        <v>5347</v>
      </c>
      <c r="D1655" s="64" t="s">
        <v>203</v>
      </c>
      <c r="E1655" s="65">
        <v>39247</v>
      </c>
      <c r="F1655" s="66" t="s">
        <v>5348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399</v>
      </c>
      <c r="N1655" s="67">
        <v>300</v>
      </c>
    </row>
    <row r="1656" spans="1:14" ht="20.25" hidden="1" customHeight="1" x14ac:dyDescent="0.25">
      <c r="A1656" s="64">
        <v>3798</v>
      </c>
      <c r="B1656" s="64" t="s">
        <v>5349</v>
      </c>
      <c r="C1656" s="64" t="s">
        <v>5350</v>
      </c>
      <c r="D1656" s="64" t="s">
        <v>203</v>
      </c>
      <c r="E1656" s="65" t="s">
        <v>5351</v>
      </c>
      <c r="F1656" s="66" t="s">
        <v>5352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hidden="1" customHeight="1" x14ac:dyDescent="0.25">
      <c r="A1657" s="64">
        <v>3799</v>
      </c>
      <c r="B1657" s="64" t="s">
        <v>5353</v>
      </c>
      <c r="C1657" s="64" t="s">
        <v>1313</v>
      </c>
      <c r="D1657" s="64" t="s">
        <v>201</v>
      </c>
      <c r="E1657" s="65">
        <v>39978</v>
      </c>
      <c r="F1657" s="66" t="s">
        <v>5354</v>
      </c>
      <c r="G1657" s="66">
        <v>0</v>
      </c>
      <c r="H1657" s="66">
        <v>0</v>
      </c>
      <c r="I1657" s="66" t="s">
        <v>5355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hidden="1" customHeight="1" x14ac:dyDescent="0.25">
      <c r="A1658" s="64">
        <v>3800</v>
      </c>
      <c r="B1658" s="64" t="s">
        <v>5356</v>
      </c>
      <c r="C1658" s="64" t="s">
        <v>5357</v>
      </c>
      <c r="D1658" s="64" t="s">
        <v>203</v>
      </c>
      <c r="E1658" s="65">
        <v>39806</v>
      </c>
      <c r="F1658" s="66" t="s">
        <v>5358</v>
      </c>
      <c r="G1658" s="66">
        <v>0</v>
      </c>
      <c r="H1658" s="66">
        <v>0</v>
      </c>
      <c r="I1658" s="66">
        <v>0</v>
      </c>
      <c r="J1658" s="67" t="s">
        <v>1225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hidden="1" customHeight="1" x14ac:dyDescent="0.25">
      <c r="A1659" s="64">
        <v>3801</v>
      </c>
      <c r="B1659" s="64" t="s">
        <v>5359</v>
      </c>
      <c r="C1659" s="64" t="s">
        <v>5360</v>
      </c>
      <c r="D1659" s="64" t="s">
        <v>203</v>
      </c>
      <c r="E1659" s="65">
        <v>39955</v>
      </c>
      <c r="F1659" s="66" t="s">
        <v>5361</v>
      </c>
      <c r="G1659" s="66">
        <v>0</v>
      </c>
      <c r="H1659" s="66">
        <v>0</v>
      </c>
      <c r="I1659" s="66">
        <v>0</v>
      </c>
      <c r="J1659" s="67" t="s">
        <v>1225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hidden="1" customHeight="1" x14ac:dyDescent="0.25">
      <c r="A1660" s="64">
        <v>3802</v>
      </c>
      <c r="B1660" s="64" t="s">
        <v>2727</v>
      </c>
      <c r="C1660" s="64" t="s">
        <v>396</v>
      </c>
      <c r="D1660" s="64" t="s">
        <v>203</v>
      </c>
      <c r="E1660" s="65">
        <v>39967</v>
      </c>
      <c r="F1660" s="66" t="s">
        <v>5362</v>
      </c>
      <c r="G1660" s="66">
        <v>0</v>
      </c>
      <c r="H1660" s="66">
        <v>0</v>
      </c>
      <c r="I1660" s="66">
        <v>0</v>
      </c>
      <c r="J1660" s="67" t="s">
        <v>1225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hidden="1" customHeight="1" x14ac:dyDescent="0.25">
      <c r="A1661" s="64">
        <v>3803</v>
      </c>
      <c r="B1661" s="64" t="s">
        <v>5363</v>
      </c>
      <c r="C1661" s="64" t="s">
        <v>5364</v>
      </c>
      <c r="D1661" s="64" t="s">
        <v>203</v>
      </c>
      <c r="E1661" s="65">
        <v>39832</v>
      </c>
      <c r="F1661" s="66" t="s">
        <v>5365</v>
      </c>
      <c r="G1661" s="66">
        <v>0</v>
      </c>
      <c r="H1661" s="66">
        <v>0</v>
      </c>
      <c r="I1661" s="66">
        <v>0</v>
      </c>
      <c r="J1661" s="67" t="s">
        <v>1225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hidden="1" customHeight="1" x14ac:dyDescent="0.25">
      <c r="A1662" s="64">
        <v>3804</v>
      </c>
      <c r="B1662" s="64" t="s">
        <v>5366</v>
      </c>
      <c r="C1662" s="64" t="s">
        <v>5367</v>
      </c>
      <c r="D1662" s="64" t="s">
        <v>203</v>
      </c>
      <c r="E1662" s="65">
        <v>39699</v>
      </c>
      <c r="F1662" s="66" t="s">
        <v>5368</v>
      </c>
      <c r="G1662" s="66">
        <v>0</v>
      </c>
      <c r="H1662" s="66">
        <v>0</v>
      </c>
      <c r="I1662" s="66">
        <v>0</v>
      </c>
      <c r="J1662" s="67" t="s">
        <v>1225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hidden="1" customHeight="1" x14ac:dyDescent="0.25">
      <c r="A1663" s="64">
        <v>3805</v>
      </c>
      <c r="B1663" s="64" t="s">
        <v>5369</v>
      </c>
      <c r="C1663" s="64" t="s">
        <v>5370</v>
      </c>
      <c r="D1663" s="64" t="s">
        <v>203</v>
      </c>
      <c r="E1663" s="65">
        <v>40117</v>
      </c>
      <c r="F1663" s="66" t="s">
        <v>5371</v>
      </c>
      <c r="G1663" s="66">
        <v>0</v>
      </c>
      <c r="H1663" s="66">
        <v>0</v>
      </c>
      <c r="I1663" s="66">
        <v>0</v>
      </c>
      <c r="J1663" s="67" t="s">
        <v>1225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hidden="1" customHeight="1" x14ac:dyDescent="0.25">
      <c r="A1664" s="64">
        <v>3806</v>
      </c>
      <c r="B1664" s="64" t="s">
        <v>5372</v>
      </c>
      <c r="C1664" s="64" t="s">
        <v>670</v>
      </c>
      <c r="D1664" s="64" t="s">
        <v>203</v>
      </c>
      <c r="E1664" s="65">
        <v>39916</v>
      </c>
      <c r="F1664" s="66" t="s">
        <v>5373</v>
      </c>
      <c r="G1664" s="66">
        <v>0</v>
      </c>
      <c r="H1664" s="66">
        <v>0</v>
      </c>
      <c r="I1664" s="66">
        <v>0</v>
      </c>
      <c r="J1664" s="67" t="s">
        <v>1225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hidden="1" customHeight="1" x14ac:dyDescent="0.25">
      <c r="A1665" s="64">
        <v>2240</v>
      </c>
      <c r="B1665" s="64" t="s">
        <v>1589</v>
      </c>
      <c r="C1665" s="64" t="s">
        <v>5374</v>
      </c>
      <c r="D1665" s="64" t="s">
        <v>201</v>
      </c>
      <c r="E1665" s="65">
        <v>28890</v>
      </c>
      <c r="F1665" s="66" t="s">
        <v>4297</v>
      </c>
      <c r="G1665" s="66">
        <v>58757253</v>
      </c>
      <c r="H1665" s="66" t="s">
        <v>5375</v>
      </c>
      <c r="I1665" s="66" t="s">
        <v>5376</v>
      </c>
      <c r="J1665" s="67" t="s">
        <v>2</v>
      </c>
      <c r="K1665" s="67" t="s">
        <v>29</v>
      </c>
      <c r="L1665" s="67" t="s">
        <v>146</v>
      </c>
      <c r="M1665" s="67" t="s">
        <v>380</v>
      </c>
      <c r="N1665" s="67">
        <v>600</v>
      </c>
    </row>
    <row r="1666" spans="1:14" ht="20.25" hidden="1" customHeight="1" x14ac:dyDescent="0.25">
      <c r="A1666" s="64">
        <v>2245</v>
      </c>
      <c r="B1666" s="64" t="s">
        <v>5277</v>
      </c>
      <c r="C1666" s="64" t="s">
        <v>5377</v>
      </c>
      <c r="D1666" s="64" t="s">
        <v>203</v>
      </c>
      <c r="E1666" s="65">
        <v>30057</v>
      </c>
      <c r="F1666" s="66" t="s">
        <v>4623</v>
      </c>
      <c r="G1666" s="66">
        <v>58066156</v>
      </c>
      <c r="H1666" s="66" t="s">
        <v>5378</v>
      </c>
      <c r="I1666" s="66" t="s">
        <v>5379</v>
      </c>
      <c r="J1666" s="67" t="s">
        <v>2</v>
      </c>
      <c r="K1666" s="67" t="s">
        <v>29</v>
      </c>
      <c r="L1666" s="67" t="s">
        <v>146</v>
      </c>
      <c r="M1666" s="67" t="s">
        <v>380</v>
      </c>
      <c r="N1666" s="67">
        <v>600</v>
      </c>
    </row>
    <row r="1667" spans="1:14" ht="20.25" hidden="1" customHeight="1" x14ac:dyDescent="0.25">
      <c r="A1667" s="64">
        <v>3807</v>
      </c>
      <c r="B1667" s="64" t="s">
        <v>5380</v>
      </c>
      <c r="C1667" s="64" t="s">
        <v>1154</v>
      </c>
      <c r="D1667" s="64" t="s">
        <v>203</v>
      </c>
      <c r="E1667" s="65">
        <v>0</v>
      </c>
      <c r="F1667" s="66" t="s">
        <v>5381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1211</v>
      </c>
      <c r="N1667" s="67">
        <v>600</v>
      </c>
    </row>
    <row r="1668" spans="1:14" ht="20.25" hidden="1" customHeight="1" x14ac:dyDescent="0.25">
      <c r="A1668" s="64">
        <v>1339</v>
      </c>
      <c r="B1668" s="64" t="s">
        <v>5382</v>
      </c>
      <c r="C1668" s="64" t="s">
        <v>2066</v>
      </c>
      <c r="D1668" s="64" t="s">
        <v>203</v>
      </c>
      <c r="E1668" s="65">
        <v>21530</v>
      </c>
      <c r="F1668" s="66" t="s">
        <v>5383</v>
      </c>
      <c r="G1668" s="66">
        <v>57336483</v>
      </c>
      <c r="H1668" s="66">
        <v>0</v>
      </c>
      <c r="I1668" s="66" t="s">
        <v>5384</v>
      </c>
      <c r="J1668" s="67" t="s">
        <v>24</v>
      </c>
      <c r="K1668" s="67" t="s">
        <v>25</v>
      </c>
      <c r="L1668" s="67" t="s">
        <v>144</v>
      </c>
      <c r="M1668" s="67" t="s">
        <v>380</v>
      </c>
      <c r="N1668" s="67">
        <v>2500</v>
      </c>
    </row>
    <row r="1669" spans="1:14" ht="20.25" hidden="1" customHeight="1" x14ac:dyDescent="0.25">
      <c r="A1669" s="64">
        <v>3808</v>
      </c>
      <c r="B1669" s="64" t="s">
        <v>5385</v>
      </c>
      <c r="C1669" s="64" t="s">
        <v>5386</v>
      </c>
      <c r="D1669" s="64" t="s">
        <v>203</v>
      </c>
      <c r="E1669" s="65">
        <v>24282</v>
      </c>
      <c r="F1669" s="66" t="s">
        <v>2511</v>
      </c>
      <c r="G1669" s="66" t="s">
        <v>5387</v>
      </c>
      <c r="H1669" s="66">
        <v>0</v>
      </c>
      <c r="I1669" s="66" t="s">
        <v>5388</v>
      </c>
      <c r="J1669" s="67" t="s">
        <v>65</v>
      </c>
      <c r="K1669" s="67" t="s">
        <v>35</v>
      </c>
      <c r="L1669" s="67" t="s">
        <v>142</v>
      </c>
      <c r="M1669" s="67" t="s">
        <v>1211</v>
      </c>
      <c r="N1669" s="67">
        <v>600</v>
      </c>
    </row>
    <row r="1670" spans="1:14" ht="20.25" hidden="1" customHeight="1" x14ac:dyDescent="0.25">
      <c r="A1670" s="64">
        <v>3809</v>
      </c>
      <c r="B1670" s="64" t="s">
        <v>5389</v>
      </c>
      <c r="C1670" s="64" t="s">
        <v>5390</v>
      </c>
      <c r="D1670" s="64" t="s">
        <v>203</v>
      </c>
      <c r="E1670" s="65" t="s">
        <v>5391</v>
      </c>
      <c r="F1670" s="66" t="s">
        <v>1366</v>
      </c>
      <c r="G1670" s="66">
        <v>54550537</v>
      </c>
      <c r="H1670" s="66">
        <v>0</v>
      </c>
      <c r="I1670" s="66" t="s">
        <v>5392</v>
      </c>
      <c r="J1670" s="67" t="s">
        <v>24</v>
      </c>
      <c r="K1670" s="67" t="s">
        <v>25</v>
      </c>
      <c r="L1670" s="67" t="s">
        <v>143</v>
      </c>
      <c r="M1670" s="67" t="s">
        <v>399</v>
      </c>
      <c r="N1670" s="67">
        <v>300</v>
      </c>
    </row>
    <row r="1671" spans="1:14" ht="20.25" hidden="1" customHeight="1" x14ac:dyDescent="0.25">
      <c r="A1671" s="64">
        <v>3810</v>
      </c>
      <c r="B1671" s="64" t="s">
        <v>1259</v>
      </c>
      <c r="C1671" s="64" t="s">
        <v>5393</v>
      </c>
      <c r="D1671" s="64" t="s">
        <v>203</v>
      </c>
      <c r="E1671" s="65" t="s">
        <v>5394</v>
      </c>
      <c r="F1671" s="66" t="s">
        <v>5395</v>
      </c>
      <c r="G1671" s="66">
        <v>57825581</v>
      </c>
      <c r="H1671" s="66">
        <v>0</v>
      </c>
      <c r="I1671" s="66" t="s">
        <v>5396</v>
      </c>
      <c r="J1671" s="67" t="s">
        <v>24</v>
      </c>
      <c r="K1671" s="67" t="s">
        <v>25</v>
      </c>
      <c r="L1671" s="67" t="s">
        <v>143</v>
      </c>
      <c r="M1671" s="67" t="s">
        <v>399</v>
      </c>
      <c r="N1671" s="67">
        <v>300</v>
      </c>
    </row>
    <row r="1672" spans="1:14" ht="20.25" hidden="1" customHeight="1" x14ac:dyDescent="0.25">
      <c r="A1672" s="64">
        <v>3811</v>
      </c>
      <c r="B1672" s="64" t="s">
        <v>5397</v>
      </c>
      <c r="C1672" s="64" t="s">
        <v>5398</v>
      </c>
      <c r="D1672" s="64" t="s">
        <v>203</v>
      </c>
      <c r="E1672" s="65">
        <v>38784</v>
      </c>
      <c r="F1672" s="66" t="s">
        <v>5399</v>
      </c>
      <c r="G1672" s="66">
        <v>57334551</v>
      </c>
      <c r="H1672" s="66">
        <v>0</v>
      </c>
      <c r="I1672" s="66" t="s">
        <v>5400</v>
      </c>
      <c r="J1672" s="67" t="s">
        <v>24</v>
      </c>
      <c r="K1672" s="67" t="s">
        <v>25</v>
      </c>
      <c r="L1672" s="67" t="s">
        <v>143</v>
      </c>
      <c r="M1672" s="67" t="s">
        <v>399</v>
      </c>
      <c r="N1672" s="67">
        <v>300</v>
      </c>
    </row>
    <row r="1673" spans="1:14" ht="20.25" hidden="1" customHeight="1" x14ac:dyDescent="0.25">
      <c r="A1673" s="64">
        <v>3812</v>
      </c>
      <c r="B1673" s="64" t="s">
        <v>5401</v>
      </c>
      <c r="C1673" s="64" t="s">
        <v>5402</v>
      </c>
      <c r="D1673" s="64" t="s">
        <v>203</v>
      </c>
      <c r="E1673" s="65" t="s">
        <v>5403</v>
      </c>
      <c r="F1673" s="66" t="s">
        <v>5404</v>
      </c>
      <c r="G1673" s="66">
        <v>57130169</v>
      </c>
      <c r="H1673" s="66">
        <v>0</v>
      </c>
      <c r="I1673" s="66" t="s">
        <v>5405</v>
      </c>
      <c r="J1673" s="67" t="s">
        <v>24</v>
      </c>
      <c r="K1673" s="67" t="s">
        <v>25</v>
      </c>
      <c r="L1673" s="67" t="s">
        <v>143</v>
      </c>
      <c r="M1673" s="67" t="s">
        <v>399</v>
      </c>
      <c r="N1673" s="67">
        <v>300</v>
      </c>
    </row>
    <row r="1674" spans="1:14" ht="20.25" hidden="1" customHeight="1" x14ac:dyDescent="0.25">
      <c r="A1674" s="64">
        <v>3813</v>
      </c>
      <c r="B1674" s="64" t="s">
        <v>888</v>
      </c>
      <c r="C1674" s="64" t="s">
        <v>5406</v>
      </c>
      <c r="D1674" s="64" t="s">
        <v>201</v>
      </c>
      <c r="E1674" s="65" t="s">
        <v>5407</v>
      </c>
      <c r="F1674" s="66" t="s">
        <v>5408</v>
      </c>
      <c r="G1674" s="66">
        <v>57761063</v>
      </c>
      <c r="H1674" s="66">
        <v>0</v>
      </c>
      <c r="I1674" s="66" t="s">
        <v>5409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hidden="1" customHeight="1" x14ac:dyDescent="0.25">
      <c r="A1675" s="64">
        <v>3814</v>
      </c>
      <c r="B1675" s="64" t="s">
        <v>5410</v>
      </c>
      <c r="C1675" s="64" t="s">
        <v>5411</v>
      </c>
      <c r="D1675" s="64" t="s">
        <v>203</v>
      </c>
      <c r="E1675" s="65" t="s">
        <v>5412</v>
      </c>
      <c r="F1675" s="66" t="s">
        <v>5413</v>
      </c>
      <c r="G1675" s="66">
        <v>57706943</v>
      </c>
      <c r="H1675" s="66">
        <v>0</v>
      </c>
      <c r="I1675" s="66" t="s">
        <v>5414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hidden="1" customHeight="1" x14ac:dyDescent="0.25">
      <c r="A1676" s="64">
        <v>3815</v>
      </c>
      <c r="B1676" s="64" t="s">
        <v>5415</v>
      </c>
      <c r="C1676" s="64" t="s">
        <v>3801</v>
      </c>
      <c r="D1676" s="64" t="s">
        <v>203</v>
      </c>
      <c r="E1676" s="65" t="s">
        <v>5416</v>
      </c>
      <c r="F1676" s="66" t="s">
        <v>5417</v>
      </c>
      <c r="G1676" s="66">
        <v>57919236</v>
      </c>
      <c r="H1676" s="66">
        <v>0</v>
      </c>
      <c r="I1676" s="66" t="s">
        <v>5418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hidden="1" customHeight="1" x14ac:dyDescent="0.25">
      <c r="A1677" s="64">
        <v>3816</v>
      </c>
      <c r="B1677" s="64" t="s">
        <v>5369</v>
      </c>
      <c r="C1677" s="64" t="s">
        <v>5419</v>
      </c>
      <c r="D1677" s="64" t="s">
        <v>201</v>
      </c>
      <c r="E1677" s="65">
        <v>35321</v>
      </c>
      <c r="F1677" s="66" t="s">
        <v>5420</v>
      </c>
      <c r="G1677" s="66">
        <v>57746069</v>
      </c>
      <c r="H1677" s="66" t="s">
        <v>5421</v>
      </c>
      <c r="I1677" s="66" t="s">
        <v>3139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hidden="1" customHeight="1" x14ac:dyDescent="0.25">
      <c r="A1678" s="64">
        <v>1640</v>
      </c>
      <c r="B1678" s="64" t="s">
        <v>612</v>
      </c>
      <c r="C1678" s="64" t="s">
        <v>5422</v>
      </c>
      <c r="D1678" s="64" t="s">
        <v>201</v>
      </c>
      <c r="E1678" s="65">
        <v>41067</v>
      </c>
      <c r="F1678" s="66" t="s">
        <v>5423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hidden="1" customHeight="1" x14ac:dyDescent="0.25">
      <c r="A1679" s="64">
        <v>3817</v>
      </c>
      <c r="B1679" s="64" t="s">
        <v>1205</v>
      </c>
      <c r="C1679" s="64" t="s">
        <v>5424</v>
      </c>
      <c r="D1679" s="64" t="s">
        <v>203</v>
      </c>
      <c r="E1679" s="65">
        <v>40026</v>
      </c>
      <c r="F1679" s="66" t="s">
        <v>5425</v>
      </c>
      <c r="G1679" s="66">
        <v>59789523</v>
      </c>
      <c r="H1679" s="66">
        <v>0</v>
      </c>
      <c r="I1679" s="66" t="s">
        <v>5426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hidden="1" customHeight="1" x14ac:dyDescent="0.25">
      <c r="A1680" s="64">
        <v>3818</v>
      </c>
      <c r="B1680" s="64" t="s">
        <v>5427</v>
      </c>
      <c r="C1680" s="64" t="s">
        <v>5428</v>
      </c>
      <c r="D1680" s="64" t="s">
        <v>201</v>
      </c>
      <c r="E1680" s="65">
        <v>31237</v>
      </c>
      <c r="F1680" s="66" t="s">
        <v>5429</v>
      </c>
      <c r="G1680" s="66" t="s">
        <v>5430</v>
      </c>
      <c r="H1680" s="66">
        <v>0</v>
      </c>
      <c r="I1680" s="66" t="s">
        <v>5431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hidden="1" customHeight="1" x14ac:dyDescent="0.25">
      <c r="A1681" s="64">
        <v>2516</v>
      </c>
      <c r="B1681" s="64" t="s">
        <v>5432</v>
      </c>
      <c r="C1681" s="64" t="s">
        <v>5433</v>
      </c>
      <c r="D1681" s="64" t="s">
        <v>201</v>
      </c>
      <c r="E1681" s="65">
        <v>40253</v>
      </c>
      <c r="F1681" s="66" t="s">
        <v>5434</v>
      </c>
      <c r="G1681" s="66">
        <v>57393206</v>
      </c>
      <c r="H1681" s="66" t="s">
        <v>5435</v>
      </c>
      <c r="I1681" s="66" t="s">
        <v>5436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hidden="1" customHeight="1" x14ac:dyDescent="0.25">
      <c r="A1682" s="64">
        <v>3819</v>
      </c>
      <c r="B1682" s="64" t="s">
        <v>2495</v>
      </c>
      <c r="C1682" s="64" t="s">
        <v>5437</v>
      </c>
      <c r="D1682" s="64" t="s">
        <v>201</v>
      </c>
      <c r="E1682" s="65">
        <v>40736</v>
      </c>
      <c r="F1682" s="66" t="s">
        <v>5438</v>
      </c>
      <c r="G1682" s="66">
        <v>0</v>
      </c>
      <c r="H1682" s="66">
        <v>0</v>
      </c>
      <c r="I1682" s="66" t="s">
        <v>4447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hidden="1" customHeight="1" x14ac:dyDescent="0.25">
      <c r="A1683" s="64">
        <v>3820</v>
      </c>
      <c r="B1683" s="64" t="s">
        <v>5439</v>
      </c>
      <c r="C1683" s="64" t="s">
        <v>5440</v>
      </c>
      <c r="D1683" s="64" t="s">
        <v>201</v>
      </c>
      <c r="E1683" s="65">
        <v>42063</v>
      </c>
      <c r="F1683" s="66" t="s">
        <v>5441</v>
      </c>
      <c r="G1683" s="66">
        <v>0</v>
      </c>
      <c r="H1683" s="66">
        <v>0</v>
      </c>
      <c r="I1683" s="66" t="s">
        <v>4447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hidden="1" customHeight="1" x14ac:dyDescent="0.25">
      <c r="A1684" s="64">
        <v>3821</v>
      </c>
      <c r="B1684" s="64" t="s">
        <v>2727</v>
      </c>
      <c r="C1684" s="64" t="s">
        <v>5442</v>
      </c>
      <c r="D1684" s="64" t="s">
        <v>203</v>
      </c>
      <c r="E1684" s="65">
        <v>43889</v>
      </c>
      <c r="F1684" s="66" t="s">
        <v>2241</v>
      </c>
      <c r="G1684" s="66">
        <v>0</v>
      </c>
      <c r="H1684" s="66">
        <v>0</v>
      </c>
      <c r="I1684" s="66" t="s">
        <v>4447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hidden="1" customHeight="1" x14ac:dyDescent="0.25">
      <c r="A1685" s="64">
        <v>3822</v>
      </c>
      <c r="B1685" s="64" t="s">
        <v>5443</v>
      </c>
      <c r="C1685" s="64" t="s">
        <v>5444</v>
      </c>
      <c r="D1685" s="64" t="s">
        <v>201</v>
      </c>
      <c r="E1685" s="65">
        <v>41823</v>
      </c>
      <c r="F1685" s="66" t="s">
        <v>2511</v>
      </c>
      <c r="G1685" s="66">
        <v>0</v>
      </c>
      <c r="H1685" s="66">
        <v>0</v>
      </c>
      <c r="I1685" s="66" t="s">
        <v>4447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hidden="1" customHeight="1" x14ac:dyDescent="0.25">
      <c r="A1686" s="64">
        <v>3823</v>
      </c>
      <c r="B1686" s="64" t="s">
        <v>2277</v>
      </c>
      <c r="C1686" s="64" t="s">
        <v>2740</v>
      </c>
      <c r="D1686" s="64" t="s">
        <v>201</v>
      </c>
      <c r="E1686" s="65">
        <v>43486</v>
      </c>
      <c r="F1686" s="66" t="s">
        <v>5445</v>
      </c>
      <c r="G1686" s="66">
        <v>0</v>
      </c>
      <c r="H1686" s="66">
        <v>0</v>
      </c>
      <c r="I1686" s="66" t="s">
        <v>4447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hidden="1" customHeight="1" x14ac:dyDescent="0.25">
      <c r="A1687" s="64">
        <v>3824</v>
      </c>
      <c r="B1687" s="64" t="s">
        <v>2277</v>
      </c>
      <c r="C1687" s="64" t="s">
        <v>1486</v>
      </c>
      <c r="D1687" s="64" t="s">
        <v>201</v>
      </c>
      <c r="E1687" s="65">
        <v>42731</v>
      </c>
      <c r="F1687" s="66" t="s">
        <v>5445</v>
      </c>
      <c r="G1687" s="66">
        <v>0</v>
      </c>
      <c r="H1687" s="66">
        <v>0</v>
      </c>
      <c r="I1687" s="66" t="s">
        <v>4447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hidden="1" customHeight="1" x14ac:dyDescent="0.25">
      <c r="A1688" s="64">
        <v>3825</v>
      </c>
      <c r="B1688" s="64" t="s">
        <v>5446</v>
      </c>
      <c r="C1688" s="64" t="s">
        <v>5447</v>
      </c>
      <c r="D1688" s="64" t="s">
        <v>201</v>
      </c>
      <c r="E1688" s="65">
        <v>43766</v>
      </c>
      <c r="F1688" s="66" t="s">
        <v>2267</v>
      </c>
      <c r="G1688" s="66">
        <v>0</v>
      </c>
      <c r="H1688" s="66">
        <v>0</v>
      </c>
      <c r="I1688" s="66" t="s">
        <v>4447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hidden="1" customHeight="1" x14ac:dyDescent="0.25">
      <c r="A1689" s="64">
        <v>3826</v>
      </c>
      <c r="B1689" s="64" t="s">
        <v>5448</v>
      </c>
      <c r="C1689" s="64" t="s">
        <v>5449</v>
      </c>
      <c r="D1689" s="64" t="s">
        <v>201</v>
      </c>
      <c r="E1689" s="65">
        <v>40605</v>
      </c>
      <c r="F1689" s="66" t="s">
        <v>5450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hidden="1" customHeight="1" x14ac:dyDescent="0.25">
      <c r="A1690" s="64">
        <v>3827</v>
      </c>
      <c r="B1690" s="64" t="s">
        <v>4348</v>
      </c>
      <c r="C1690" s="64" t="s">
        <v>5451</v>
      </c>
      <c r="D1690" s="64" t="s">
        <v>201</v>
      </c>
      <c r="E1690" s="65">
        <v>40247</v>
      </c>
      <c r="F1690" s="66" t="s">
        <v>5452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hidden="1" customHeight="1" x14ac:dyDescent="0.25">
      <c r="A1691" s="64">
        <v>3828</v>
      </c>
      <c r="B1691" s="64" t="s">
        <v>5453</v>
      </c>
      <c r="C1691" s="64" t="s">
        <v>5454</v>
      </c>
      <c r="D1691" s="64" t="s">
        <v>201</v>
      </c>
      <c r="E1691" s="65">
        <v>39849</v>
      </c>
      <c r="F1691" s="66" t="s">
        <v>5455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hidden="1" customHeight="1" x14ac:dyDescent="0.25">
      <c r="A1692" s="64">
        <v>3829</v>
      </c>
      <c r="B1692" s="64" t="s">
        <v>5456</v>
      </c>
      <c r="C1692" s="64" t="s">
        <v>5457</v>
      </c>
      <c r="D1692" s="64" t="s">
        <v>203</v>
      </c>
      <c r="E1692" s="65" t="s">
        <v>5458</v>
      </c>
      <c r="F1692" s="66" t="s">
        <v>5455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hidden="1" customHeight="1" x14ac:dyDescent="0.25">
      <c r="A1693" s="64">
        <v>3830</v>
      </c>
      <c r="B1693" s="64" t="s">
        <v>5459</v>
      </c>
      <c r="C1693" s="64" t="s">
        <v>5460</v>
      </c>
      <c r="D1693" s="64" t="s">
        <v>203</v>
      </c>
      <c r="E1693" s="65" t="s">
        <v>5461</v>
      </c>
      <c r="F1693" s="66" t="s">
        <v>5462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hidden="1" customHeight="1" x14ac:dyDescent="0.25">
      <c r="A1694" s="64">
        <v>3831</v>
      </c>
      <c r="B1694" s="64" t="s">
        <v>5463</v>
      </c>
      <c r="C1694" s="64" t="s">
        <v>5464</v>
      </c>
      <c r="D1694" s="64" t="s">
        <v>201</v>
      </c>
      <c r="E1694" s="65">
        <v>40096</v>
      </c>
      <c r="F1694" s="66" t="s">
        <v>5465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hidden="1" customHeight="1" x14ac:dyDescent="0.25">
      <c r="A1695" s="64">
        <v>3832</v>
      </c>
      <c r="B1695" s="64" t="s">
        <v>5466</v>
      </c>
      <c r="C1695" s="64" t="s">
        <v>2066</v>
      </c>
      <c r="D1695" s="64" t="s">
        <v>203</v>
      </c>
      <c r="E1695" s="65">
        <v>40125</v>
      </c>
      <c r="F1695" s="66" t="s">
        <v>5352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hidden="1" customHeight="1" x14ac:dyDescent="0.25">
      <c r="A1696" s="64">
        <v>3833</v>
      </c>
      <c r="B1696" s="64" t="s">
        <v>5467</v>
      </c>
      <c r="C1696" s="64" t="s">
        <v>4565</v>
      </c>
      <c r="D1696" s="64" t="s">
        <v>203</v>
      </c>
      <c r="E1696" s="65" t="s">
        <v>5468</v>
      </c>
      <c r="F1696" s="66" t="s">
        <v>5469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399</v>
      </c>
      <c r="N1696" s="67">
        <v>300</v>
      </c>
    </row>
    <row r="1697" spans="1:14" ht="20.25" hidden="1" customHeight="1" x14ac:dyDescent="0.25">
      <c r="A1697" s="64">
        <v>3834</v>
      </c>
      <c r="B1697" s="64" t="s">
        <v>5470</v>
      </c>
      <c r="C1697" s="64" t="s">
        <v>5471</v>
      </c>
      <c r="D1697" s="64" t="s">
        <v>203</v>
      </c>
      <c r="E1697" s="65" t="s">
        <v>5472</v>
      </c>
      <c r="F1697" s="66" t="s">
        <v>4871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399</v>
      </c>
      <c r="N1697" s="67">
        <v>300</v>
      </c>
    </row>
    <row r="1698" spans="1:14" ht="20.25" hidden="1" customHeight="1" x14ac:dyDescent="0.25">
      <c r="A1698" s="64">
        <v>3835</v>
      </c>
      <c r="B1698" s="64" t="s">
        <v>961</v>
      </c>
      <c r="C1698" s="64" t="s">
        <v>5473</v>
      </c>
      <c r="D1698" s="64" t="s">
        <v>201</v>
      </c>
      <c r="E1698" s="65">
        <v>31706</v>
      </c>
      <c r="F1698" s="66" t="s">
        <v>5474</v>
      </c>
      <c r="G1698" s="66">
        <v>57528927</v>
      </c>
      <c r="H1698" s="66">
        <v>0</v>
      </c>
      <c r="I1698" s="66" t="s">
        <v>5475</v>
      </c>
      <c r="J1698" s="67" t="s">
        <v>15</v>
      </c>
      <c r="K1698" s="67" t="s">
        <v>37</v>
      </c>
      <c r="L1698" s="67" t="s">
        <v>142</v>
      </c>
      <c r="M1698" s="67" t="s">
        <v>1211</v>
      </c>
      <c r="N1698" s="67">
        <v>600</v>
      </c>
    </row>
    <row r="1699" spans="1:14" ht="20.25" hidden="1" customHeight="1" x14ac:dyDescent="0.25">
      <c r="A1699" s="64">
        <v>3836</v>
      </c>
      <c r="B1699" s="64" t="s">
        <v>5476</v>
      </c>
      <c r="C1699" s="64" t="s">
        <v>5477</v>
      </c>
      <c r="D1699" s="64" t="s">
        <v>203</v>
      </c>
      <c r="E1699" s="65">
        <v>31894</v>
      </c>
      <c r="F1699" s="66" t="s">
        <v>5478</v>
      </c>
      <c r="G1699" s="66">
        <v>57999349</v>
      </c>
      <c r="H1699" s="66">
        <v>0</v>
      </c>
      <c r="I1699" s="66" t="s">
        <v>5479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hidden="1" customHeight="1" x14ac:dyDescent="0.25">
      <c r="A1700" s="64">
        <v>3837</v>
      </c>
      <c r="B1700" s="64" t="s">
        <v>2403</v>
      </c>
      <c r="C1700" s="64" t="s">
        <v>5480</v>
      </c>
      <c r="D1700" s="64" t="s">
        <v>203</v>
      </c>
      <c r="E1700" s="65">
        <v>31079</v>
      </c>
      <c r="F1700" s="66" t="s">
        <v>5481</v>
      </c>
      <c r="G1700" s="66">
        <v>57966925</v>
      </c>
      <c r="H1700" s="66">
        <v>0</v>
      </c>
      <c r="I1700" s="66" t="s">
        <v>5482</v>
      </c>
      <c r="J1700" s="67" t="s">
        <v>15</v>
      </c>
      <c r="K1700" s="67" t="s">
        <v>37</v>
      </c>
      <c r="L1700" s="67" t="s">
        <v>145</v>
      </c>
      <c r="M1700" s="67" t="s">
        <v>1211</v>
      </c>
      <c r="N1700" s="67">
        <v>600</v>
      </c>
    </row>
    <row r="1701" spans="1:14" ht="20.25" hidden="1" customHeight="1" x14ac:dyDescent="0.25">
      <c r="A1701" s="64">
        <v>3838</v>
      </c>
      <c r="B1701" s="64" t="s">
        <v>5483</v>
      </c>
      <c r="C1701" s="64" t="s">
        <v>5484</v>
      </c>
      <c r="D1701" s="64" t="s">
        <v>201</v>
      </c>
      <c r="E1701" s="65">
        <v>33497</v>
      </c>
      <c r="F1701" s="66" t="s">
        <v>5485</v>
      </c>
      <c r="G1701" s="66">
        <v>57127082</v>
      </c>
      <c r="H1701" s="66">
        <v>0</v>
      </c>
      <c r="I1701" s="66" t="s">
        <v>5486</v>
      </c>
      <c r="J1701" s="67" t="s">
        <v>15</v>
      </c>
      <c r="K1701" s="67" t="s">
        <v>37</v>
      </c>
      <c r="L1701" s="67" t="s">
        <v>145</v>
      </c>
      <c r="M1701" s="67" t="s">
        <v>1211</v>
      </c>
      <c r="N1701" s="67">
        <v>600</v>
      </c>
    </row>
    <row r="1702" spans="1:14" ht="20.25" hidden="1" customHeight="1" x14ac:dyDescent="0.25">
      <c r="A1702" s="64">
        <v>3839</v>
      </c>
      <c r="B1702" s="64" t="s">
        <v>4939</v>
      </c>
      <c r="C1702" s="64" t="s">
        <v>5487</v>
      </c>
      <c r="D1702" s="64" t="s">
        <v>201</v>
      </c>
      <c r="E1702" s="65">
        <v>25327</v>
      </c>
      <c r="F1702" s="66" t="s">
        <v>5488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1211</v>
      </c>
      <c r="N1702" s="67">
        <v>600</v>
      </c>
    </row>
    <row r="1703" spans="1:14" ht="20.25" hidden="1" customHeight="1" x14ac:dyDescent="0.25">
      <c r="A1703" s="64">
        <v>3840</v>
      </c>
      <c r="B1703" s="64" t="s">
        <v>3928</v>
      </c>
      <c r="C1703" s="64" t="s">
        <v>5489</v>
      </c>
      <c r="D1703" s="64" t="s">
        <v>203</v>
      </c>
      <c r="E1703" s="65">
        <v>31138</v>
      </c>
      <c r="F1703" s="66" t="s">
        <v>5490</v>
      </c>
      <c r="G1703" s="66">
        <v>57718277</v>
      </c>
      <c r="H1703" s="66" t="s">
        <v>5491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hidden="1" customHeight="1" x14ac:dyDescent="0.25">
      <c r="A1704" s="64">
        <v>1183</v>
      </c>
      <c r="B1704" s="64" t="s">
        <v>5492</v>
      </c>
      <c r="C1704" s="64" t="s">
        <v>5493</v>
      </c>
      <c r="D1704" s="64" t="s">
        <v>201</v>
      </c>
      <c r="E1704" s="65">
        <v>39506</v>
      </c>
      <c r="F1704" s="66" t="s">
        <v>4416</v>
      </c>
      <c r="G1704" s="66">
        <v>59154646</v>
      </c>
      <c r="H1704" s="66">
        <v>0</v>
      </c>
      <c r="I1704" s="66" t="s">
        <v>5494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hidden="1" customHeight="1" x14ac:dyDescent="0.25">
      <c r="A1705" s="64">
        <v>3841</v>
      </c>
      <c r="B1705" s="64" t="s">
        <v>5495</v>
      </c>
      <c r="C1705" s="64" t="s">
        <v>5496</v>
      </c>
      <c r="D1705" s="64" t="s">
        <v>201</v>
      </c>
      <c r="E1705" s="65">
        <v>40644</v>
      </c>
      <c r="F1705" s="66" t="s">
        <v>5497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hidden="1" customHeight="1" x14ac:dyDescent="0.25">
      <c r="A1706" s="64">
        <v>2343</v>
      </c>
      <c r="B1706" s="64" t="s">
        <v>1196</v>
      </c>
      <c r="C1706" s="64" t="s">
        <v>5498</v>
      </c>
      <c r="D1706" s="64" t="s">
        <v>203</v>
      </c>
      <c r="E1706" s="65">
        <v>38342</v>
      </c>
      <c r="F1706" s="66" t="s">
        <v>5499</v>
      </c>
      <c r="G1706" s="66">
        <v>59779933</v>
      </c>
      <c r="H1706" s="66" t="s">
        <v>5500</v>
      </c>
      <c r="I1706" s="66" t="s">
        <v>5501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hidden="1" customHeight="1" x14ac:dyDescent="0.25">
      <c r="A1707" s="64">
        <v>3842</v>
      </c>
      <c r="B1707" s="64" t="s">
        <v>2030</v>
      </c>
      <c r="C1707" s="64" t="s">
        <v>1213</v>
      </c>
      <c r="D1707" s="64" t="s">
        <v>203</v>
      </c>
      <c r="E1707" s="65">
        <v>40277</v>
      </c>
      <c r="F1707" s="66" t="s">
        <v>5502</v>
      </c>
      <c r="G1707" s="66">
        <v>59487057</v>
      </c>
      <c r="H1707" s="66" t="s">
        <v>5503</v>
      </c>
      <c r="I1707" s="66" t="s">
        <v>1032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hidden="1" customHeight="1" x14ac:dyDescent="0.25">
      <c r="A1708" s="64">
        <v>3843</v>
      </c>
      <c r="B1708" s="64" t="s">
        <v>4150</v>
      </c>
      <c r="C1708" s="64" t="s">
        <v>620</v>
      </c>
      <c r="D1708" s="64" t="s">
        <v>203</v>
      </c>
      <c r="E1708" s="65">
        <v>42633</v>
      </c>
      <c r="F1708" s="66" t="s">
        <v>5504</v>
      </c>
      <c r="G1708" s="66">
        <v>58329940</v>
      </c>
      <c r="H1708" s="66">
        <v>0</v>
      </c>
      <c r="I1708" s="66" t="s">
        <v>1032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hidden="1" customHeight="1" x14ac:dyDescent="0.25">
      <c r="A1709" s="64">
        <v>3844</v>
      </c>
      <c r="B1709" s="64" t="s">
        <v>5505</v>
      </c>
      <c r="C1709" s="64" t="s">
        <v>5506</v>
      </c>
      <c r="D1709" s="64" t="s">
        <v>203</v>
      </c>
      <c r="E1709" s="65">
        <v>41678</v>
      </c>
      <c r="F1709" s="66" t="s">
        <v>3027</v>
      </c>
      <c r="G1709" s="66">
        <v>54924024</v>
      </c>
      <c r="H1709" s="66">
        <v>0</v>
      </c>
      <c r="I1709" s="66" t="s">
        <v>1032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hidden="1" customHeight="1" x14ac:dyDescent="0.25">
      <c r="A1710" s="64">
        <v>3845</v>
      </c>
      <c r="B1710" s="64" t="s">
        <v>5505</v>
      </c>
      <c r="C1710" s="64" t="s">
        <v>5507</v>
      </c>
      <c r="D1710" s="64" t="s">
        <v>203</v>
      </c>
      <c r="E1710" s="65">
        <v>40933</v>
      </c>
      <c r="F1710" s="66" t="s">
        <v>3027</v>
      </c>
      <c r="G1710" s="66">
        <v>54924024</v>
      </c>
      <c r="H1710" s="66">
        <v>0</v>
      </c>
      <c r="I1710" s="66" t="s">
        <v>1032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hidden="1" customHeight="1" x14ac:dyDescent="0.25">
      <c r="A1711" s="64">
        <v>3846</v>
      </c>
      <c r="B1711" s="64" t="s">
        <v>1817</v>
      </c>
      <c r="C1711" s="64" t="s">
        <v>5508</v>
      </c>
      <c r="D1711" s="64" t="s">
        <v>201</v>
      </c>
      <c r="E1711" s="65">
        <v>39373</v>
      </c>
      <c r="F1711" s="66" t="s">
        <v>5509</v>
      </c>
      <c r="G1711" s="66">
        <v>54295882</v>
      </c>
      <c r="H1711" s="66">
        <v>0</v>
      </c>
      <c r="I1711" s="66" t="s">
        <v>275</v>
      </c>
      <c r="J1711" s="67" t="s">
        <v>55</v>
      </c>
      <c r="K1711" s="67" t="s">
        <v>32</v>
      </c>
      <c r="L1711" s="67" t="s">
        <v>143</v>
      </c>
      <c r="M1711" s="67" t="s">
        <v>399</v>
      </c>
      <c r="N1711" s="67">
        <v>300</v>
      </c>
    </row>
    <row r="1712" spans="1:14" ht="20.25" hidden="1" customHeight="1" x14ac:dyDescent="0.25">
      <c r="A1712" s="64">
        <v>3847</v>
      </c>
      <c r="B1712" s="64" t="s">
        <v>5510</v>
      </c>
      <c r="C1712" s="64" t="s">
        <v>5511</v>
      </c>
      <c r="D1712" s="64" t="s">
        <v>201</v>
      </c>
      <c r="E1712" s="65">
        <v>40157</v>
      </c>
      <c r="F1712" s="66" t="s">
        <v>5512</v>
      </c>
      <c r="G1712" s="66">
        <v>58335608</v>
      </c>
      <c r="H1712" s="66">
        <v>0</v>
      </c>
      <c r="I1712" s="66" t="s">
        <v>275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hidden="1" customHeight="1" x14ac:dyDescent="0.25">
      <c r="A1713" s="64">
        <v>3848</v>
      </c>
      <c r="B1713" s="64" t="s">
        <v>5513</v>
      </c>
      <c r="C1713" s="64" t="s">
        <v>5514</v>
      </c>
      <c r="D1713" s="64" t="s">
        <v>201</v>
      </c>
      <c r="E1713" s="65">
        <v>42289</v>
      </c>
      <c r="F1713" s="66" t="s">
        <v>1819</v>
      </c>
      <c r="G1713" s="66">
        <v>54856841</v>
      </c>
      <c r="H1713" s="66">
        <v>0</v>
      </c>
      <c r="I1713" s="66" t="s">
        <v>275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hidden="1" customHeight="1" x14ac:dyDescent="0.25">
      <c r="A1714" s="64">
        <v>3849</v>
      </c>
      <c r="B1714" s="64" t="s">
        <v>5515</v>
      </c>
      <c r="C1714" s="64" t="s">
        <v>5516</v>
      </c>
      <c r="D1714" s="64" t="s">
        <v>203</v>
      </c>
      <c r="E1714" s="65">
        <v>39776</v>
      </c>
      <c r="F1714" s="66" t="s">
        <v>5517</v>
      </c>
      <c r="G1714" s="66">
        <v>57210386</v>
      </c>
      <c r="H1714" s="66">
        <v>0</v>
      </c>
      <c r="I1714" s="66" t="s">
        <v>275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hidden="1" customHeight="1" x14ac:dyDescent="0.25">
      <c r="A1715" s="64">
        <v>3850</v>
      </c>
      <c r="B1715" s="64" t="s">
        <v>5518</v>
      </c>
      <c r="C1715" s="64" t="s">
        <v>5519</v>
      </c>
      <c r="D1715" s="64" t="s">
        <v>203</v>
      </c>
      <c r="E1715" s="65">
        <v>41868</v>
      </c>
      <c r="F1715" s="66" t="s">
        <v>5520</v>
      </c>
      <c r="G1715" s="66">
        <v>57759799</v>
      </c>
      <c r="H1715" s="66">
        <v>0</v>
      </c>
      <c r="I1715" s="66" t="s">
        <v>275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hidden="1" customHeight="1" x14ac:dyDescent="0.25">
      <c r="A1716" s="64">
        <v>3851</v>
      </c>
      <c r="B1716" s="64" t="s">
        <v>5518</v>
      </c>
      <c r="C1716" s="64" t="s">
        <v>5521</v>
      </c>
      <c r="D1716" s="64" t="s">
        <v>203</v>
      </c>
      <c r="E1716" s="65">
        <v>41868</v>
      </c>
      <c r="F1716" s="66" t="s">
        <v>5520</v>
      </c>
      <c r="G1716" s="66">
        <v>57759799</v>
      </c>
      <c r="H1716" s="66">
        <v>0</v>
      </c>
      <c r="I1716" s="66" t="s">
        <v>275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hidden="1" customHeight="1" x14ac:dyDescent="0.25">
      <c r="A1717" s="64">
        <v>3852</v>
      </c>
      <c r="B1717" s="64" t="s">
        <v>2695</v>
      </c>
      <c r="C1717" s="64" t="s">
        <v>452</v>
      </c>
      <c r="D1717" s="64" t="s">
        <v>201</v>
      </c>
      <c r="E1717" s="65">
        <v>41283</v>
      </c>
      <c r="F1717" s="66" t="s">
        <v>5522</v>
      </c>
      <c r="G1717" s="66">
        <v>58472691</v>
      </c>
      <c r="H1717" s="66">
        <v>0</v>
      </c>
      <c r="I1717" s="66" t="s">
        <v>275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hidden="1" customHeight="1" x14ac:dyDescent="0.25">
      <c r="A1718" s="64">
        <v>3853</v>
      </c>
      <c r="B1718" s="64" t="s">
        <v>5523</v>
      </c>
      <c r="C1718" s="64" t="s">
        <v>5524</v>
      </c>
      <c r="D1718" s="64" t="s">
        <v>203</v>
      </c>
      <c r="E1718" s="65">
        <v>38263</v>
      </c>
      <c r="F1718" s="66" t="s">
        <v>5525</v>
      </c>
      <c r="G1718" s="66">
        <v>58279952</v>
      </c>
      <c r="H1718" s="66">
        <v>0</v>
      </c>
      <c r="I1718" s="66" t="s">
        <v>275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hidden="1" customHeight="1" x14ac:dyDescent="0.25">
      <c r="A1719" s="64">
        <v>3854</v>
      </c>
      <c r="B1719" s="64" t="s">
        <v>5523</v>
      </c>
      <c r="C1719" s="64" t="s">
        <v>342</v>
      </c>
      <c r="D1719" s="64" t="s">
        <v>203</v>
      </c>
      <c r="E1719" s="65">
        <v>38816</v>
      </c>
      <c r="F1719" s="66" t="s">
        <v>5525</v>
      </c>
      <c r="G1719" s="66">
        <v>57562192</v>
      </c>
      <c r="H1719" s="66">
        <v>0</v>
      </c>
      <c r="I1719" s="66" t="s">
        <v>275</v>
      </c>
      <c r="J1719" s="67" t="s">
        <v>55</v>
      </c>
      <c r="K1719" s="67" t="s">
        <v>32</v>
      </c>
      <c r="L1719" s="67" t="s">
        <v>143</v>
      </c>
      <c r="M1719" s="67" t="s">
        <v>399</v>
      </c>
      <c r="N1719" s="67">
        <v>300</v>
      </c>
    </row>
    <row r="1720" spans="1:14" ht="20.25" hidden="1" customHeight="1" x14ac:dyDescent="0.25">
      <c r="A1720" s="64">
        <v>3855</v>
      </c>
      <c r="B1720" s="64" t="s">
        <v>5526</v>
      </c>
      <c r="C1720" s="64" t="s">
        <v>5527</v>
      </c>
      <c r="D1720" s="64" t="s">
        <v>203</v>
      </c>
      <c r="E1720" s="65">
        <v>33430</v>
      </c>
      <c r="F1720" s="66" t="s">
        <v>5528</v>
      </c>
      <c r="G1720" s="66">
        <v>58482965</v>
      </c>
      <c r="H1720" s="66" t="s">
        <v>5529</v>
      </c>
      <c r="I1720" s="66" t="s">
        <v>275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hidden="1" customHeight="1" x14ac:dyDescent="0.25">
      <c r="A1721" s="64">
        <v>3856</v>
      </c>
      <c r="B1721" s="64" t="s">
        <v>5530</v>
      </c>
      <c r="C1721" s="64" t="s">
        <v>5531</v>
      </c>
      <c r="D1721" s="64" t="s">
        <v>201</v>
      </c>
      <c r="E1721" s="65">
        <v>39841</v>
      </c>
      <c r="F1721" s="66" t="s">
        <v>5532</v>
      </c>
      <c r="G1721" s="66">
        <v>0</v>
      </c>
      <c r="H1721" s="66">
        <v>0</v>
      </c>
      <c r="I1721" s="66" t="s">
        <v>275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hidden="1" customHeight="1" x14ac:dyDescent="0.25">
      <c r="A1722" s="64">
        <v>3857</v>
      </c>
      <c r="B1722" s="64" t="s">
        <v>4211</v>
      </c>
      <c r="C1722" s="64" t="s">
        <v>5533</v>
      </c>
      <c r="D1722" s="64" t="s">
        <v>203</v>
      </c>
      <c r="E1722" s="65">
        <v>40224</v>
      </c>
      <c r="F1722" s="66" t="s">
        <v>5534</v>
      </c>
      <c r="G1722" s="66">
        <v>59270501</v>
      </c>
      <c r="H1722" s="66">
        <v>0</v>
      </c>
      <c r="I1722" s="66" t="s">
        <v>275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hidden="1" customHeight="1" x14ac:dyDescent="0.25">
      <c r="A1723" s="64">
        <v>2384</v>
      </c>
      <c r="B1723" s="64" t="s">
        <v>5535</v>
      </c>
      <c r="C1723" s="64" t="s">
        <v>1618</v>
      </c>
      <c r="D1723" s="64" t="s">
        <v>201</v>
      </c>
      <c r="E1723" s="65">
        <v>38087</v>
      </c>
      <c r="F1723" s="66" t="s">
        <v>4322</v>
      </c>
      <c r="G1723" s="66">
        <v>57185398</v>
      </c>
      <c r="H1723" s="66">
        <v>0</v>
      </c>
      <c r="I1723" s="66" t="s">
        <v>5536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hidden="1" customHeight="1" x14ac:dyDescent="0.25">
      <c r="A1724" s="64">
        <v>3858</v>
      </c>
      <c r="B1724" s="64" t="s">
        <v>5537</v>
      </c>
      <c r="C1724" s="64" t="s">
        <v>5538</v>
      </c>
      <c r="D1724" s="64" t="s">
        <v>203</v>
      </c>
      <c r="E1724" s="65">
        <v>38958</v>
      </c>
      <c r="F1724" s="66" t="s">
        <v>1366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399</v>
      </c>
      <c r="N1724" s="67">
        <v>300</v>
      </c>
    </row>
    <row r="1725" spans="1:14" ht="20.25" hidden="1" customHeight="1" x14ac:dyDescent="0.25">
      <c r="A1725" s="64">
        <v>3871</v>
      </c>
      <c r="B1725" s="64" t="s">
        <v>2495</v>
      </c>
      <c r="C1725" s="64" t="s">
        <v>5539</v>
      </c>
      <c r="D1725" s="64" t="s">
        <v>201</v>
      </c>
      <c r="E1725" s="65">
        <v>28243</v>
      </c>
      <c r="F1725" s="66" t="s">
        <v>5540</v>
      </c>
      <c r="G1725" s="66">
        <v>57239639</v>
      </c>
      <c r="H1725" s="66" t="s">
        <v>5541</v>
      </c>
      <c r="I1725" s="66" t="s">
        <v>5542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hidden="1" customHeight="1" x14ac:dyDescent="0.25">
      <c r="A1726" s="64">
        <v>3872</v>
      </c>
      <c r="B1726" s="64" t="s">
        <v>2458</v>
      </c>
      <c r="C1726" s="64" t="s">
        <v>657</v>
      </c>
      <c r="D1726" s="64" t="s">
        <v>203</v>
      </c>
      <c r="E1726" s="65">
        <v>34777</v>
      </c>
      <c r="F1726" s="66" t="s">
        <v>5543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hidden="1" customHeight="1" x14ac:dyDescent="0.25">
      <c r="A1727" s="64">
        <v>3873</v>
      </c>
      <c r="B1727" s="64" t="s">
        <v>892</v>
      </c>
      <c r="C1727" s="64" t="s">
        <v>5544</v>
      </c>
      <c r="D1727" s="64" t="s">
        <v>201</v>
      </c>
      <c r="E1727" s="65">
        <v>28804</v>
      </c>
      <c r="F1727" s="66" t="s">
        <v>5545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hidden="1" customHeight="1" x14ac:dyDescent="0.25">
      <c r="A1728" s="64">
        <v>3874</v>
      </c>
      <c r="B1728" s="64" t="s">
        <v>5546</v>
      </c>
      <c r="C1728" s="64" t="s">
        <v>1041</v>
      </c>
      <c r="D1728" s="64" t="s">
        <v>201</v>
      </c>
      <c r="E1728" s="65">
        <v>33761</v>
      </c>
      <c r="F1728" s="66" t="s">
        <v>5547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hidden="1" customHeight="1" x14ac:dyDescent="0.25">
      <c r="A1729" s="64">
        <v>3875</v>
      </c>
      <c r="B1729" s="64" t="s">
        <v>1196</v>
      </c>
      <c r="C1729" s="64" t="s">
        <v>601</v>
      </c>
      <c r="D1729" s="64" t="s">
        <v>203</v>
      </c>
      <c r="E1729" s="65">
        <v>39818</v>
      </c>
      <c r="F1729" s="66" t="s">
        <v>5469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hidden="1" customHeight="1" x14ac:dyDescent="0.25">
      <c r="A1730" s="64">
        <v>3876</v>
      </c>
      <c r="B1730" s="64" t="s">
        <v>5548</v>
      </c>
      <c r="C1730" s="64" t="s">
        <v>5549</v>
      </c>
      <c r="D1730" s="64" t="s">
        <v>201</v>
      </c>
      <c r="E1730" s="65">
        <v>34713</v>
      </c>
      <c r="F1730" s="66" t="s">
        <v>5550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hidden="1" customHeight="1" x14ac:dyDescent="0.25">
      <c r="A1731" s="64">
        <v>3877</v>
      </c>
      <c r="B1731" s="64" t="s">
        <v>5551</v>
      </c>
      <c r="C1731" s="64" t="s">
        <v>5552</v>
      </c>
      <c r="D1731" s="64" t="s">
        <v>203</v>
      </c>
      <c r="E1731" s="65">
        <v>44543</v>
      </c>
      <c r="F1731" s="66" t="s">
        <v>5550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hidden="1" customHeight="1" x14ac:dyDescent="0.25">
      <c r="A1732" s="64">
        <v>3878</v>
      </c>
      <c r="B1732" s="64" t="s">
        <v>5553</v>
      </c>
      <c r="C1732" s="64" t="s">
        <v>5554</v>
      </c>
      <c r="D1732" s="64" t="s">
        <v>201</v>
      </c>
      <c r="E1732" s="65">
        <v>38745</v>
      </c>
      <c r="F1732" s="66" t="s">
        <v>5555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399</v>
      </c>
      <c r="N1732" s="67">
        <v>300</v>
      </c>
    </row>
    <row r="1733" spans="1:14" ht="20.25" hidden="1" customHeight="1" x14ac:dyDescent="0.25">
      <c r="A1733" s="64">
        <v>3879</v>
      </c>
      <c r="B1733" s="64" t="s">
        <v>5556</v>
      </c>
      <c r="C1733" s="64" t="s">
        <v>3311</v>
      </c>
      <c r="D1733" s="64" t="s">
        <v>201</v>
      </c>
      <c r="E1733" s="65">
        <v>40715</v>
      </c>
      <c r="F1733" s="66" t="s">
        <v>5557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hidden="1" customHeight="1" x14ac:dyDescent="0.25">
      <c r="A1734" s="64">
        <v>3880</v>
      </c>
      <c r="B1734" s="64" t="s">
        <v>5558</v>
      </c>
      <c r="C1734" s="64" t="s">
        <v>5559</v>
      </c>
      <c r="D1734" s="64" t="s">
        <v>203</v>
      </c>
      <c r="E1734" s="65">
        <v>43166</v>
      </c>
      <c r="F1734" s="66" t="s">
        <v>5560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hidden="1" customHeight="1" x14ac:dyDescent="0.25">
      <c r="A1735" s="64">
        <v>3881</v>
      </c>
      <c r="B1735" s="64" t="s">
        <v>1604</v>
      </c>
      <c r="C1735" s="64" t="s">
        <v>1260</v>
      </c>
      <c r="D1735" s="64" t="s">
        <v>203</v>
      </c>
      <c r="E1735" s="65">
        <v>41261</v>
      </c>
      <c r="F1735" s="66" t="s">
        <v>5561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hidden="1" customHeight="1" x14ac:dyDescent="0.25">
      <c r="A1736" s="64">
        <v>3882</v>
      </c>
      <c r="B1736" s="64" t="s">
        <v>1604</v>
      </c>
      <c r="C1736" s="64" t="s">
        <v>972</v>
      </c>
      <c r="D1736" s="64" t="s">
        <v>203</v>
      </c>
      <c r="E1736" s="65">
        <v>41261</v>
      </c>
      <c r="F1736" s="66" t="s">
        <v>5561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hidden="1" customHeight="1" x14ac:dyDescent="0.25">
      <c r="A1737" s="64">
        <v>3883</v>
      </c>
      <c r="B1737" s="64" t="s">
        <v>5562</v>
      </c>
      <c r="C1737" s="64" t="s">
        <v>5563</v>
      </c>
      <c r="D1737" s="64" t="s">
        <v>203</v>
      </c>
      <c r="E1737" s="65">
        <v>23802</v>
      </c>
      <c r="F1737" s="66" t="s">
        <v>5564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1211</v>
      </c>
      <c r="N1737" s="67">
        <v>600</v>
      </c>
    </row>
    <row r="1738" spans="1:14" ht="20.25" hidden="1" customHeight="1" x14ac:dyDescent="0.25">
      <c r="A1738" s="64">
        <v>3884</v>
      </c>
      <c r="B1738" s="64" t="s">
        <v>5565</v>
      </c>
      <c r="C1738" s="64" t="s">
        <v>5566</v>
      </c>
      <c r="D1738" s="64" t="s">
        <v>203</v>
      </c>
      <c r="E1738" s="65">
        <v>43726</v>
      </c>
      <c r="F1738" s="66" t="s">
        <v>5567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hidden="1" customHeight="1" x14ac:dyDescent="0.25">
      <c r="A1739" s="64">
        <v>3885</v>
      </c>
      <c r="B1739" s="64" t="s">
        <v>5568</v>
      </c>
      <c r="C1739" s="64" t="s">
        <v>1346</v>
      </c>
      <c r="D1739" s="64" t="s">
        <v>203</v>
      </c>
      <c r="E1739" s="65">
        <v>40181</v>
      </c>
      <c r="F1739" s="66" t="s">
        <v>5569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hidden="1" customHeight="1" x14ac:dyDescent="0.25">
      <c r="A1740" s="64">
        <v>2587</v>
      </c>
      <c r="B1740" s="64" t="s">
        <v>5570</v>
      </c>
      <c r="C1740" s="64" t="s">
        <v>5571</v>
      </c>
      <c r="D1740" s="64" t="s">
        <v>201</v>
      </c>
      <c r="E1740" s="65">
        <v>40296</v>
      </c>
      <c r="F1740" s="66" t="s">
        <v>5572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hidden="1" customHeight="1" x14ac:dyDescent="0.25">
      <c r="A1741" s="64">
        <v>3886</v>
      </c>
      <c r="B1741" s="64" t="s">
        <v>1274</v>
      </c>
      <c r="C1741" s="64" t="s">
        <v>5573</v>
      </c>
      <c r="D1741" s="64" t="s">
        <v>201</v>
      </c>
      <c r="E1741" s="65">
        <v>40765</v>
      </c>
      <c r="F1741" s="66" t="s">
        <v>5574</v>
      </c>
      <c r="G1741" s="66">
        <v>0</v>
      </c>
      <c r="H1741" s="66" t="s">
        <v>5575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hidden="1" customHeight="1" x14ac:dyDescent="0.25">
      <c r="A1742" s="64">
        <v>1346</v>
      </c>
      <c r="B1742" s="64" t="s">
        <v>5576</v>
      </c>
      <c r="C1742" s="64" t="s">
        <v>408</v>
      </c>
      <c r="D1742" s="64" t="s">
        <v>203</v>
      </c>
      <c r="E1742" s="65">
        <v>39216</v>
      </c>
      <c r="F1742" s="66" t="s">
        <v>5577</v>
      </c>
      <c r="G1742" s="66">
        <v>59053717</v>
      </c>
      <c r="H1742" s="66">
        <v>0</v>
      </c>
      <c r="I1742" s="66" t="s">
        <v>5578</v>
      </c>
      <c r="J1742" s="67" t="s">
        <v>24</v>
      </c>
      <c r="K1742" s="67" t="s">
        <v>25</v>
      </c>
      <c r="L1742" s="67" t="s">
        <v>143</v>
      </c>
      <c r="M1742" s="67" t="s">
        <v>399</v>
      </c>
      <c r="N1742" s="67">
        <v>300</v>
      </c>
    </row>
    <row r="1743" spans="1:14" ht="20.25" hidden="1" customHeight="1" x14ac:dyDescent="0.25">
      <c r="A1743" s="64">
        <v>3887</v>
      </c>
      <c r="B1743" s="64" t="s">
        <v>5579</v>
      </c>
      <c r="C1743" s="64" t="s">
        <v>5580</v>
      </c>
      <c r="D1743" s="64" t="s">
        <v>201</v>
      </c>
      <c r="E1743" s="65" t="s">
        <v>5581</v>
      </c>
      <c r="F1743" s="66" t="s">
        <v>5582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hidden="1" customHeight="1" x14ac:dyDescent="0.25">
      <c r="A1744" s="64">
        <v>3888</v>
      </c>
      <c r="B1744" s="64" t="s">
        <v>5583</v>
      </c>
      <c r="C1744" s="64" t="s">
        <v>5584</v>
      </c>
      <c r="D1744" s="64" t="s">
        <v>201</v>
      </c>
      <c r="E1744" s="65">
        <v>40672</v>
      </c>
      <c r="F1744" s="66" t="s">
        <v>5585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hidden="1" customHeight="1" x14ac:dyDescent="0.25">
      <c r="A1745" s="64">
        <v>3889</v>
      </c>
      <c r="B1745" s="64" t="s">
        <v>5586</v>
      </c>
      <c r="C1745" s="64" t="s">
        <v>5587</v>
      </c>
      <c r="D1745" s="64" t="s">
        <v>201</v>
      </c>
      <c r="E1745" s="65">
        <v>40274</v>
      </c>
      <c r="F1745" s="66" t="s">
        <v>5588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hidden="1" customHeight="1" x14ac:dyDescent="0.25">
      <c r="A1746" s="64">
        <v>3890</v>
      </c>
      <c r="B1746" s="64" t="s">
        <v>5589</v>
      </c>
      <c r="C1746" s="64" t="s">
        <v>5590</v>
      </c>
      <c r="D1746" s="64" t="s">
        <v>203</v>
      </c>
      <c r="E1746" s="65">
        <v>42187</v>
      </c>
      <c r="F1746" s="66" t="s">
        <v>5591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hidden="1" customHeight="1" x14ac:dyDescent="0.25">
      <c r="A1747" s="64">
        <v>3891</v>
      </c>
      <c r="B1747" s="64" t="s">
        <v>5592</v>
      </c>
      <c r="C1747" s="64" t="s">
        <v>5593</v>
      </c>
      <c r="D1747" s="64" t="s">
        <v>201</v>
      </c>
      <c r="E1747" s="65" t="s">
        <v>5594</v>
      </c>
      <c r="F1747" s="66" t="s">
        <v>5595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399</v>
      </c>
      <c r="N1747" s="67">
        <v>300</v>
      </c>
    </row>
    <row r="1748" spans="1:14" ht="20.25" hidden="1" customHeight="1" x14ac:dyDescent="0.25">
      <c r="A1748" s="64">
        <v>3892</v>
      </c>
      <c r="B1748" s="64" t="s">
        <v>5596</v>
      </c>
      <c r="C1748" s="64" t="s">
        <v>5597</v>
      </c>
      <c r="D1748" s="64" t="s">
        <v>201</v>
      </c>
      <c r="E1748" s="65">
        <v>40638</v>
      </c>
      <c r="F1748" s="66" t="s">
        <v>5598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hidden="1" customHeight="1" x14ac:dyDescent="0.25">
      <c r="A1749" s="64">
        <v>3893</v>
      </c>
      <c r="B1749" s="64" t="s">
        <v>5599</v>
      </c>
      <c r="C1749" s="64" t="s">
        <v>5600</v>
      </c>
      <c r="D1749" s="64" t="s">
        <v>203</v>
      </c>
      <c r="E1749" s="65">
        <v>39743</v>
      </c>
      <c r="F1749" s="66" t="s">
        <v>5601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hidden="1" customHeight="1" x14ac:dyDescent="0.25">
      <c r="A1750" s="64">
        <v>3894</v>
      </c>
      <c r="B1750" s="64" t="s">
        <v>5602</v>
      </c>
      <c r="C1750" s="64" t="s">
        <v>5603</v>
      </c>
      <c r="D1750" s="64" t="s">
        <v>203</v>
      </c>
      <c r="E1750" s="65">
        <v>39335</v>
      </c>
      <c r="F1750" s="66" t="s">
        <v>5604</v>
      </c>
      <c r="G1750" s="66">
        <v>59618474</v>
      </c>
      <c r="H1750" s="66">
        <v>0</v>
      </c>
      <c r="I1750" s="66" t="s">
        <v>5605</v>
      </c>
      <c r="J1750" s="67" t="s">
        <v>67</v>
      </c>
      <c r="K1750" s="67" t="s">
        <v>23</v>
      </c>
      <c r="L1750" s="67" t="s">
        <v>143</v>
      </c>
      <c r="M1750" s="67" t="s">
        <v>399</v>
      </c>
      <c r="N1750" s="67">
        <v>300</v>
      </c>
    </row>
    <row r="1751" spans="1:14" ht="20.25" hidden="1" customHeight="1" x14ac:dyDescent="0.25">
      <c r="A1751" s="64">
        <v>3895</v>
      </c>
      <c r="B1751" s="64" t="s">
        <v>5606</v>
      </c>
      <c r="C1751" s="64" t="s">
        <v>5607</v>
      </c>
      <c r="D1751" s="64" t="s">
        <v>201</v>
      </c>
      <c r="E1751" s="65">
        <v>40211</v>
      </c>
      <c r="F1751" s="66" t="s">
        <v>5608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hidden="1" customHeight="1" x14ac:dyDescent="0.25">
      <c r="A1752" s="64">
        <v>3896</v>
      </c>
      <c r="B1752" s="64" t="s">
        <v>5609</v>
      </c>
      <c r="C1752" s="64" t="s">
        <v>5610</v>
      </c>
      <c r="D1752" s="64" t="s">
        <v>201</v>
      </c>
      <c r="E1752" s="65">
        <v>39927</v>
      </c>
      <c r="F1752" s="66" t="s">
        <v>5611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hidden="1" customHeight="1" x14ac:dyDescent="0.25">
      <c r="A1753" s="64">
        <v>3897</v>
      </c>
      <c r="B1753" s="64" t="s">
        <v>5612</v>
      </c>
      <c r="C1753" s="64" t="s">
        <v>5613</v>
      </c>
      <c r="D1753" s="64" t="s">
        <v>203</v>
      </c>
      <c r="E1753" s="65">
        <v>40630</v>
      </c>
      <c r="F1753" s="66" t="s">
        <v>5614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hidden="1" customHeight="1" x14ac:dyDescent="0.25">
      <c r="A1754" s="64">
        <v>3898</v>
      </c>
      <c r="B1754" s="64" t="s">
        <v>5615</v>
      </c>
      <c r="C1754" s="64" t="s">
        <v>5616</v>
      </c>
      <c r="D1754" s="64" t="s">
        <v>203</v>
      </c>
      <c r="E1754" s="65">
        <v>39092</v>
      </c>
      <c r="F1754" s="66" t="s">
        <v>5617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399</v>
      </c>
      <c r="N1754" s="67">
        <v>300</v>
      </c>
    </row>
    <row r="1755" spans="1:14" ht="20.25" hidden="1" customHeight="1" x14ac:dyDescent="0.25">
      <c r="A1755" s="64">
        <v>3899</v>
      </c>
      <c r="B1755" s="64" t="s">
        <v>5618</v>
      </c>
      <c r="C1755" s="64" t="s">
        <v>5619</v>
      </c>
      <c r="D1755" s="64" t="s">
        <v>203</v>
      </c>
      <c r="E1755" s="65">
        <v>39126</v>
      </c>
      <c r="F1755" s="66" t="s">
        <v>5620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399</v>
      </c>
      <c r="N1755" s="67">
        <v>300</v>
      </c>
    </row>
    <row r="1756" spans="1:14" ht="20.25" hidden="1" customHeight="1" x14ac:dyDescent="0.25">
      <c r="A1756" s="64">
        <v>3900</v>
      </c>
      <c r="B1756" s="64" t="s">
        <v>863</v>
      </c>
      <c r="C1756" s="64" t="s">
        <v>5621</v>
      </c>
      <c r="D1756" s="64" t="s">
        <v>201</v>
      </c>
      <c r="E1756" s="65">
        <v>41204</v>
      </c>
      <c r="F1756" s="66" t="s">
        <v>5622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hidden="1" customHeight="1" x14ac:dyDescent="0.25">
      <c r="A1757" s="64">
        <v>3901</v>
      </c>
      <c r="B1757" s="64" t="s">
        <v>5623</v>
      </c>
      <c r="C1757" s="64" t="s">
        <v>2017</v>
      </c>
      <c r="D1757" s="64" t="s">
        <v>203</v>
      </c>
      <c r="E1757" s="65">
        <v>40580</v>
      </c>
      <c r="F1757" s="66" t="s">
        <v>5624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hidden="1" customHeight="1" x14ac:dyDescent="0.25">
      <c r="A1758" s="64">
        <v>1773</v>
      </c>
      <c r="B1758" s="64" t="s">
        <v>5625</v>
      </c>
      <c r="C1758" s="64" t="s">
        <v>5626</v>
      </c>
      <c r="D1758" s="64" t="s">
        <v>203</v>
      </c>
      <c r="E1758" s="65">
        <v>42336</v>
      </c>
      <c r="F1758" s="66" t="s">
        <v>5627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hidden="1" customHeight="1" x14ac:dyDescent="0.25">
      <c r="A1759" s="64">
        <v>3902</v>
      </c>
      <c r="B1759" s="64" t="s">
        <v>5628</v>
      </c>
      <c r="C1759" s="64" t="s">
        <v>5629</v>
      </c>
      <c r="D1759" s="64" t="s">
        <v>203</v>
      </c>
      <c r="E1759" s="65">
        <v>40290</v>
      </c>
      <c r="F1759" s="66" t="s">
        <v>5630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hidden="1" customHeight="1" x14ac:dyDescent="0.25">
      <c r="A1760" s="64">
        <v>2674</v>
      </c>
      <c r="B1760" s="64" t="s">
        <v>4780</v>
      </c>
      <c r="C1760" s="64" t="s">
        <v>5631</v>
      </c>
      <c r="D1760" s="64" t="s">
        <v>201</v>
      </c>
      <c r="E1760" s="65">
        <v>40282</v>
      </c>
      <c r="F1760" s="66" t="s">
        <v>5632</v>
      </c>
      <c r="G1760" s="66">
        <v>57134381</v>
      </c>
      <c r="H1760" s="66" t="s">
        <v>5633</v>
      </c>
      <c r="I1760" s="66" t="s">
        <v>5634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hidden="1" customHeight="1" x14ac:dyDescent="0.25">
      <c r="A1761" s="64">
        <v>3903</v>
      </c>
      <c r="B1761" s="64" t="s">
        <v>2742</v>
      </c>
      <c r="C1761" s="64" t="s">
        <v>5235</v>
      </c>
      <c r="D1761" s="64" t="s">
        <v>201</v>
      </c>
      <c r="E1761" s="65" t="s">
        <v>5635</v>
      </c>
      <c r="F1761" s="66" t="s">
        <v>5636</v>
      </c>
      <c r="G1761" s="66">
        <v>59770446</v>
      </c>
      <c r="H1761" s="66">
        <v>0</v>
      </c>
      <c r="I1761" s="66" t="s">
        <v>5637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hidden="1" customHeight="1" x14ac:dyDescent="0.25">
      <c r="A1762" s="64">
        <v>3904</v>
      </c>
      <c r="B1762" s="64" t="s">
        <v>2030</v>
      </c>
      <c r="C1762" s="64" t="s">
        <v>5638</v>
      </c>
      <c r="D1762" s="64" t="s">
        <v>203</v>
      </c>
      <c r="E1762" s="65">
        <v>39331</v>
      </c>
      <c r="F1762" s="66" t="s">
        <v>5639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399</v>
      </c>
      <c r="N1762" s="67">
        <v>300</v>
      </c>
    </row>
    <row r="1763" spans="1:14" ht="20.25" hidden="1" customHeight="1" x14ac:dyDescent="0.25">
      <c r="A1763" s="64">
        <v>3905</v>
      </c>
      <c r="B1763" s="64" t="s">
        <v>1589</v>
      </c>
      <c r="C1763" s="64" t="s">
        <v>5640</v>
      </c>
      <c r="D1763" s="64" t="s">
        <v>201</v>
      </c>
      <c r="E1763" s="65">
        <v>40913</v>
      </c>
      <c r="F1763" s="66" t="s">
        <v>5641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hidden="1" customHeight="1" x14ac:dyDescent="0.25">
      <c r="A1764" s="64">
        <v>3906</v>
      </c>
      <c r="B1764" s="64" t="s">
        <v>1624</v>
      </c>
      <c r="C1764" s="64" t="s">
        <v>5642</v>
      </c>
      <c r="D1764" s="64" t="s">
        <v>201</v>
      </c>
      <c r="E1764" s="65">
        <v>40821</v>
      </c>
      <c r="F1764" s="66" t="s">
        <v>4819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hidden="1" customHeight="1" x14ac:dyDescent="0.25">
      <c r="A1765" s="64">
        <v>3907</v>
      </c>
      <c r="B1765" s="64" t="s">
        <v>1553</v>
      </c>
      <c r="C1765" s="64" t="s">
        <v>5643</v>
      </c>
      <c r="D1765" s="64" t="s">
        <v>201</v>
      </c>
      <c r="E1765" s="65">
        <v>40572</v>
      </c>
      <c r="F1765" s="66" t="s">
        <v>5644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hidden="1" customHeight="1" x14ac:dyDescent="0.25">
      <c r="A1766" s="64">
        <v>3908</v>
      </c>
      <c r="B1766" s="64" t="s">
        <v>1589</v>
      </c>
      <c r="C1766" s="64" t="s">
        <v>893</v>
      </c>
      <c r="D1766" s="64" t="s">
        <v>203</v>
      </c>
      <c r="E1766" s="65">
        <v>39982</v>
      </c>
      <c r="F1766" s="66" t="s">
        <v>5645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hidden="1" customHeight="1" x14ac:dyDescent="0.25">
      <c r="A1767" s="64">
        <v>3909</v>
      </c>
      <c r="B1767" s="64" t="s">
        <v>4772</v>
      </c>
      <c r="C1767" s="64" t="s">
        <v>5646</v>
      </c>
      <c r="D1767" s="64" t="s">
        <v>203</v>
      </c>
      <c r="E1767" s="65">
        <v>40071</v>
      </c>
      <c r="F1767" s="66" t="s">
        <v>5647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hidden="1" customHeight="1" x14ac:dyDescent="0.25">
      <c r="A1768" s="64">
        <v>3910</v>
      </c>
      <c r="B1768" s="64" t="s">
        <v>5648</v>
      </c>
      <c r="C1768" s="64" t="s">
        <v>5649</v>
      </c>
      <c r="D1768" s="64" t="s">
        <v>203</v>
      </c>
      <c r="E1768" s="65">
        <v>38818</v>
      </c>
      <c r="F1768" s="66" t="s">
        <v>5647</v>
      </c>
      <c r="G1768" s="66">
        <v>54735386</v>
      </c>
      <c r="H1768" s="66" t="s">
        <v>5650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399</v>
      </c>
      <c r="N1768" s="67">
        <v>300</v>
      </c>
    </row>
    <row r="1769" spans="1:14" ht="20.25" hidden="1" customHeight="1" x14ac:dyDescent="0.25">
      <c r="A1769" s="64">
        <v>3911</v>
      </c>
      <c r="B1769" s="64" t="s">
        <v>5651</v>
      </c>
      <c r="C1769" s="64" t="s">
        <v>5652</v>
      </c>
      <c r="D1769" s="64" t="s">
        <v>201</v>
      </c>
      <c r="E1769" s="65">
        <v>40982</v>
      </c>
      <c r="F1769" s="66" t="s">
        <v>5653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hidden="1" customHeight="1" x14ac:dyDescent="0.25">
      <c r="A1770" s="64">
        <v>3912</v>
      </c>
      <c r="B1770" s="64" t="s">
        <v>5654</v>
      </c>
      <c r="C1770" s="64" t="s">
        <v>5655</v>
      </c>
      <c r="D1770" s="64" t="s">
        <v>203</v>
      </c>
      <c r="E1770" s="65">
        <v>38969</v>
      </c>
      <c r="F1770" s="66" t="s">
        <v>5656</v>
      </c>
      <c r="G1770" s="66">
        <v>59325263</v>
      </c>
      <c r="H1770" s="66" t="s">
        <v>5657</v>
      </c>
      <c r="I1770" s="66" t="s">
        <v>5658</v>
      </c>
      <c r="J1770" s="67" t="s">
        <v>40</v>
      </c>
      <c r="K1770" s="67" t="s">
        <v>39</v>
      </c>
      <c r="L1770" s="67" t="s">
        <v>143</v>
      </c>
      <c r="M1770" s="67" t="s">
        <v>399</v>
      </c>
      <c r="N1770" s="67">
        <v>300</v>
      </c>
    </row>
    <row r="1771" spans="1:14" ht="20.25" hidden="1" customHeight="1" x14ac:dyDescent="0.25">
      <c r="A1771" s="64">
        <v>2057</v>
      </c>
      <c r="B1771" s="64" t="s">
        <v>5659</v>
      </c>
      <c r="C1771" s="64" t="s">
        <v>5660</v>
      </c>
      <c r="D1771" s="64" t="s">
        <v>201</v>
      </c>
      <c r="E1771" s="65">
        <v>41045</v>
      </c>
      <c r="F1771" s="66" t="s">
        <v>5661</v>
      </c>
      <c r="G1771" s="66">
        <v>58385104</v>
      </c>
      <c r="H1771" s="66" t="s">
        <v>5662</v>
      </c>
      <c r="I1771" s="66" t="s">
        <v>5663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hidden="1" customHeight="1" x14ac:dyDescent="0.25">
      <c r="A1772" s="64">
        <v>2511</v>
      </c>
      <c r="B1772" s="64" t="s">
        <v>5664</v>
      </c>
      <c r="C1772" s="64" t="s">
        <v>5665</v>
      </c>
      <c r="D1772" s="64" t="s">
        <v>203</v>
      </c>
      <c r="E1772" s="65">
        <v>41185</v>
      </c>
      <c r="F1772" s="66" t="s">
        <v>5666</v>
      </c>
      <c r="G1772" s="66">
        <v>57545267</v>
      </c>
      <c r="H1772" s="66" t="s">
        <v>5667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hidden="1" customHeight="1" x14ac:dyDescent="0.25">
      <c r="A1773" s="64">
        <v>3913</v>
      </c>
      <c r="B1773" s="64" t="s">
        <v>5668</v>
      </c>
      <c r="C1773" s="64" t="s">
        <v>5669</v>
      </c>
      <c r="D1773" s="64" t="s">
        <v>203</v>
      </c>
      <c r="E1773" s="65">
        <v>41274</v>
      </c>
      <c r="F1773" s="66" t="s">
        <v>5670</v>
      </c>
      <c r="G1773" s="66">
        <v>59264642</v>
      </c>
      <c r="H1773" s="66" t="s">
        <v>5671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hidden="1" customHeight="1" x14ac:dyDescent="0.25">
      <c r="A1774" s="64">
        <v>3914</v>
      </c>
      <c r="B1774" s="64" t="s">
        <v>5668</v>
      </c>
      <c r="C1774" s="64" t="s">
        <v>5672</v>
      </c>
      <c r="D1774" s="64" t="s">
        <v>201</v>
      </c>
      <c r="E1774" s="65">
        <v>41336</v>
      </c>
      <c r="F1774" s="66" t="s">
        <v>5670</v>
      </c>
      <c r="G1774" s="66">
        <v>59264642</v>
      </c>
      <c r="H1774" s="66" t="s">
        <v>5673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hidden="1" customHeight="1" x14ac:dyDescent="0.25">
      <c r="A1775" s="64">
        <v>3915</v>
      </c>
      <c r="B1775" s="64" t="s">
        <v>5674</v>
      </c>
      <c r="C1775" s="64" t="s">
        <v>5675</v>
      </c>
      <c r="D1775" s="64" t="s">
        <v>203</v>
      </c>
      <c r="E1775" s="65">
        <v>42858</v>
      </c>
      <c r="F1775" s="66" t="s">
        <v>5676</v>
      </c>
      <c r="G1775" s="66">
        <v>59365907</v>
      </c>
      <c r="H1775" s="66" t="s">
        <v>5677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hidden="1" customHeight="1" x14ac:dyDescent="0.25">
      <c r="A1776" s="64">
        <v>2454</v>
      </c>
      <c r="B1776" s="64" t="s">
        <v>1476</v>
      </c>
      <c r="C1776" s="64" t="s">
        <v>5678</v>
      </c>
      <c r="D1776" s="64" t="s">
        <v>203</v>
      </c>
      <c r="E1776" s="65">
        <v>38457</v>
      </c>
      <c r="F1776" s="66" t="s">
        <v>1366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hidden="1" customHeight="1" x14ac:dyDescent="0.25">
      <c r="A1777" s="64">
        <v>2459</v>
      </c>
      <c r="B1777" s="64" t="s">
        <v>5679</v>
      </c>
      <c r="C1777" s="64" t="s">
        <v>5680</v>
      </c>
      <c r="D1777" s="64" t="s">
        <v>203</v>
      </c>
      <c r="E1777" s="65">
        <v>38893</v>
      </c>
      <c r="F1777" s="66" t="s">
        <v>4359</v>
      </c>
      <c r="G1777" s="66">
        <v>57237307</v>
      </c>
      <c r="H1777" s="66">
        <v>0</v>
      </c>
      <c r="I1777" s="66" t="s">
        <v>4828</v>
      </c>
      <c r="J1777" s="67" t="s">
        <v>2</v>
      </c>
      <c r="K1777" s="67" t="s">
        <v>29</v>
      </c>
      <c r="L1777" s="67" t="s">
        <v>143</v>
      </c>
      <c r="M1777" s="67" t="s">
        <v>399</v>
      </c>
      <c r="N1777" s="67">
        <v>300</v>
      </c>
    </row>
    <row r="1778" spans="1:14" ht="20.25" hidden="1" customHeight="1" x14ac:dyDescent="0.25">
      <c r="A1778" s="64">
        <v>3916</v>
      </c>
      <c r="B1778" s="64" t="s">
        <v>5279</v>
      </c>
      <c r="C1778" s="64" t="s">
        <v>5681</v>
      </c>
      <c r="D1778" s="64" t="s">
        <v>201</v>
      </c>
      <c r="E1778" s="65">
        <v>40996</v>
      </c>
      <c r="F1778" s="66" t="s">
        <v>5006</v>
      </c>
      <c r="G1778" s="66" t="s">
        <v>5682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hidden="1" customHeight="1" x14ac:dyDescent="0.25">
      <c r="A1779" s="64">
        <v>3917</v>
      </c>
      <c r="B1779" s="64" t="s">
        <v>5683</v>
      </c>
      <c r="C1779" s="64" t="s">
        <v>5684</v>
      </c>
      <c r="D1779" s="64" t="s">
        <v>201</v>
      </c>
      <c r="E1779" s="65">
        <v>41185</v>
      </c>
      <c r="F1779" s="66" t="s">
        <v>5685</v>
      </c>
      <c r="G1779" s="66" t="s">
        <v>5686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hidden="1" customHeight="1" x14ac:dyDescent="0.25">
      <c r="A1780" s="64">
        <v>3918</v>
      </c>
      <c r="B1780" s="64" t="s">
        <v>5687</v>
      </c>
      <c r="C1780" s="64" t="s">
        <v>5688</v>
      </c>
      <c r="D1780" s="64" t="s">
        <v>203</v>
      </c>
      <c r="E1780" s="65">
        <v>40359</v>
      </c>
      <c r="F1780" s="66" t="s">
        <v>4386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hidden="1" customHeight="1" x14ac:dyDescent="0.25">
      <c r="A1781" s="64">
        <v>3919</v>
      </c>
      <c r="B1781" s="64" t="s">
        <v>1903</v>
      </c>
      <c r="C1781" s="64" t="s">
        <v>5689</v>
      </c>
      <c r="D1781" s="64" t="s">
        <v>201</v>
      </c>
      <c r="E1781" s="65">
        <v>40407</v>
      </c>
      <c r="F1781" s="66" t="s">
        <v>5287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hidden="1" customHeight="1" x14ac:dyDescent="0.25">
      <c r="A1782" s="64">
        <v>3920</v>
      </c>
      <c r="B1782" s="64" t="s">
        <v>282</v>
      </c>
      <c r="C1782" s="64" t="s">
        <v>5690</v>
      </c>
      <c r="D1782" s="64" t="s">
        <v>201</v>
      </c>
      <c r="E1782" s="65">
        <v>40509</v>
      </c>
      <c r="F1782" s="66" t="s">
        <v>5691</v>
      </c>
      <c r="G1782" s="66" t="s">
        <v>5692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hidden="1" customHeight="1" x14ac:dyDescent="0.25">
      <c r="A1783" s="64">
        <v>3921</v>
      </c>
      <c r="B1783" s="64" t="s">
        <v>2030</v>
      </c>
      <c r="C1783" s="64" t="s">
        <v>5693</v>
      </c>
      <c r="D1783" s="64" t="s">
        <v>203</v>
      </c>
      <c r="E1783" s="65">
        <v>40674</v>
      </c>
      <c r="F1783" s="66" t="s">
        <v>5013</v>
      </c>
      <c r="G1783" s="66" t="s">
        <v>5694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hidden="1" customHeight="1" x14ac:dyDescent="0.25">
      <c r="A1784" s="64">
        <v>3922</v>
      </c>
      <c r="B1784" s="64" t="s">
        <v>1553</v>
      </c>
      <c r="C1784" s="64" t="s">
        <v>5695</v>
      </c>
      <c r="D1784" s="64" t="s">
        <v>203</v>
      </c>
      <c r="E1784" s="65">
        <v>40297</v>
      </c>
      <c r="F1784" s="66" t="s">
        <v>5696</v>
      </c>
      <c r="G1784" s="66" t="s">
        <v>5697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hidden="1" customHeight="1" x14ac:dyDescent="0.25">
      <c r="A1785" s="64">
        <v>3923</v>
      </c>
      <c r="B1785" s="64" t="s">
        <v>4845</v>
      </c>
      <c r="C1785" s="64" t="s">
        <v>5698</v>
      </c>
      <c r="D1785" s="64" t="s">
        <v>203</v>
      </c>
      <c r="E1785" s="65">
        <v>40339</v>
      </c>
      <c r="F1785" s="66" t="s">
        <v>5699</v>
      </c>
      <c r="G1785" s="66" t="s">
        <v>5700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hidden="1" customHeight="1" x14ac:dyDescent="0.25">
      <c r="A1786" s="64">
        <v>3924</v>
      </c>
      <c r="B1786" s="64" t="s">
        <v>1691</v>
      </c>
      <c r="C1786" s="64" t="s">
        <v>5701</v>
      </c>
      <c r="D1786" s="64" t="s">
        <v>203</v>
      </c>
      <c r="E1786" s="65">
        <v>40194</v>
      </c>
      <c r="F1786" s="66" t="s">
        <v>5702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hidden="1" customHeight="1" x14ac:dyDescent="0.25">
      <c r="A1787" s="64">
        <v>3925</v>
      </c>
      <c r="B1787" s="64" t="s">
        <v>5703</v>
      </c>
      <c r="C1787" s="64" t="s">
        <v>5704</v>
      </c>
      <c r="D1787" s="64" t="s">
        <v>203</v>
      </c>
      <c r="E1787" s="65">
        <v>39895</v>
      </c>
      <c r="F1787" s="66" t="s">
        <v>5705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hidden="1" customHeight="1" x14ac:dyDescent="0.25">
      <c r="A1788" s="64">
        <v>3926</v>
      </c>
      <c r="B1788" s="64" t="s">
        <v>264</v>
      </c>
      <c r="C1788" s="64" t="s">
        <v>5706</v>
      </c>
      <c r="D1788" s="64" t="s">
        <v>201</v>
      </c>
      <c r="E1788" s="65">
        <v>39508</v>
      </c>
      <c r="F1788" s="66" t="s">
        <v>5617</v>
      </c>
      <c r="G1788" s="66" t="s">
        <v>5707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hidden="1" customHeight="1" x14ac:dyDescent="0.25">
      <c r="A1789" s="64">
        <v>3927</v>
      </c>
      <c r="B1789" s="64" t="s">
        <v>496</v>
      </c>
      <c r="C1789" s="64" t="s">
        <v>5708</v>
      </c>
      <c r="D1789" s="64" t="s">
        <v>203</v>
      </c>
      <c r="E1789" s="65">
        <v>39540</v>
      </c>
      <c r="F1789" s="66" t="s">
        <v>5709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hidden="1" customHeight="1" x14ac:dyDescent="0.25">
      <c r="A1790" s="64">
        <v>3928</v>
      </c>
      <c r="B1790" s="64" t="s">
        <v>5710</v>
      </c>
      <c r="C1790" s="64" t="s">
        <v>5711</v>
      </c>
      <c r="D1790" s="64" t="s">
        <v>201</v>
      </c>
      <c r="E1790" s="65">
        <v>39673</v>
      </c>
      <c r="F1790" s="66" t="s">
        <v>5617</v>
      </c>
      <c r="G1790" s="66" t="s">
        <v>5712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hidden="1" customHeight="1" x14ac:dyDescent="0.25">
      <c r="A1791" s="64">
        <v>3929</v>
      </c>
      <c r="B1791" s="64" t="s">
        <v>2409</v>
      </c>
      <c r="C1791" s="64" t="s">
        <v>5713</v>
      </c>
      <c r="D1791" s="64" t="s">
        <v>203</v>
      </c>
      <c r="E1791" s="65">
        <v>40468</v>
      </c>
      <c r="F1791" s="66" t="s">
        <v>4997</v>
      </c>
      <c r="G1791" s="66" t="s">
        <v>5714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hidden="1" customHeight="1" x14ac:dyDescent="0.25">
      <c r="A1792" s="64">
        <v>3930</v>
      </c>
      <c r="B1792" s="64" t="s">
        <v>2409</v>
      </c>
      <c r="C1792" s="64" t="s">
        <v>5715</v>
      </c>
      <c r="D1792" s="64" t="s">
        <v>203</v>
      </c>
      <c r="E1792" s="65">
        <v>40468</v>
      </c>
      <c r="F1792" s="66" t="s">
        <v>4997</v>
      </c>
      <c r="G1792" s="66" t="s">
        <v>5714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hidden="1" customHeight="1" x14ac:dyDescent="0.25">
      <c r="A1793" s="64">
        <v>3931</v>
      </c>
      <c r="B1793" s="64" t="s">
        <v>1022</v>
      </c>
      <c r="C1793" s="64" t="s">
        <v>5716</v>
      </c>
      <c r="D1793" s="64" t="s">
        <v>201</v>
      </c>
      <c r="E1793" s="65">
        <v>39953</v>
      </c>
      <c r="F1793" s="66" t="s">
        <v>4997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hidden="1" customHeight="1" x14ac:dyDescent="0.25">
      <c r="A1794" s="64">
        <v>3932</v>
      </c>
      <c r="B1794" s="64" t="s">
        <v>5717</v>
      </c>
      <c r="C1794" s="64" t="s">
        <v>5718</v>
      </c>
      <c r="D1794" s="64" t="s">
        <v>203</v>
      </c>
      <c r="E1794" s="65">
        <v>39112</v>
      </c>
      <c r="F1794" s="66" t="s">
        <v>5702</v>
      </c>
      <c r="G1794" s="66" t="s">
        <v>5719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399</v>
      </c>
      <c r="N1794" s="67">
        <v>300</v>
      </c>
    </row>
    <row r="1795" spans="1:14" ht="20.25" hidden="1" customHeight="1" x14ac:dyDescent="0.25">
      <c r="A1795" s="64">
        <v>3933</v>
      </c>
      <c r="B1795" s="64" t="s">
        <v>1022</v>
      </c>
      <c r="C1795" s="64" t="s">
        <v>5720</v>
      </c>
      <c r="D1795" s="64" t="s">
        <v>203</v>
      </c>
      <c r="E1795" s="65">
        <v>39201</v>
      </c>
      <c r="F1795" s="66" t="s">
        <v>5721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399</v>
      </c>
      <c r="N1795" s="67">
        <v>300</v>
      </c>
    </row>
    <row r="1796" spans="1:14" ht="20.25" hidden="1" customHeight="1" x14ac:dyDescent="0.25">
      <c r="A1796" s="64">
        <v>3934</v>
      </c>
      <c r="B1796" s="64" t="s">
        <v>5722</v>
      </c>
      <c r="C1796" s="64" t="s">
        <v>5723</v>
      </c>
      <c r="D1796" s="64" t="s">
        <v>203</v>
      </c>
      <c r="E1796" s="65">
        <v>39012</v>
      </c>
      <c r="F1796" s="66" t="s">
        <v>5232</v>
      </c>
      <c r="G1796" s="66" t="s">
        <v>5724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399</v>
      </c>
      <c r="N1796" s="67">
        <v>300</v>
      </c>
    </row>
    <row r="1797" spans="1:14" ht="20.25" hidden="1" customHeight="1" x14ac:dyDescent="0.25">
      <c r="A1797" s="64">
        <v>3935</v>
      </c>
      <c r="B1797" s="64" t="s">
        <v>1349</v>
      </c>
      <c r="C1797" s="64" t="s">
        <v>5725</v>
      </c>
      <c r="D1797" s="64" t="s">
        <v>201</v>
      </c>
      <c r="E1797" s="65">
        <v>40875</v>
      </c>
      <c r="F1797" s="66" t="s">
        <v>5726</v>
      </c>
      <c r="G1797" s="66" t="s">
        <v>5727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hidden="1" customHeight="1" x14ac:dyDescent="0.25">
      <c r="A1798" s="64">
        <v>1974</v>
      </c>
      <c r="B1798" s="64" t="s">
        <v>5728</v>
      </c>
      <c r="C1798" s="64" t="s">
        <v>5729</v>
      </c>
      <c r="D1798" s="64" t="s">
        <v>201</v>
      </c>
      <c r="E1798" s="65">
        <v>40264</v>
      </c>
      <c r="F1798" s="66" t="s">
        <v>5730</v>
      </c>
      <c r="G1798" s="66">
        <v>54520151</v>
      </c>
      <c r="H1798" s="66">
        <v>0</v>
      </c>
      <c r="I1798" s="66" t="s">
        <v>1351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hidden="1" customHeight="1" x14ac:dyDescent="0.25">
      <c r="A1799" s="64">
        <v>3936</v>
      </c>
      <c r="B1799" s="64" t="s">
        <v>5731</v>
      </c>
      <c r="C1799" s="64" t="s">
        <v>5732</v>
      </c>
      <c r="D1799" s="64" t="s">
        <v>201</v>
      </c>
      <c r="E1799" s="65">
        <v>40258</v>
      </c>
      <c r="F1799" s="66" t="s">
        <v>5733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hidden="1" customHeight="1" x14ac:dyDescent="0.25">
      <c r="A1800" s="64">
        <v>3937</v>
      </c>
      <c r="B1800" s="64" t="s">
        <v>5734</v>
      </c>
      <c r="C1800" s="64" t="s">
        <v>5735</v>
      </c>
      <c r="D1800" s="64" t="s">
        <v>201</v>
      </c>
      <c r="E1800" s="65">
        <v>40637</v>
      </c>
      <c r="F1800" s="66" t="s">
        <v>5733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hidden="1" customHeight="1" x14ac:dyDescent="0.25">
      <c r="A1801" s="64">
        <v>3938</v>
      </c>
      <c r="B1801" s="64" t="s">
        <v>2840</v>
      </c>
      <c r="C1801" s="64" t="s">
        <v>5274</v>
      </c>
      <c r="D1801" s="64" t="s">
        <v>201</v>
      </c>
      <c r="E1801" s="65">
        <v>41127</v>
      </c>
      <c r="F1801" s="66" t="s">
        <v>2084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hidden="1" customHeight="1" x14ac:dyDescent="0.25">
      <c r="A1802" s="64">
        <v>3939</v>
      </c>
      <c r="B1802" s="64" t="s">
        <v>5736</v>
      </c>
      <c r="C1802" s="64" t="s">
        <v>208</v>
      </c>
      <c r="D1802" s="64" t="s">
        <v>201</v>
      </c>
      <c r="E1802" s="65">
        <v>41191</v>
      </c>
      <c r="F1802" s="66" t="s">
        <v>1632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hidden="1" customHeight="1" x14ac:dyDescent="0.25">
      <c r="A1803" s="64">
        <v>3940</v>
      </c>
      <c r="B1803" s="64" t="s">
        <v>2595</v>
      </c>
      <c r="C1803" s="64" t="s">
        <v>5737</v>
      </c>
      <c r="D1803" s="64" t="s">
        <v>201</v>
      </c>
      <c r="E1803" s="65">
        <v>41073</v>
      </c>
      <c r="F1803" s="66" t="s">
        <v>2084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hidden="1" customHeight="1" x14ac:dyDescent="0.25">
      <c r="A1804" s="64">
        <v>3941</v>
      </c>
      <c r="B1804" s="64" t="s">
        <v>1274</v>
      </c>
      <c r="C1804" s="64" t="s">
        <v>5738</v>
      </c>
      <c r="D1804" s="64" t="s">
        <v>201</v>
      </c>
      <c r="E1804" s="65">
        <v>41066</v>
      </c>
      <c r="F1804" s="66" t="s">
        <v>2084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hidden="1" customHeight="1" x14ac:dyDescent="0.25">
      <c r="A1805" s="64">
        <v>3942</v>
      </c>
      <c r="B1805" s="64" t="s">
        <v>1553</v>
      </c>
      <c r="C1805" s="64" t="s">
        <v>5739</v>
      </c>
      <c r="D1805" s="64" t="s">
        <v>203</v>
      </c>
      <c r="E1805" s="65">
        <v>40933</v>
      </c>
      <c r="F1805" s="66" t="s">
        <v>5740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hidden="1" customHeight="1" x14ac:dyDescent="0.25">
      <c r="A1806" s="64">
        <v>3943</v>
      </c>
      <c r="B1806" s="64" t="s">
        <v>5741</v>
      </c>
      <c r="C1806" s="64" t="s">
        <v>1213</v>
      </c>
      <c r="D1806" s="64" t="s">
        <v>203</v>
      </c>
      <c r="E1806" s="65">
        <v>40917</v>
      </c>
      <c r="F1806" s="66" t="s">
        <v>5742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hidden="1" customHeight="1" x14ac:dyDescent="0.25">
      <c r="A1807" s="64">
        <v>3944</v>
      </c>
      <c r="B1807" s="64" t="s">
        <v>5731</v>
      </c>
      <c r="C1807" s="64" t="s">
        <v>670</v>
      </c>
      <c r="D1807" s="64" t="s">
        <v>203</v>
      </c>
      <c r="E1807" s="65">
        <v>40258</v>
      </c>
      <c r="F1807" s="66" t="s">
        <v>5733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hidden="1" customHeight="1" x14ac:dyDescent="0.25">
      <c r="A1808" s="64">
        <v>3945</v>
      </c>
      <c r="B1808" s="64" t="s">
        <v>5743</v>
      </c>
      <c r="C1808" s="64" t="s">
        <v>678</v>
      </c>
      <c r="D1808" s="64" t="s">
        <v>203</v>
      </c>
      <c r="E1808" s="65">
        <v>40694</v>
      </c>
      <c r="F1808" s="66" t="s">
        <v>5744</v>
      </c>
      <c r="G1808" s="66">
        <v>0</v>
      </c>
      <c r="H1808" s="66">
        <v>0</v>
      </c>
      <c r="I1808" s="66">
        <v>0</v>
      </c>
      <c r="J1808" s="67" t="s">
        <v>1225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hidden="1" customHeight="1" x14ac:dyDescent="0.25">
      <c r="A1809" s="64">
        <v>3946</v>
      </c>
      <c r="B1809" s="64" t="s">
        <v>5745</v>
      </c>
      <c r="C1809" s="64" t="s">
        <v>408</v>
      </c>
      <c r="D1809" s="64" t="s">
        <v>203</v>
      </c>
      <c r="E1809" s="65">
        <v>40188</v>
      </c>
      <c r="F1809" s="66" t="s">
        <v>5746</v>
      </c>
      <c r="G1809" s="66">
        <v>0</v>
      </c>
      <c r="H1809" s="66">
        <v>0</v>
      </c>
      <c r="I1809" s="66">
        <v>0</v>
      </c>
      <c r="J1809" s="67" t="s">
        <v>1225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hidden="1" customHeight="1" x14ac:dyDescent="0.25">
      <c r="A1810" s="64">
        <v>3947</v>
      </c>
      <c r="B1810" s="64" t="s">
        <v>5747</v>
      </c>
      <c r="C1810" s="64" t="s">
        <v>5748</v>
      </c>
      <c r="D1810" s="64" t="s">
        <v>203</v>
      </c>
      <c r="E1810" s="65">
        <v>40205</v>
      </c>
      <c r="F1810" s="66" t="s">
        <v>5749</v>
      </c>
      <c r="G1810" s="66">
        <v>0</v>
      </c>
      <c r="H1810" s="66">
        <v>0</v>
      </c>
      <c r="I1810" s="66">
        <v>0</v>
      </c>
      <c r="J1810" s="67" t="s">
        <v>1225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hidden="1" customHeight="1" x14ac:dyDescent="0.25">
      <c r="A1811" s="64">
        <v>3948</v>
      </c>
      <c r="B1811" s="64" t="s">
        <v>1777</v>
      </c>
      <c r="C1811" s="64" t="s">
        <v>5750</v>
      </c>
      <c r="D1811" s="64" t="s">
        <v>201</v>
      </c>
      <c r="E1811" s="65">
        <v>40613</v>
      </c>
      <c r="F1811" s="66" t="s">
        <v>1235</v>
      </c>
      <c r="G1811" s="66">
        <v>0</v>
      </c>
      <c r="H1811" s="66">
        <v>0</v>
      </c>
      <c r="I1811" s="66">
        <v>0</v>
      </c>
      <c r="J1811" s="67" t="s">
        <v>1225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hidden="1" customHeight="1" x14ac:dyDescent="0.25">
      <c r="A1812" s="64">
        <v>3949</v>
      </c>
      <c r="B1812" s="64" t="s">
        <v>5751</v>
      </c>
      <c r="C1812" s="64" t="s">
        <v>5752</v>
      </c>
      <c r="D1812" s="64" t="s">
        <v>201</v>
      </c>
      <c r="E1812" s="65">
        <v>40408</v>
      </c>
      <c r="F1812" s="66" t="s">
        <v>5753</v>
      </c>
      <c r="G1812" s="66">
        <v>0</v>
      </c>
      <c r="H1812" s="66">
        <v>0</v>
      </c>
      <c r="I1812" s="66" t="s">
        <v>5754</v>
      </c>
      <c r="J1812" s="67" t="s">
        <v>1225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hidden="1" customHeight="1" x14ac:dyDescent="0.25">
      <c r="A1813" s="64">
        <v>3950</v>
      </c>
      <c r="B1813" s="64" t="s">
        <v>5755</v>
      </c>
      <c r="C1813" s="64" t="s">
        <v>5756</v>
      </c>
      <c r="D1813" s="64" t="s">
        <v>201</v>
      </c>
      <c r="E1813" s="65">
        <v>40735</v>
      </c>
      <c r="F1813" s="66" t="s">
        <v>5757</v>
      </c>
      <c r="G1813" s="66">
        <v>0</v>
      </c>
      <c r="H1813" s="66">
        <v>0</v>
      </c>
      <c r="I1813" s="66">
        <v>0</v>
      </c>
      <c r="J1813" s="67" t="s">
        <v>1225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hidden="1" customHeight="1" x14ac:dyDescent="0.25">
      <c r="A1814" s="64">
        <v>3951</v>
      </c>
      <c r="B1814" s="64" t="s">
        <v>5758</v>
      </c>
      <c r="C1814" s="64" t="s">
        <v>5759</v>
      </c>
      <c r="D1814" s="64" t="s">
        <v>201</v>
      </c>
      <c r="E1814" s="65">
        <v>40977</v>
      </c>
      <c r="F1814" s="66" t="s">
        <v>4040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hidden="1" customHeight="1" x14ac:dyDescent="0.25">
      <c r="A1815" s="64">
        <v>2680</v>
      </c>
      <c r="B1815" s="64" t="s">
        <v>1036</v>
      </c>
      <c r="C1815" s="64" t="s">
        <v>5760</v>
      </c>
      <c r="D1815" s="64" t="s">
        <v>203</v>
      </c>
      <c r="E1815" s="65">
        <v>38442</v>
      </c>
      <c r="F1815" s="66" t="s">
        <v>4340</v>
      </c>
      <c r="G1815" s="66">
        <v>54895154</v>
      </c>
      <c r="H1815" s="66" t="s">
        <v>5761</v>
      </c>
      <c r="I1815" s="66" t="s">
        <v>1556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hidden="1" customHeight="1" x14ac:dyDescent="0.25">
      <c r="A1816" s="64">
        <v>2469</v>
      </c>
      <c r="B1816" s="64" t="s">
        <v>3867</v>
      </c>
      <c r="C1816" s="64" t="s">
        <v>5762</v>
      </c>
      <c r="D1816" s="64" t="s">
        <v>203</v>
      </c>
      <c r="E1816" s="65">
        <v>34426</v>
      </c>
      <c r="F1816" s="66" t="s">
        <v>4631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hidden="1" customHeight="1" x14ac:dyDescent="0.25">
      <c r="A1817" s="64">
        <v>3952</v>
      </c>
      <c r="B1817" s="64" t="s">
        <v>2409</v>
      </c>
      <c r="C1817" s="64" t="s">
        <v>558</v>
      </c>
      <c r="D1817" s="64" t="s">
        <v>203</v>
      </c>
      <c r="E1817" s="65" t="s">
        <v>5763</v>
      </c>
      <c r="F1817" s="66" t="s">
        <v>5764</v>
      </c>
      <c r="G1817" s="66">
        <v>58514917</v>
      </c>
      <c r="H1817" s="66" t="s">
        <v>5765</v>
      </c>
      <c r="I1817" s="66" t="s">
        <v>5766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hidden="1" customHeight="1" x14ac:dyDescent="0.25">
      <c r="A1818" s="64">
        <v>3953</v>
      </c>
      <c r="B1818" s="64" t="s">
        <v>1476</v>
      </c>
      <c r="C1818" s="64" t="s">
        <v>5767</v>
      </c>
      <c r="D1818" s="64" t="s">
        <v>203</v>
      </c>
      <c r="E1818" s="65">
        <v>26706</v>
      </c>
      <c r="F1818" s="66" t="s">
        <v>5768</v>
      </c>
      <c r="G1818" s="66">
        <v>58776939</v>
      </c>
      <c r="H1818" s="66" t="s">
        <v>5769</v>
      </c>
      <c r="I1818" s="66" t="s">
        <v>5766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hidden="1" customHeight="1" x14ac:dyDescent="0.25">
      <c r="A1819" s="64">
        <v>3954</v>
      </c>
      <c r="B1819" s="64" t="s">
        <v>5703</v>
      </c>
      <c r="C1819" s="64" t="s">
        <v>5770</v>
      </c>
      <c r="D1819" s="64" t="s">
        <v>201</v>
      </c>
      <c r="E1819" s="65">
        <v>33390</v>
      </c>
      <c r="F1819" s="66" t="s">
        <v>4819</v>
      </c>
      <c r="G1819" s="66">
        <v>58018271</v>
      </c>
      <c r="H1819" s="66" t="s">
        <v>5771</v>
      </c>
      <c r="I1819" s="66" t="s">
        <v>5766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hidden="1" customHeight="1" x14ac:dyDescent="0.25">
      <c r="A1820" s="64">
        <v>3955</v>
      </c>
      <c r="B1820" s="64" t="s">
        <v>1476</v>
      </c>
      <c r="C1820" s="64" t="s">
        <v>5772</v>
      </c>
      <c r="D1820" s="64" t="s">
        <v>203</v>
      </c>
      <c r="E1820" s="65" t="s">
        <v>5773</v>
      </c>
      <c r="F1820" s="66" t="s">
        <v>4386</v>
      </c>
      <c r="G1820" s="66">
        <v>57815358</v>
      </c>
      <c r="H1820" s="66" t="s">
        <v>5774</v>
      </c>
      <c r="I1820" s="66" t="s">
        <v>5766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hidden="1" customHeight="1" x14ac:dyDescent="0.25">
      <c r="A1821" s="64">
        <v>3956</v>
      </c>
      <c r="B1821" s="64" t="s">
        <v>5775</v>
      </c>
      <c r="C1821" s="64" t="s">
        <v>5776</v>
      </c>
      <c r="D1821" s="64" t="s">
        <v>201</v>
      </c>
      <c r="E1821" s="65" t="s">
        <v>5777</v>
      </c>
      <c r="F1821" s="66" t="s">
        <v>5778</v>
      </c>
      <c r="G1821" s="66">
        <v>57330919</v>
      </c>
      <c r="H1821" s="66" t="s">
        <v>5779</v>
      </c>
      <c r="I1821" s="66" t="s">
        <v>5766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hidden="1" customHeight="1" x14ac:dyDescent="0.25">
      <c r="A1822" s="64">
        <v>3957</v>
      </c>
      <c r="B1822" s="64" t="s">
        <v>1896</v>
      </c>
      <c r="C1822" s="64" t="s">
        <v>5780</v>
      </c>
      <c r="D1822" s="64" t="s">
        <v>201</v>
      </c>
      <c r="E1822" s="65">
        <v>41093</v>
      </c>
      <c r="F1822" s="66" t="s">
        <v>5009</v>
      </c>
      <c r="G1822" s="66">
        <v>58066156</v>
      </c>
      <c r="H1822" s="66">
        <v>0</v>
      </c>
      <c r="I1822" s="66" t="s">
        <v>5379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hidden="1" customHeight="1" x14ac:dyDescent="0.25">
      <c r="A1823" s="64">
        <v>3958</v>
      </c>
      <c r="B1823" s="64" t="s">
        <v>5781</v>
      </c>
      <c r="C1823" s="64" t="s">
        <v>5782</v>
      </c>
      <c r="D1823" s="64" t="s">
        <v>201</v>
      </c>
      <c r="E1823" s="65" t="s">
        <v>5783</v>
      </c>
      <c r="F1823" s="66" t="s">
        <v>5784</v>
      </c>
      <c r="G1823" s="66">
        <v>54743046</v>
      </c>
      <c r="H1823" s="66">
        <v>0</v>
      </c>
      <c r="I1823" s="66" t="s">
        <v>5379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hidden="1" customHeight="1" x14ac:dyDescent="0.25">
      <c r="A1824" s="64">
        <v>3959</v>
      </c>
      <c r="B1824" s="64" t="s">
        <v>209</v>
      </c>
      <c r="C1824" s="64" t="s">
        <v>5785</v>
      </c>
      <c r="D1824" s="64" t="s">
        <v>201</v>
      </c>
      <c r="E1824" s="65">
        <v>38876</v>
      </c>
      <c r="F1824" s="66" t="s">
        <v>5786</v>
      </c>
      <c r="G1824" s="66" t="s">
        <v>5787</v>
      </c>
      <c r="H1824" s="66" t="s">
        <v>5788</v>
      </c>
      <c r="I1824" s="66" t="s">
        <v>5789</v>
      </c>
      <c r="J1824" s="67" t="s">
        <v>38</v>
      </c>
      <c r="K1824" s="67" t="s">
        <v>39</v>
      </c>
      <c r="L1824" s="67" t="s">
        <v>143</v>
      </c>
      <c r="M1824" s="67" t="s">
        <v>399</v>
      </c>
      <c r="N1824" s="67">
        <v>300</v>
      </c>
    </row>
    <row r="1825" spans="1:14" ht="20.25" hidden="1" customHeight="1" x14ac:dyDescent="0.25">
      <c r="A1825" s="64">
        <v>3960</v>
      </c>
      <c r="B1825" s="64" t="s">
        <v>5790</v>
      </c>
      <c r="C1825" s="64" t="s">
        <v>412</v>
      </c>
      <c r="D1825" s="64" t="s">
        <v>203</v>
      </c>
      <c r="E1825" s="65">
        <v>39080</v>
      </c>
      <c r="F1825" s="66" t="s">
        <v>5791</v>
      </c>
      <c r="G1825" s="66">
        <v>0</v>
      </c>
      <c r="H1825" s="66">
        <v>0</v>
      </c>
      <c r="I1825" s="66">
        <v>0</v>
      </c>
      <c r="J1825" s="67" t="s">
        <v>1225</v>
      </c>
      <c r="K1825" s="67" t="s">
        <v>33</v>
      </c>
      <c r="L1825" s="67" t="s">
        <v>143</v>
      </c>
      <c r="M1825" s="67" t="s">
        <v>399</v>
      </c>
      <c r="N1825" s="67">
        <v>300</v>
      </c>
    </row>
    <row r="1826" spans="1:14" ht="20.25" hidden="1" customHeight="1" x14ac:dyDescent="0.25">
      <c r="A1826" s="64">
        <v>3961</v>
      </c>
      <c r="B1826" s="64" t="s">
        <v>5792</v>
      </c>
      <c r="C1826" s="64" t="s">
        <v>558</v>
      </c>
      <c r="D1826" s="64" t="s">
        <v>203</v>
      </c>
      <c r="E1826" s="65">
        <v>39782</v>
      </c>
      <c r="F1826" s="66" t="s">
        <v>5793</v>
      </c>
      <c r="G1826" s="66">
        <v>0</v>
      </c>
      <c r="H1826" s="66">
        <v>0</v>
      </c>
      <c r="I1826" s="66">
        <v>0</v>
      </c>
      <c r="J1826" s="67" t="s">
        <v>1225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hidden="1" customHeight="1" x14ac:dyDescent="0.25">
      <c r="A1827" s="64">
        <v>3962</v>
      </c>
      <c r="B1827" s="64" t="s">
        <v>5794</v>
      </c>
      <c r="C1827" s="64" t="s">
        <v>4565</v>
      </c>
      <c r="D1827" s="64" t="s">
        <v>203</v>
      </c>
      <c r="E1827" s="65">
        <v>39299</v>
      </c>
      <c r="F1827" s="66" t="s">
        <v>5795</v>
      </c>
      <c r="G1827" s="66">
        <v>0</v>
      </c>
      <c r="H1827" s="66">
        <v>0</v>
      </c>
      <c r="I1827" s="66">
        <v>0</v>
      </c>
      <c r="J1827" s="67" t="s">
        <v>1225</v>
      </c>
      <c r="K1827" s="67" t="s">
        <v>33</v>
      </c>
      <c r="L1827" s="67" t="s">
        <v>143</v>
      </c>
      <c r="M1827" s="67" t="s">
        <v>399</v>
      </c>
      <c r="N1827" s="67">
        <v>300</v>
      </c>
    </row>
    <row r="1828" spans="1:14" ht="20.25" hidden="1" customHeight="1" x14ac:dyDescent="0.25">
      <c r="A1828" s="64">
        <v>3963</v>
      </c>
      <c r="B1828" s="64" t="s">
        <v>5796</v>
      </c>
      <c r="C1828" s="64" t="s">
        <v>5797</v>
      </c>
      <c r="D1828" s="64" t="s">
        <v>203</v>
      </c>
      <c r="E1828" s="65">
        <v>38894</v>
      </c>
      <c r="F1828" s="66" t="s">
        <v>5798</v>
      </c>
      <c r="G1828" s="66">
        <v>0</v>
      </c>
      <c r="H1828" s="66">
        <v>0</v>
      </c>
      <c r="I1828" s="66">
        <v>0</v>
      </c>
      <c r="J1828" s="67" t="s">
        <v>1225</v>
      </c>
      <c r="K1828" s="67" t="s">
        <v>33</v>
      </c>
      <c r="L1828" s="67" t="s">
        <v>143</v>
      </c>
      <c r="M1828" s="67" t="s">
        <v>399</v>
      </c>
      <c r="N1828" s="67">
        <v>300</v>
      </c>
    </row>
    <row r="1829" spans="1:14" ht="20.25" hidden="1" customHeight="1" x14ac:dyDescent="0.25">
      <c r="A1829" s="64">
        <v>3964</v>
      </c>
      <c r="B1829" s="64" t="s">
        <v>5751</v>
      </c>
      <c r="C1829" s="64" t="s">
        <v>5799</v>
      </c>
      <c r="D1829" s="64" t="s">
        <v>201</v>
      </c>
      <c r="E1829" s="65">
        <v>38936</v>
      </c>
      <c r="F1829" s="66" t="s">
        <v>5800</v>
      </c>
      <c r="G1829" s="66">
        <v>0</v>
      </c>
      <c r="H1829" s="66">
        <v>0</v>
      </c>
      <c r="I1829" s="66">
        <v>0</v>
      </c>
      <c r="J1829" s="67" t="s">
        <v>1225</v>
      </c>
      <c r="K1829" s="67" t="s">
        <v>33</v>
      </c>
      <c r="L1829" s="67" t="s">
        <v>143</v>
      </c>
      <c r="M1829" s="67" t="s">
        <v>399</v>
      </c>
      <c r="N1829" s="67">
        <v>300</v>
      </c>
    </row>
    <row r="1830" spans="1:14" ht="20.25" hidden="1" customHeight="1" x14ac:dyDescent="0.25">
      <c r="A1830" s="64">
        <v>3965</v>
      </c>
      <c r="B1830" s="64" t="s">
        <v>5801</v>
      </c>
      <c r="C1830" s="64" t="s">
        <v>5802</v>
      </c>
      <c r="D1830" s="64" t="s">
        <v>203</v>
      </c>
      <c r="E1830" s="65">
        <v>37544</v>
      </c>
      <c r="F1830" s="66" t="s">
        <v>5803</v>
      </c>
      <c r="G1830" s="66">
        <v>57139120</v>
      </c>
      <c r="H1830" s="66">
        <v>0</v>
      </c>
      <c r="I1830" s="66" t="s">
        <v>5804</v>
      </c>
      <c r="J1830" s="67" t="s">
        <v>1225</v>
      </c>
      <c r="K1830" s="67" t="s">
        <v>33</v>
      </c>
      <c r="L1830" s="67" t="s">
        <v>146</v>
      </c>
      <c r="M1830" s="67" t="s">
        <v>1211</v>
      </c>
      <c r="N1830" s="67">
        <v>600</v>
      </c>
    </row>
    <row r="1831" spans="1:14" ht="20.25" hidden="1" customHeight="1" x14ac:dyDescent="0.25">
      <c r="A1831" s="64">
        <v>3966</v>
      </c>
      <c r="B1831" s="64" t="s">
        <v>5805</v>
      </c>
      <c r="C1831" s="64" t="s">
        <v>1486</v>
      </c>
      <c r="D1831" s="64" t="s">
        <v>201</v>
      </c>
      <c r="E1831" s="65">
        <v>41024</v>
      </c>
      <c r="F1831" s="66" t="s">
        <v>1366</v>
      </c>
      <c r="G1831" s="66">
        <v>57407694</v>
      </c>
      <c r="H1831" s="66">
        <v>0</v>
      </c>
      <c r="I1831" s="66" t="s">
        <v>5806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hidden="1" customHeight="1" x14ac:dyDescent="0.25">
      <c r="A1832" s="64">
        <v>3967</v>
      </c>
      <c r="B1832" s="64" t="s">
        <v>5807</v>
      </c>
      <c r="C1832" s="64" t="s">
        <v>5808</v>
      </c>
      <c r="D1832" s="64" t="s">
        <v>201</v>
      </c>
      <c r="E1832" s="65">
        <v>41035</v>
      </c>
      <c r="F1832" s="66" t="s">
        <v>5809</v>
      </c>
      <c r="G1832" s="66">
        <v>0</v>
      </c>
      <c r="H1832" s="66">
        <v>0</v>
      </c>
      <c r="I1832" s="66" t="s">
        <v>5810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hidden="1" customHeight="1" x14ac:dyDescent="0.25">
      <c r="A1833" s="64">
        <v>3968</v>
      </c>
      <c r="B1833" s="64" t="s">
        <v>5811</v>
      </c>
      <c r="C1833" s="64" t="s">
        <v>5812</v>
      </c>
      <c r="D1833" s="64" t="s">
        <v>201</v>
      </c>
      <c r="E1833" s="65">
        <v>41146</v>
      </c>
      <c r="F1833" s="66" t="s">
        <v>5813</v>
      </c>
      <c r="G1833" s="66">
        <v>59307101</v>
      </c>
      <c r="H1833" s="66">
        <v>0</v>
      </c>
      <c r="I1833" s="66" t="s">
        <v>5814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hidden="1" x14ac:dyDescent="0.25">
      <c r="A1834" s="64">
        <v>3969</v>
      </c>
      <c r="B1834" s="64" t="s">
        <v>5815</v>
      </c>
      <c r="C1834" s="64" t="s">
        <v>5816</v>
      </c>
      <c r="D1834" s="64" t="s">
        <v>201</v>
      </c>
      <c r="E1834" s="65">
        <v>41342</v>
      </c>
      <c r="F1834" s="66" t="s">
        <v>5817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hidden="1" x14ac:dyDescent="0.25">
      <c r="A1835" s="64">
        <v>3970</v>
      </c>
      <c r="B1835" s="64" t="s">
        <v>5818</v>
      </c>
      <c r="C1835" s="64" t="s">
        <v>5819</v>
      </c>
      <c r="D1835" s="64" t="s">
        <v>203</v>
      </c>
      <c r="E1835" s="65">
        <v>40585</v>
      </c>
      <c r="F1835" s="66" t="s">
        <v>5820</v>
      </c>
      <c r="G1835" s="66">
        <v>58325533</v>
      </c>
      <c r="H1835" s="66">
        <v>0</v>
      </c>
      <c r="I1835" s="66" t="s">
        <v>5821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hidden="1" x14ac:dyDescent="0.25">
      <c r="A1836" s="64">
        <v>3971</v>
      </c>
      <c r="B1836" s="64" t="s">
        <v>5822</v>
      </c>
      <c r="C1836" s="64" t="s">
        <v>5823</v>
      </c>
      <c r="D1836" s="64" t="s">
        <v>203</v>
      </c>
      <c r="E1836" s="65">
        <v>39364</v>
      </c>
      <c r="F1836" s="66" t="s">
        <v>5824</v>
      </c>
      <c r="G1836" s="66">
        <v>0</v>
      </c>
      <c r="H1836" s="66" t="s">
        <v>5825</v>
      </c>
      <c r="I1836" s="66" t="s">
        <v>4447</v>
      </c>
      <c r="J1836" s="67" t="s">
        <v>64</v>
      </c>
      <c r="K1836" s="67" t="s">
        <v>23</v>
      </c>
      <c r="L1836" s="67" t="s">
        <v>143</v>
      </c>
      <c r="M1836" s="67" t="s">
        <v>399</v>
      </c>
      <c r="N1836" s="67">
        <v>300</v>
      </c>
    </row>
    <row r="1837" spans="1:14" hidden="1" x14ac:dyDescent="0.25">
      <c r="A1837" s="64">
        <v>3972</v>
      </c>
      <c r="B1837" s="64" t="s">
        <v>2717</v>
      </c>
      <c r="C1837" s="64" t="s">
        <v>2266</v>
      </c>
      <c r="D1837" s="64" t="s">
        <v>203</v>
      </c>
      <c r="E1837" s="65">
        <v>30804</v>
      </c>
      <c r="F1837" s="66" t="s">
        <v>5826</v>
      </c>
      <c r="G1837" s="66">
        <v>59419341</v>
      </c>
      <c r="H1837" s="66" t="s">
        <v>5827</v>
      </c>
      <c r="I1837" s="66" t="s">
        <v>5828</v>
      </c>
      <c r="J1837" s="67" t="s">
        <v>5829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hidden="1" x14ac:dyDescent="0.25">
      <c r="A1838" s="64">
        <v>3973</v>
      </c>
      <c r="B1838" s="64" t="s">
        <v>5830</v>
      </c>
      <c r="C1838" s="64" t="s">
        <v>1112</v>
      </c>
      <c r="D1838" s="64" t="s">
        <v>203</v>
      </c>
      <c r="E1838" s="65">
        <v>39498</v>
      </c>
      <c r="F1838" s="66" t="s">
        <v>5831</v>
      </c>
      <c r="G1838" s="66">
        <v>58286495</v>
      </c>
      <c r="H1838" s="66" t="s">
        <v>4472</v>
      </c>
      <c r="I1838" s="66" t="s">
        <v>5832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hidden="1" x14ac:dyDescent="0.25">
      <c r="A1839" s="64">
        <v>2818</v>
      </c>
      <c r="B1839" s="64" t="s">
        <v>5833</v>
      </c>
      <c r="C1839" s="64" t="s">
        <v>5834</v>
      </c>
      <c r="D1839" s="64" t="s">
        <v>203</v>
      </c>
      <c r="E1839" s="65">
        <v>38813</v>
      </c>
      <c r="F1839" s="66" t="s">
        <v>5835</v>
      </c>
      <c r="G1839" s="66">
        <v>54811209</v>
      </c>
      <c r="H1839" s="66">
        <v>0</v>
      </c>
      <c r="I1839" s="66" t="s">
        <v>275</v>
      </c>
      <c r="J1839" s="67" t="s">
        <v>55</v>
      </c>
      <c r="K1839" s="67" t="s">
        <v>32</v>
      </c>
      <c r="L1839" s="67" t="s">
        <v>143</v>
      </c>
      <c r="M1839" s="67" t="s">
        <v>399</v>
      </c>
      <c r="N1839" s="67">
        <v>300</v>
      </c>
    </row>
    <row r="1840" spans="1:14" hidden="1" x14ac:dyDescent="0.25">
      <c r="A1840" s="64">
        <v>3974</v>
      </c>
      <c r="B1840" s="64" t="s">
        <v>355</v>
      </c>
      <c r="C1840" s="64" t="s">
        <v>5836</v>
      </c>
      <c r="D1840" s="64" t="s">
        <v>203</v>
      </c>
      <c r="E1840" s="65">
        <v>23568</v>
      </c>
      <c r="F1840" s="66" t="s">
        <v>5837</v>
      </c>
      <c r="G1840" s="66">
        <v>57790168</v>
      </c>
      <c r="H1840" s="66" t="s">
        <v>5838</v>
      </c>
      <c r="I1840" s="66" t="s">
        <v>5839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hidden="1" x14ac:dyDescent="0.25">
      <c r="A1841" s="64">
        <v>3975</v>
      </c>
      <c r="B1841" s="64" t="s">
        <v>3949</v>
      </c>
      <c r="C1841" s="64" t="s">
        <v>5840</v>
      </c>
      <c r="D1841" s="64" t="s">
        <v>201</v>
      </c>
      <c r="E1841" s="65">
        <v>40318</v>
      </c>
      <c r="F1841" s="66" t="s">
        <v>5841</v>
      </c>
      <c r="G1841" s="66">
        <v>54725081</v>
      </c>
      <c r="H1841" s="66">
        <v>0</v>
      </c>
      <c r="I1841" s="66" t="s">
        <v>275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hidden="1" x14ac:dyDescent="0.25">
      <c r="A1842" s="64">
        <v>3976</v>
      </c>
      <c r="B1842" s="64" t="s">
        <v>5842</v>
      </c>
      <c r="C1842" s="64" t="s">
        <v>5843</v>
      </c>
      <c r="D1842" s="64" t="s">
        <v>203</v>
      </c>
      <c r="E1842" s="65">
        <v>41049</v>
      </c>
      <c r="F1842" s="66" t="s">
        <v>5844</v>
      </c>
      <c r="G1842" s="66">
        <v>58400799</v>
      </c>
      <c r="H1842" s="66">
        <v>0</v>
      </c>
      <c r="I1842" s="66" t="s">
        <v>275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hidden="1" x14ac:dyDescent="0.25">
      <c r="A1843" s="64">
        <v>2075</v>
      </c>
      <c r="B1843" s="64" t="s">
        <v>1589</v>
      </c>
      <c r="C1843" s="64" t="s">
        <v>5845</v>
      </c>
      <c r="D1843" s="64" t="s">
        <v>201</v>
      </c>
      <c r="E1843" s="65">
        <v>27440</v>
      </c>
      <c r="F1843" s="66" t="s">
        <v>5846</v>
      </c>
      <c r="G1843" s="66" t="s">
        <v>5847</v>
      </c>
      <c r="H1843" s="66" t="s">
        <v>5848</v>
      </c>
      <c r="I1843" s="66" t="s">
        <v>5849</v>
      </c>
      <c r="J1843" s="67" t="s">
        <v>7</v>
      </c>
      <c r="K1843" s="67" t="s">
        <v>27</v>
      </c>
      <c r="L1843" s="67" t="s">
        <v>146</v>
      </c>
      <c r="M1843" s="67" t="s">
        <v>1211</v>
      </c>
      <c r="N1843" s="67">
        <v>600</v>
      </c>
    </row>
    <row r="1844" spans="1:14" hidden="1" x14ac:dyDescent="0.25">
      <c r="A1844" s="64">
        <v>3977</v>
      </c>
      <c r="B1844" s="64" t="s">
        <v>5850</v>
      </c>
      <c r="C1844" s="64" t="s">
        <v>5851</v>
      </c>
      <c r="D1844" s="64" t="s">
        <v>201</v>
      </c>
      <c r="E1844" s="65">
        <v>38891</v>
      </c>
      <c r="F1844" s="66" t="s">
        <v>5852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399</v>
      </c>
      <c r="N1844" s="67">
        <v>300</v>
      </c>
    </row>
    <row r="1845" spans="1:14" hidden="1" x14ac:dyDescent="0.25">
      <c r="A1845" s="64">
        <v>3978</v>
      </c>
      <c r="B1845" s="64" t="s">
        <v>1418</v>
      </c>
      <c r="C1845" s="64" t="s">
        <v>5853</v>
      </c>
      <c r="D1845" s="64" t="s">
        <v>203</v>
      </c>
      <c r="E1845" s="65">
        <v>38932</v>
      </c>
      <c r="F1845" s="66" t="s">
        <v>5854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399</v>
      </c>
      <c r="N1845" s="67">
        <v>300</v>
      </c>
    </row>
    <row r="1846" spans="1:14" hidden="1" x14ac:dyDescent="0.25">
      <c r="A1846" s="64">
        <v>3979</v>
      </c>
      <c r="B1846" s="64" t="s">
        <v>5855</v>
      </c>
      <c r="C1846" s="64" t="s">
        <v>4461</v>
      </c>
      <c r="D1846" s="64" t="s">
        <v>203</v>
      </c>
      <c r="E1846" s="65">
        <v>39553</v>
      </c>
      <c r="F1846" s="66" t="s">
        <v>5856</v>
      </c>
      <c r="G1846" s="66">
        <v>59048838</v>
      </c>
      <c r="H1846" s="66" t="s">
        <v>5857</v>
      </c>
      <c r="I1846" s="66" t="s">
        <v>5858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hidden="1" x14ac:dyDescent="0.25">
      <c r="A1847" s="64">
        <v>2830</v>
      </c>
      <c r="B1847" s="64" t="s">
        <v>5859</v>
      </c>
      <c r="C1847" s="64" t="s">
        <v>5860</v>
      </c>
      <c r="D1847" s="64" t="s">
        <v>203</v>
      </c>
      <c r="E1847" s="65">
        <v>39301</v>
      </c>
      <c r="F1847" s="66" t="s">
        <v>5861</v>
      </c>
      <c r="G1847" s="66">
        <v>54508843</v>
      </c>
      <c r="H1847" s="66">
        <v>0</v>
      </c>
      <c r="I1847" s="66" t="s">
        <v>5862</v>
      </c>
      <c r="J1847" s="67" t="s">
        <v>22</v>
      </c>
      <c r="K1847" s="67" t="s">
        <v>26</v>
      </c>
      <c r="L1847" s="67" t="s">
        <v>143</v>
      </c>
      <c r="M1847" s="67" t="s">
        <v>399</v>
      </c>
      <c r="N1847" s="67">
        <v>300</v>
      </c>
    </row>
    <row r="1848" spans="1:14" hidden="1" x14ac:dyDescent="0.25">
      <c r="A1848" s="64">
        <v>3980</v>
      </c>
      <c r="B1848" s="64" t="s">
        <v>1267</v>
      </c>
      <c r="C1848" s="64" t="s">
        <v>5863</v>
      </c>
      <c r="D1848" s="64" t="s">
        <v>203</v>
      </c>
      <c r="E1848" s="65">
        <v>38773</v>
      </c>
      <c r="F1848" s="66" t="s">
        <v>5864</v>
      </c>
      <c r="G1848" s="66">
        <v>0</v>
      </c>
      <c r="H1848" s="66" t="s">
        <v>5865</v>
      </c>
      <c r="I1848" s="66" t="s">
        <v>5866</v>
      </c>
      <c r="J1848" s="67" t="s">
        <v>22</v>
      </c>
      <c r="K1848" s="67" t="s">
        <v>26</v>
      </c>
      <c r="L1848" s="67" t="s">
        <v>143</v>
      </c>
      <c r="M1848" s="67" t="s">
        <v>399</v>
      </c>
      <c r="N1848" s="67">
        <v>300</v>
      </c>
    </row>
    <row r="1849" spans="1:14" hidden="1" x14ac:dyDescent="0.25">
      <c r="A1849" s="64">
        <v>2049</v>
      </c>
      <c r="B1849" s="64" t="s">
        <v>2333</v>
      </c>
      <c r="C1849" s="64" t="s">
        <v>1213</v>
      </c>
      <c r="D1849" s="64" t="s">
        <v>203</v>
      </c>
      <c r="E1849" s="65">
        <v>34424</v>
      </c>
      <c r="F1849" s="66" t="s">
        <v>5867</v>
      </c>
      <c r="G1849" s="66">
        <v>59310886</v>
      </c>
      <c r="H1849" s="66" t="s">
        <v>5868</v>
      </c>
      <c r="I1849" s="66" t="s">
        <v>5869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hidden="1" x14ac:dyDescent="0.25">
      <c r="A1850" s="64">
        <v>2284</v>
      </c>
      <c r="B1850" s="64" t="s">
        <v>5870</v>
      </c>
      <c r="C1850" s="64" t="s">
        <v>5871</v>
      </c>
      <c r="D1850" s="64" t="s">
        <v>201</v>
      </c>
      <c r="E1850" s="65">
        <v>38755</v>
      </c>
      <c r="F1850" s="66" t="s">
        <v>5872</v>
      </c>
      <c r="G1850" s="66">
        <v>58510080</v>
      </c>
      <c r="H1850" s="66">
        <v>0</v>
      </c>
      <c r="I1850" s="66" t="s">
        <v>5873</v>
      </c>
      <c r="J1850" s="67" t="s">
        <v>10</v>
      </c>
      <c r="K1850" s="67" t="s">
        <v>28</v>
      </c>
      <c r="L1850" s="67" t="s">
        <v>143</v>
      </c>
      <c r="M1850" s="67" t="s">
        <v>399</v>
      </c>
      <c r="N1850" s="67">
        <v>300</v>
      </c>
    </row>
    <row r="1851" spans="1:14" hidden="1" x14ac:dyDescent="0.25">
      <c r="A1851" s="64">
        <v>3981</v>
      </c>
      <c r="B1851" s="64" t="s">
        <v>5874</v>
      </c>
      <c r="C1851" s="64" t="s">
        <v>5875</v>
      </c>
      <c r="D1851" s="64" t="s">
        <v>201</v>
      </c>
      <c r="E1851" s="65" t="s">
        <v>5876</v>
      </c>
      <c r="F1851" s="66" t="s">
        <v>5877</v>
      </c>
      <c r="G1851" s="66">
        <v>58977376</v>
      </c>
      <c r="H1851" s="66" t="s">
        <v>5878</v>
      </c>
      <c r="I1851" s="66" t="s">
        <v>5879</v>
      </c>
      <c r="J1851" s="67" t="s">
        <v>10</v>
      </c>
      <c r="K1851" s="67" t="s">
        <v>28</v>
      </c>
      <c r="L1851" s="67" t="s">
        <v>143</v>
      </c>
      <c r="M1851" s="67" t="s">
        <v>399</v>
      </c>
      <c r="N1851" s="67">
        <v>300</v>
      </c>
    </row>
    <row r="1852" spans="1:14" hidden="1" x14ac:dyDescent="0.25">
      <c r="A1852" s="64">
        <v>3982</v>
      </c>
      <c r="B1852" s="64" t="s">
        <v>5880</v>
      </c>
      <c r="C1852" s="64" t="s">
        <v>408</v>
      </c>
      <c r="D1852" s="64" t="s">
        <v>203</v>
      </c>
      <c r="E1852" s="65">
        <v>39559</v>
      </c>
      <c r="F1852" s="66" t="s">
        <v>5881</v>
      </c>
      <c r="G1852" s="66">
        <v>57311769</v>
      </c>
      <c r="H1852" s="66" t="s">
        <v>5882</v>
      </c>
      <c r="I1852" s="66" t="s">
        <v>5883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hidden="1" x14ac:dyDescent="0.25">
      <c r="A1853" s="64">
        <v>3983</v>
      </c>
      <c r="B1853" s="64" t="s">
        <v>1401</v>
      </c>
      <c r="C1853" s="64" t="s">
        <v>5884</v>
      </c>
      <c r="D1853" s="64" t="s">
        <v>203</v>
      </c>
      <c r="E1853" s="65">
        <v>39471</v>
      </c>
      <c r="F1853" s="66" t="s">
        <v>5885</v>
      </c>
      <c r="G1853" s="66">
        <v>54939903</v>
      </c>
      <c r="H1853" s="66" t="s">
        <v>5882</v>
      </c>
      <c r="I1853" s="66" t="s">
        <v>5886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hidden="1" x14ac:dyDescent="0.25">
      <c r="A1854" s="64">
        <v>3984</v>
      </c>
      <c r="B1854" s="64" t="s">
        <v>5887</v>
      </c>
      <c r="C1854" s="64" t="s">
        <v>5888</v>
      </c>
      <c r="D1854" s="64" t="s">
        <v>203</v>
      </c>
      <c r="E1854" s="65">
        <v>39470</v>
      </c>
      <c r="F1854" s="66" t="s">
        <v>5889</v>
      </c>
      <c r="G1854" s="66">
        <v>58094309</v>
      </c>
      <c r="H1854" s="66" t="s">
        <v>5882</v>
      </c>
      <c r="I1854" s="66" t="s">
        <v>5890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hidden="1" x14ac:dyDescent="0.25">
      <c r="A1855" s="64">
        <v>3985</v>
      </c>
      <c r="B1855" s="64" t="s">
        <v>5891</v>
      </c>
      <c r="C1855" s="64" t="s">
        <v>5892</v>
      </c>
      <c r="D1855" s="64" t="s">
        <v>203</v>
      </c>
      <c r="E1855" s="65">
        <v>39545</v>
      </c>
      <c r="F1855" s="66" t="s">
        <v>5893</v>
      </c>
      <c r="G1855" s="66">
        <v>58306675</v>
      </c>
      <c r="H1855" s="66" t="s">
        <v>5882</v>
      </c>
      <c r="I1855" s="66" t="s">
        <v>5894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hidden="1" x14ac:dyDescent="0.25">
      <c r="A1856" s="64">
        <v>3986</v>
      </c>
      <c r="B1856" s="64" t="s">
        <v>5895</v>
      </c>
      <c r="C1856" s="64" t="s">
        <v>5896</v>
      </c>
      <c r="D1856" s="64" t="s">
        <v>203</v>
      </c>
      <c r="E1856" s="65">
        <v>39465</v>
      </c>
      <c r="F1856" s="66" t="s">
        <v>5897</v>
      </c>
      <c r="G1856" s="66">
        <v>57792437</v>
      </c>
      <c r="H1856" s="66" t="s">
        <v>5882</v>
      </c>
      <c r="I1856" s="66" t="s">
        <v>5898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hidden="1" x14ac:dyDescent="0.25">
      <c r="A1857" s="64">
        <v>3987</v>
      </c>
      <c r="B1857" s="64" t="s">
        <v>5899</v>
      </c>
      <c r="C1857" s="64" t="s">
        <v>5900</v>
      </c>
      <c r="D1857" s="64" t="s">
        <v>203</v>
      </c>
      <c r="E1857" s="65">
        <v>39718</v>
      </c>
      <c r="F1857" s="66" t="s">
        <v>5901</v>
      </c>
      <c r="G1857" s="66">
        <v>58066546</v>
      </c>
      <c r="H1857" s="66" t="s">
        <v>5882</v>
      </c>
      <c r="I1857" s="66" t="s">
        <v>5902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hidden="1" x14ac:dyDescent="0.25">
      <c r="A1858" s="64">
        <v>3988</v>
      </c>
      <c r="B1858" s="64" t="s">
        <v>5903</v>
      </c>
      <c r="C1858" s="64" t="s">
        <v>950</v>
      </c>
      <c r="D1858" s="64" t="s">
        <v>203</v>
      </c>
      <c r="E1858" s="65">
        <v>39403</v>
      </c>
      <c r="F1858" s="66" t="s">
        <v>5904</v>
      </c>
      <c r="G1858" s="66">
        <v>57056971</v>
      </c>
      <c r="H1858" s="66" t="s">
        <v>5882</v>
      </c>
      <c r="I1858" s="66" t="s">
        <v>5905</v>
      </c>
      <c r="J1858" s="67" t="s">
        <v>16</v>
      </c>
      <c r="K1858" s="67" t="s">
        <v>35</v>
      </c>
      <c r="L1858" s="67" t="s">
        <v>143</v>
      </c>
      <c r="M1858" s="67" t="s">
        <v>399</v>
      </c>
      <c r="N1858" s="67">
        <v>300</v>
      </c>
    </row>
    <row r="1859" spans="1:14" hidden="1" x14ac:dyDescent="0.25">
      <c r="A1859" s="64">
        <v>3989</v>
      </c>
      <c r="B1859" s="64" t="s">
        <v>5906</v>
      </c>
      <c r="C1859" s="64" t="s">
        <v>5907</v>
      </c>
      <c r="D1859" s="64" t="s">
        <v>203</v>
      </c>
      <c r="E1859" s="65">
        <v>39792</v>
      </c>
      <c r="F1859" s="66" t="s">
        <v>5897</v>
      </c>
      <c r="G1859" s="66">
        <v>57700329</v>
      </c>
      <c r="H1859" s="66" t="s">
        <v>5882</v>
      </c>
      <c r="I1859" s="66" t="s">
        <v>5908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hidden="1" x14ac:dyDescent="0.25">
      <c r="A1860" s="64">
        <v>3990</v>
      </c>
      <c r="B1860" s="64" t="s">
        <v>5909</v>
      </c>
      <c r="C1860" s="64" t="s">
        <v>5910</v>
      </c>
      <c r="D1860" s="64" t="s">
        <v>203</v>
      </c>
      <c r="E1860" s="65">
        <v>39587</v>
      </c>
      <c r="F1860" s="66" t="s">
        <v>5897</v>
      </c>
      <c r="G1860" s="66">
        <v>57561235</v>
      </c>
      <c r="H1860" s="66" t="s">
        <v>5882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hidden="1" x14ac:dyDescent="0.25">
      <c r="A1861" s="64">
        <v>3991</v>
      </c>
      <c r="B1861" s="64" t="s">
        <v>496</v>
      </c>
      <c r="C1861" s="64" t="s">
        <v>5911</v>
      </c>
      <c r="D1861" s="64" t="s">
        <v>203</v>
      </c>
      <c r="E1861" s="65">
        <v>39539</v>
      </c>
      <c r="F1861" s="66" t="s">
        <v>5912</v>
      </c>
      <c r="G1861" s="66">
        <v>54572909</v>
      </c>
      <c r="H1861" s="66" t="s">
        <v>5882</v>
      </c>
      <c r="I1861" s="66" t="s">
        <v>5913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hidden="1" x14ac:dyDescent="0.25">
      <c r="A1862" s="64">
        <v>3992</v>
      </c>
      <c r="B1862" s="64" t="s">
        <v>5914</v>
      </c>
      <c r="C1862" s="64" t="s">
        <v>2181</v>
      </c>
      <c r="D1862" s="64" t="s">
        <v>203</v>
      </c>
      <c r="E1862" s="65">
        <v>39644</v>
      </c>
      <c r="F1862" s="66" t="s">
        <v>2013</v>
      </c>
      <c r="G1862" s="66">
        <v>57765789</v>
      </c>
      <c r="H1862" s="66" t="s">
        <v>5882</v>
      </c>
      <c r="I1862" s="66" t="s">
        <v>5915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hidden="1" x14ac:dyDescent="0.25">
      <c r="A1863" s="64">
        <v>2946</v>
      </c>
      <c r="B1863" s="64" t="s">
        <v>1515</v>
      </c>
      <c r="C1863" s="64" t="s">
        <v>5916</v>
      </c>
      <c r="D1863" s="64" t="s">
        <v>201</v>
      </c>
      <c r="E1863" s="65">
        <v>30531</v>
      </c>
      <c r="F1863" s="66" t="s">
        <v>5917</v>
      </c>
      <c r="G1863" s="66">
        <v>57750243</v>
      </c>
      <c r="H1863" s="66">
        <v>0</v>
      </c>
      <c r="I1863" s="66" t="s">
        <v>5918</v>
      </c>
      <c r="J1863" s="67" t="s">
        <v>24</v>
      </c>
      <c r="K1863" s="67" t="s">
        <v>25</v>
      </c>
      <c r="L1863" s="67" t="s">
        <v>144</v>
      </c>
      <c r="M1863" s="67" t="s">
        <v>380</v>
      </c>
      <c r="N1863" s="67">
        <v>2500</v>
      </c>
    </row>
    <row r="1864" spans="1:14" hidden="1" x14ac:dyDescent="0.25">
      <c r="A1864" s="64">
        <v>3993</v>
      </c>
      <c r="B1864" s="64" t="s">
        <v>5919</v>
      </c>
      <c r="C1864" s="64" t="s">
        <v>5920</v>
      </c>
      <c r="D1864" s="64" t="s">
        <v>201</v>
      </c>
      <c r="E1864" s="65" t="s">
        <v>5921</v>
      </c>
      <c r="F1864" s="66" t="s">
        <v>5922</v>
      </c>
      <c r="G1864" s="66">
        <v>54960744</v>
      </c>
      <c r="H1864" s="66">
        <v>0</v>
      </c>
      <c r="I1864" s="66" t="s">
        <v>5923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hidden="1" x14ac:dyDescent="0.25">
      <c r="A1865" s="64">
        <v>3994</v>
      </c>
      <c r="B1865" s="64" t="s">
        <v>5924</v>
      </c>
      <c r="C1865" s="64" t="s">
        <v>3667</v>
      </c>
      <c r="D1865" s="64" t="s">
        <v>203</v>
      </c>
      <c r="E1865" s="65">
        <v>41155</v>
      </c>
      <c r="F1865" s="66" t="s">
        <v>5925</v>
      </c>
      <c r="G1865" s="66">
        <v>59179864</v>
      </c>
      <c r="H1865" s="66">
        <v>0</v>
      </c>
      <c r="I1865" s="66" t="s">
        <v>5926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hidden="1" x14ac:dyDescent="0.25">
      <c r="A1866" s="64">
        <v>3995</v>
      </c>
      <c r="B1866" s="64" t="s">
        <v>5927</v>
      </c>
      <c r="C1866" s="64" t="s">
        <v>5928</v>
      </c>
      <c r="D1866" s="64" t="s">
        <v>201</v>
      </c>
      <c r="E1866" s="65">
        <v>40120</v>
      </c>
      <c r="F1866" s="66" t="s">
        <v>5929</v>
      </c>
      <c r="G1866" s="66">
        <v>57439965</v>
      </c>
      <c r="H1866" s="66">
        <v>0</v>
      </c>
      <c r="I1866" s="66" t="s">
        <v>5930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hidden="1" x14ac:dyDescent="0.25">
      <c r="A1867" s="64">
        <v>3996</v>
      </c>
      <c r="B1867" s="64" t="s">
        <v>5931</v>
      </c>
      <c r="C1867" s="64" t="s">
        <v>5932</v>
      </c>
      <c r="D1867" s="64" t="s">
        <v>203</v>
      </c>
      <c r="E1867" s="65">
        <v>39346</v>
      </c>
      <c r="F1867" s="66" t="s">
        <v>5933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399</v>
      </c>
      <c r="N1867" s="67">
        <v>300</v>
      </c>
    </row>
    <row r="1868" spans="1:14" ht="18" hidden="1" x14ac:dyDescent="0.25">
      <c r="A1868" s="64">
        <v>3997</v>
      </c>
      <c r="B1868" s="64" t="s">
        <v>1530</v>
      </c>
      <c r="C1868" s="64" t="s">
        <v>5934</v>
      </c>
      <c r="D1868" s="64" t="s">
        <v>201</v>
      </c>
      <c r="E1868" s="65">
        <v>40797</v>
      </c>
      <c r="F1868" s="66" t="s">
        <v>5653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hidden="1" x14ac:dyDescent="0.25">
      <c r="A1869" s="64">
        <v>3998</v>
      </c>
      <c r="B1869" s="64" t="s">
        <v>1036</v>
      </c>
      <c r="C1869" s="64" t="s">
        <v>5935</v>
      </c>
      <c r="D1869" s="64" t="s">
        <v>201</v>
      </c>
      <c r="E1869" s="65">
        <v>40670</v>
      </c>
      <c r="F1869" s="66" t="s">
        <v>2224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hidden="1" x14ac:dyDescent="0.25">
      <c r="A1870" s="64">
        <v>3999</v>
      </c>
      <c r="B1870" s="64" t="s">
        <v>4373</v>
      </c>
      <c r="C1870" s="64" t="s">
        <v>5936</v>
      </c>
      <c r="D1870" s="64" t="s">
        <v>201</v>
      </c>
      <c r="E1870" s="65">
        <v>40455</v>
      </c>
      <c r="F1870" s="66" t="s">
        <v>4657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hidden="1" x14ac:dyDescent="0.25">
      <c r="A1871" s="64">
        <v>4000</v>
      </c>
      <c r="B1871" s="64" t="s">
        <v>2409</v>
      </c>
      <c r="C1871" s="64" t="s">
        <v>5937</v>
      </c>
      <c r="D1871" s="64" t="s">
        <v>201</v>
      </c>
      <c r="E1871" s="65">
        <v>40333</v>
      </c>
      <c r="F1871" s="66" t="s">
        <v>5301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hidden="1" x14ac:dyDescent="0.25">
      <c r="A1872" s="64">
        <v>4001</v>
      </c>
      <c r="B1872" s="64" t="s">
        <v>2409</v>
      </c>
      <c r="C1872" s="64" t="s">
        <v>5938</v>
      </c>
      <c r="D1872" s="64" t="s">
        <v>201</v>
      </c>
      <c r="E1872" s="65">
        <v>41038</v>
      </c>
      <c r="F1872" s="66" t="s">
        <v>5939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hidden="1" x14ac:dyDescent="0.25">
      <c r="A1873" s="64">
        <v>4002</v>
      </c>
      <c r="B1873" s="64" t="s">
        <v>5940</v>
      </c>
      <c r="C1873" s="64" t="s">
        <v>1608</v>
      </c>
      <c r="D1873" s="64" t="s">
        <v>203</v>
      </c>
      <c r="E1873" s="65">
        <v>36289</v>
      </c>
      <c r="F1873" s="66" t="s">
        <v>5941</v>
      </c>
      <c r="G1873" s="66">
        <v>58404436</v>
      </c>
      <c r="H1873" s="66" t="s">
        <v>5942</v>
      </c>
      <c r="I1873" s="66" t="s">
        <v>5943</v>
      </c>
      <c r="J1873" s="67" t="s">
        <v>3144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hidden="1" x14ac:dyDescent="0.25">
      <c r="A1874" s="64">
        <v>4003</v>
      </c>
      <c r="B1874" s="64" t="s">
        <v>5944</v>
      </c>
      <c r="C1874" s="64" t="s">
        <v>5945</v>
      </c>
      <c r="D1874" s="64" t="s">
        <v>203</v>
      </c>
      <c r="E1874" s="65">
        <v>41459</v>
      </c>
      <c r="F1874" s="66" t="s">
        <v>5946</v>
      </c>
      <c r="G1874" s="66">
        <v>57942217</v>
      </c>
      <c r="H1874" s="66">
        <v>0</v>
      </c>
      <c r="I1874" s="66">
        <v>0</v>
      </c>
      <c r="J1874" s="67" t="s">
        <v>3144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hidden="1" x14ac:dyDescent="0.25">
      <c r="A1875" s="64">
        <v>4004</v>
      </c>
      <c r="B1875" s="64" t="s">
        <v>5947</v>
      </c>
      <c r="C1875" s="64" t="s">
        <v>5948</v>
      </c>
      <c r="D1875" s="64" t="s">
        <v>203</v>
      </c>
      <c r="E1875" s="65">
        <v>39493</v>
      </c>
      <c r="F1875" s="66" t="s">
        <v>5949</v>
      </c>
      <c r="G1875" s="66">
        <v>57570558</v>
      </c>
      <c r="H1875" s="66">
        <v>0</v>
      </c>
      <c r="I1875" s="66" t="s">
        <v>5950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hidden="1" x14ac:dyDescent="0.25">
      <c r="A1876" s="64">
        <v>4005</v>
      </c>
      <c r="B1876" s="64" t="s">
        <v>4430</v>
      </c>
      <c r="C1876" s="64" t="s">
        <v>5951</v>
      </c>
      <c r="D1876" s="64" t="s">
        <v>203</v>
      </c>
      <c r="E1876" s="65">
        <v>37312</v>
      </c>
      <c r="F1876" s="66" t="s">
        <v>5952</v>
      </c>
      <c r="G1876" s="66">
        <v>58154384</v>
      </c>
      <c r="H1876" s="66">
        <v>0</v>
      </c>
      <c r="I1876" s="66" t="s">
        <v>5953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hidden="1" x14ac:dyDescent="0.25">
      <c r="A1877" s="64">
        <v>2670</v>
      </c>
      <c r="B1877" s="64" t="s">
        <v>5850</v>
      </c>
      <c r="C1877" s="64" t="s">
        <v>5954</v>
      </c>
      <c r="D1877" s="64" t="s">
        <v>201</v>
      </c>
      <c r="E1877" s="65">
        <v>40070</v>
      </c>
      <c r="F1877" s="66" t="s">
        <v>5955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hidden="1" x14ac:dyDescent="0.25">
      <c r="A1878" s="64">
        <v>2801</v>
      </c>
      <c r="B1878" s="64" t="s">
        <v>5956</v>
      </c>
      <c r="C1878" s="64" t="s">
        <v>5957</v>
      </c>
      <c r="D1878" s="64" t="s">
        <v>203</v>
      </c>
      <c r="E1878" s="65">
        <v>25787</v>
      </c>
      <c r="F1878" s="66" t="s">
        <v>5958</v>
      </c>
      <c r="G1878" s="66">
        <v>0</v>
      </c>
      <c r="H1878" s="66" t="s">
        <v>5959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hidden="1" x14ac:dyDescent="0.25">
      <c r="A1879" s="64">
        <v>4006</v>
      </c>
      <c r="B1879" s="64" t="s">
        <v>1039</v>
      </c>
      <c r="C1879" s="64" t="s">
        <v>5960</v>
      </c>
      <c r="D1879" s="64" t="s">
        <v>203</v>
      </c>
      <c r="E1879" s="65">
        <v>39504</v>
      </c>
      <c r="F1879" s="66" t="s">
        <v>5961</v>
      </c>
      <c r="G1879" s="66">
        <v>57143313</v>
      </c>
      <c r="H1879" s="66" t="s">
        <v>5962</v>
      </c>
      <c r="I1879" s="66" t="s">
        <v>5963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hidden="1" x14ac:dyDescent="0.25">
      <c r="A1880" s="64">
        <v>4007</v>
      </c>
      <c r="B1880" s="64" t="s">
        <v>5964</v>
      </c>
      <c r="C1880" s="64" t="s">
        <v>5965</v>
      </c>
      <c r="D1880" s="64" t="s">
        <v>203</v>
      </c>
      <c r="E1880" s="65">
        <v>16578</v>
      </c>
      <c r="F1880" s="66" t="s">
        <v>5966</v>
      </c>
      <c r="G1880" s="66" t="s">
        <v>5967</v>
      </c>
      <c r="H1880" s="66">
        <v>0</v>
      </c>
      <c r="I1880" s="66" t="s">
        <v>5968</v>
      </c>
      <c r="J1880" s="67" t="s">
        <v>60</v>
      </c>
      <c r="K1880" s="67" t="s">
        <v>35</v>
      </c>
      <c r="L1880" s="67" t="s">
        <v>142</v>
      </c>
      <c r="M1880" s="67" t="s">
        <v>1211</v>
      </c>
      <c r="N1880" s="67">
        <v>600</v>
      </c>
    </row>
    <row r="1881" spans="1:14" ht="18" hidden="1" x14ac:dyDescent="0.25">
      <c r="A1881" s="64">
        <v>4008</v>
      </c>
      <c r="B1881" s="64" t="s">
        <v>5969</v>
      </c>
      <c r="C1881" s="64" t="s">
        <v>5970</v>
      </c>
      <c r="D1881" s="64" t="s">
        <v>203</v>
      </c>
      <c r="E1881" s="65">
        <v>40363</v>
      </c>
      <c r="F1881" s="66" t="s">
        <v>5624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hidden="1" x14ac:dyDescent="0.25">
      <c r="A1882" s="64">
        <v>4009</v>
      </c>
      <c r="B1882" s="64" t="s">
        <v>1022</v>
      </c>
      <c r="C1882" s="64" t="s">
        <v>5971</v>
      </c>
      <c r="D1882" s="64" t="s">
        <v>201</v>
      </c>
      <c r="E1882" s="65">
        <v>40631</v>
      </c>
      <c r="F1882" s="66" t="s">
        <v>5020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hidden="1" x14ac:dyDescent="0.25">
      <c r="A1883" s="64">
        <v>4010</v>
      </c>
      <c r="B1883" s="64" t="s">
        <v>5969</v>
      </c>
      <c r="C1883" s="64" t="s">
        <v>5972</v>
      </c>
      <c r="D1883" s="64" t="s">
        <v>201</v>
      </c>
      <c r="E1883" s="65">
        <v>40721</v>
      </c>
      <c r="F1883" s="66" t="s">
        <v>5973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hidden="1" x14ac:dyDescent="0.25">
      <c r="A1884" s="64">
        <v>4011</v>
      </c>
      <c r="B1884" s="64" t="s">
        <v>1903</v>
      </c>
      <c r="C1884" s="64" t="s">
        <v>5974</v>
      </c>
      <c r="D1884" s="64" t="s">
        <v>201</v>
      </c>
      <c r="E1884" s="65">
        <v>40407</v>
      </c>
      <c r="F1884" s="66" t="s">
        <v>5287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hidden="1" x14ac:dyDescent="0.25">
      <c r="A1885" s="64">
        <v>4012</v>
      </c>
      <c r="B1885" s="64" t="s">
        <v>5975</v>
      </c>
      <c r="C1885" s="64" t="s">
        <v>5976</v>
      </c>
      <c r="D1885" s="64" t="s">
        <v>203</v>
      </c>
      <c r="E1885" s="65">
        <v>39537</v>
      </c>
      <c r="F1885" s="66" t="s">
        <v>5977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hidden="1" x14ac:dyDescent="0.25">
      <c r="A1886" s="64">
        <v>4013</v>
      </c>
      <c r="B1886" s="64" t="s">
        <v>1903</v>
      </c>
      <c r="C1886" s="64" t="s">
        <v>1618</v>
      </c>
      <c r="D1886" s="64" t="s">
        <v>201</v>
      </c>
      <c r="E1886" s="65">
        <v>39988</v>
      </c>
      <c r="F1886" s="66" t="s">
        <v>5978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hidden="1" x14ac:dyDescent="0.25">
      <c r="A1887" s="64">
        <v>4014</v>
      </c>
      <c r="B1887" s="64" t="s">
        <v>1418</v>
      </c>
      <c r="C1887" s="64" t="s">
        <v>5979</v>
      </c>
      <c r="D1887" s="64" t="s">
        <v>203</v>
      </c>
      <c r="E1887" s="65">
        <v>39308</v>
      </c>
      <c r="F1887" s="66" t="s">
        <v>5980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399</v>
      </c>
      <c r="N1887" s="67">
        <v>300</v>
      </c>
    </row>
    <row r="1888" spans="1:14" hidden="1" x14ac:dyDescent="0.25">
      <c r="A1888" s="64">
        <v>4015</v>
      </c>
      <c r="B1888" s="64" t="s">
        <v>5981</v>
      </c>
      <c r="C1888" s="64" t="s">
        <v>5982</v>
      </c>
      <c r="D1888" s="64" t="s">
        <v>203</v>
      </c>
      <c r="E1888" s="65">
        <v>39824</v>
      </c>
      <c r="F1888" s="66" t="s">
        <v>5983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hidden="1" x14ac:dyDescent="0.25">
      <c r="A1889" s="64">
        <v>4016</v>
      </c>
      <c r="B1889" s="64" t="s">
        <v>3987</v>
      </c>
      <c r="C1889" s="64" t="s">
        <v>5984</v>
      </c>
      <c r="D1889" s="64" t="s">
        <v>201</v>
      </c>
      <c r="E1889" s="65">
        <v>40699</v>
      </c>
      <c r="F1889" s="66" t="s">
        <v>5985</v>
      </c>
      <c r="G1889" s="66">
        <v>57964309</v>
      </c>
      <c r="H1889" s="66">
        <v>0</v>
      </c>
      <c r="I1889" s="66" t="s">
        <v>5986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hidden="1" x14ac:dyDescent="0.25">
      <c r="A1890" s="64">
        <v>4017</v>
      </c>
      <c r="B1890" s="64" t="s">
        <v>5987</v>
      </c>
      <c r="C1890" s="64" t="s">
        <v>5988</v>
      </c>
      <c r="D1890" s="64" t="s">
        <v>201</v>
      </c>
      <c r="E1890" s="65">
        <v>40565</v>
      </c>
      <c r="F1890" s="66" t="s">
        <v>5989</v>
      </c>
      <c r="G1890" s="66">
        <v>0</v>
      </c>
      <c r="H1890" s="66">
        <v>0</v>
      </c>
      <c r="I1890" s="66" t="s">
        <v>5990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hidden="1" x14ac:dyDescent="0.25">
      <c r="A1891" s="64">
        <v>1670</v>
      </c>
      <c r="B1891" s="64" t="s">
        <v>5991</v>
      </c>
      <c r="C1891" s="64" t="s">
        <v>5992</v>
      </c>
      <c r="D1891" s="64" t="s">
        <v>203</v>
      </c>
      <c r="E1891" s="65">
        <v>38852</v>
      </c>
      <c r="F1891" s="66" t="s">
        <v>5993</v>
      </c>
      <c r="G1891" s="66">
        <v>6984651</v>
      </c>
      <c r="H1891" s="66">
        <v>0</v>
      </c>
      <c r="I1891" s="66" t="s">
        <v>5994</v>
      </c>
      <c r="J1891" s="67" t="s">
        <v>60</v>
      </c>
      <c r="K1891" s="67" t="s">
        <v>35</v>
      </c>
      <c r="L1891" s="67" t="s">
        <v>143</v>
      </c>
      <c r="M1891" s="67" t="s">
        <v>399</v>
      </c>
      <c r="N1891" s="67">
        <v>300</v>
      </c>
    </row>
    <row r="1892" spans="1:14" hidden="1" x14ac:dyDescent="0.25">
      <c r="A1892" s="64">
        <v>4018</v>
      </c>
      <c r="B1892" s="64" t="s">
        <v>5995</v>
      </c>
      <c r="C1892" s="64" t="s">
        <v>5996</v>
      </c>
      <c r="D1892" s="64" t="s">
        <v>201</v>
      </c>
      <c r="E1892" s="65">
        <v>40205</v>
      </c>
      <c r="F1892" s="66" t="s">
        <v>5997</v>
      </c>
      <c r="G1892" s="66">
        <v>57860993</v>
      </c>
      <c r="H1892" s="66">
        <v>0</v>
      </c>
      <c r="I1892" s="66" t="s">
        <v>5998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hidden="1" x14ac:dyDescent="0.25">
      <c r="A1893" s="64">
        <v>4019</v>
      </c>
      <c r="B1893" s="64" t="s">
        <v>5999</v>
      </c>
      <c r="C1893" s="64" t="s">
        <v>6000</v>
      </c>
      <c r="D1893" s="64" t="s">
        <v>203</v>
      </c>
      <c r="E1893" s="65">
        <v>40600</v>
      </c>
      <c r="F1893" s="66" t="s">
        <v>6001</v>
      </c>
      <c r="G1893" s="66">
        <v>54545846</v>
      </c>
      <c r="H1893" s="66">
        <v>0</v>
      </c>
      <c r="I1893" s="66" t="s">
        <v>6002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hidden="1" x14ac:dyDescent="0.25">
      <c r="A1894" s="64">
        <v>4020</v>
      </c>
      <c r="B1894" s="64" t="s">
        <v>6003</v>
      </c>
      <c r="C1894" s="64" t="s">
        <v>6004</v>
      </c>
      <c r="D1894" s="64" t="s">
        <v>201</v>
      </c>
      <c r="E1894" s="65">
        <v>41104</v>
      </c>
      <c r="F1894" s="66" t="s">
        <v>6005</v>
      </c>
      <c r="G1894" s="66">
        <v>57989478</v>
      </c>
      <c r="H1894" s="66">
        <v>0</v>
      </c>
      <c r="I1894" s="66" t="s">
        <v>6006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hidden="1" x14ac:dyDescent="0.25">
      <c r="A1895" s="64">
        <v>2346</v>
      </c>
      <c r="B1895" s="64" t="s">
        <v>4140</v>
      </c>
      <c r="C1895" s="64" t="s">
        <v>6007</v>
      </c>
      <c r="D1895" s="64" t="s">
        <v>203</v>
      </c>
      <c r="E1895" s="65">
        <v>29217</v>
      </c>
      <c r="F1895" s="66" t="s">
        <v>6008</v>
      </c>
      <c r="G1895" s="66">
        <v>57587466</v>
      </c>
      <c r="H1895" s="66" t="s">
        <v>6009</v>
      </c>
      <c r="I1895" s="66" t="s">
        <v>6010</v>
      </c>
      <c r="J1895" s="67" t="s">
        <v>4</v>
      </c>
      <c r="K1895" s="67" t="s">
        <v>26</v>
      </c>
      <c r="L1895" s="67" t="s">
        <v>142</v>
      </c>
      <c r="M1895" s="67" t="s">
        <v>380</v>
      </c>
      <c r="N1895" s="67">
        <v>600</v>
      </c>
    </row>
    <row r="1896" spans="1:14" hidden="1" x14ac:dyDescent="0.25">
      <c r="A1896" s="64">
        <v>1218</v>
      </c>
      <c r="B1896" s="64" t="s">
        <v>6011</v>
      </c>
      <c r="C1896" s="64" t="s">
        <v>6012</v>
      </c>
      <c r="D1896" s="64" t="s">
        <v>203</v>
      </c>
      <c r="E1896" s="65">
        <v>41751</v>
      </c>
      <c r="F1896" s="66" t="s">
        <v>6013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hidden="1" x14ac:dyDescent="0.25">
      <c r="A1897" s="64">
        <v>1219</v>
      </c>
      <c r="B1897" s="64" t="s">
        <v>6014</v>
      </c>
      <c r="C1897" s="64" t="s">
        <v>6015</v>
      </c>
      <c r="D1897" s="64" t="s">
        <v>201</v>
      </c>
      <c r="E1897" s="65">
        <v>42832</v>
      </c>
      <c r="F1897" s="66" t="s">
        <v>6013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hidden="1" x14ac:dyDescent="0.25">
      <c r="A1898" s="64">
        <v>4021</v>
      </c>
      <c r="B1898" s="64" t="s">
        <v>6016</v>
      </c>
      <c r="C1898" s="64" t="s">
        <v>6017</v>
      </c>
      <c r="D1898" s="64" t="s">
        <v>203</v>
      </c>
      <c r="E1898" s="65">
        <v>41528</v>
      </c>
      <c r="F1898" s="66" t="s">
        <v>266</v>
      </c>
      <c r="G1898" s="66">
        <v>57555384</v>
      </c>
      <c r="H1898" s="66" t="s">
        <v>6018</v>
      </c>
      <c r="I1898" s="66" t="s">
        <v>6019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hidden="1" x14ac:dyDescent="0.25">
      <c r="A1899" s="64">
        <v>4022</v>
      </c>
      <c r="B1899" s="64" t="s">
        <v>6016</v>
      </c>
      <c r="C1899" s="64" t="s">
        <v>6020</v>
      </c>
      <c r="D1899" s="64" t="s">
        <v>203</v>
      </c>
      <c r="E1899" s="65">
        <v>40602</v>
      </c>
      <c r="F1899" s="66" t="s">
        <v>266</v>
      </c>
      <c r="G1899" s="66">
        <v>57555384</v>
      </c>
      <c r="H1899" s="66" t="s">
        <v>6018</v>
      </c>
      <c r="I1899" s="66" t="s">
        <v>6019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hidden="1" x14ac:dyDescent="0.25">
      <c r="A1900" s="64">
        <v>4023</v>
      </c>
      <c r="B1900" s="64" t="s">
        <v>6016</v>
      </c>
      <c r="C1900" s="64" t="s">
        <v>6021</v>
      </c>
      <c r="D1900" s="64" t="s">
        <v>201</v>
      </c>
      <c r="E1900" s="65">
        <v>42507</v>
      </c>
      <c r="F1900" s="66" t="s">
        <v>266</v>
      </c>
      <c r="G1900" s="66">
        <v>57555384</v>
      </c>
      <c r="H1900" s="66" t="s">
        <v>6018</v>
      </c>
      <c r="I1900" s="66" t="s">
        <v>6019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hidden="1" x14ac:dyDescent="0.25">
      <c r="A1901" s="64">
        <v>4024</v>
      </c>
      <c r="B1901" s="64" t="s">
        <v>6022</v>
      </c>
      <c r="C1901" s="64" t="s">
        <v>6023</v>
      </c>
      <c r="D1901" s="64" t="s">
        <v>203</v>
      </c>
      <c r="E1901" s="65">
        <v>36649</v>
      </c>
      <c r="F1901" s="66" t="s">
        <v>6024</v>
      </c>
      <c r="G1901" s="66">
        <v>57835029</v>
      </c>
      <c r="H1901" s="66" t="s">
        <v>6025</v>
      </c>
      <c r="I1901" s="66" t="s">
        <v>6026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hidden="1" x14ac:dyDescent="0.25">
      <c r="A1902" s="64">
        <v>4025</v>
      </c>
      <c r="B1902" s="64" t="s">
        <v>1722</v>
      </c>
      <c r="C1902" s="64" t="s">
        <v>6027</v>
      </c>
      <c r="D1902" s="64" t="s">
        <v>203</v>
      </c>
      <c r="E1902" s="65">
        <v>22954</v>
      </c>
      <c r="F1902" s="66" t="s">
        <v>6028</v>
      </c>
      <c r="G1902" s="66">
        <v>57866715</v>
      </c>
      <c r="H1902" s="66" t="s">
        <v>6029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hidden="1" x14ac:dyDescent="0.25">
      <c r="A1903" s="64">
        <v>4026</v>
      </c>
      <c r="B1903" s="64" t="s">
        <v>6030</v>
      </c>
      <c r="C1903" s="64" t="s">
        <v>6031</v>
      </c>
      <c r="D1903" s="64" t="s">
        <v>203</v>
      </c>
      <c r="E1903" s="65">
        <v>38514</v>
      </c>
      <c r="F1903" s="66" t="s">
        <v>6032</v>
      </c>
      <c r="G1903" s="66">
        <v>58213031</v>
      </c>
      <c r="H1903" s="66" t="s">
        <v>6033</v>
      </c>
      <c r="I1903" s="66" t="s">
        <v>6034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hidden="1" x14ac:dyDescent="0.25">
      <c r="A1904" s="64">
        <v>4027</v>
      </c>
      <c r="B1904" s="64" t="s">
        <v>6035</v>
      </c>
      <c r="C1904" s="64" t="s">
        <v>6036</v>
      </c>
      <c r="D1904" s="64" t="s">
        <v>203</v>
      </c>
      <c r="E1904" s="65">
        <v>31673</v>
      </c>
      <c r="F1904" s="66" t="s">
        <v>6037</v>
      </c>
      <c r="G1904" s="66">
        <v>57127112</v>
      </c>
      <c r="H1904" s="66" t="s">
        <v>6038</v>
      </c>
      <c r="I1904" s="66" t="s">
        <v>6039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hidden="1" x14ac:dyDescent="0.25">
      <c r="A1905" s="64">
        <v>4028</v>
      </c>
      <c r="B1905" s="64" t="s">
        <v>6040</v>
      </c>
      <c r="C1905" s="64" t="s">
        <v>6041</v>
      </c>
      <c r="D1905" s="64" t="s">
        <v>203</v>
      </c>
      <c r="E1905" s="65">
        <v>21567</v>
      </c>
      <c r="F1905" s="66" t="s">
        <v>1118</v>
      </c>
      <c r="G1905" s="66">
        <v>54954865</v>
      </c>
      <c r="H1905" s="66" t="s">
        <v>6042</v>
      </c>
      <c r="I1905" s="66" t="s">
        <v>6043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hidden="1" x14ac:dyDescent="0.25">
      <c r="A1906" s="64">
        <v>4029</v>
      </c>
      <c r="B1906" s="64" t="s">
        <v>3003</v>
      </c>
      <c r="C1906" s="64" t="s">
        <v>6044</v>
      </c>
      <c r="D1906" s="64" t="s">
        <v>201</v>
      </c>
      <c r="E1906" s="65">
        <v>31389</v>
      </c>
      <c r="F1906" s="66" t="s">
        <v>6045</v>
      </c>
      <c r="G1906" s="66">
        <v>59330738</v>
      </c>
      <c r="H1906" s="66" t="s">
        <v>6046</v>
      </c>
      <c r="I1906" s="66" t="s">
        <v>6047</v>
      </c>
      <c r="J1906" s="67" t="s">
        <v>18</v>
      </c>
      <c r="K1906" s="67" t="s">
        <v>35</v>
      </c>
      <c r="L1906" s="67" t="s">
        <v>142</v>
      </c>
      <c r="M1906" s="67" t="s">
        <v>1211</v>
      </c>
      <c r="N1906" s="67">
        <v>600</v>
      </c>
    </row>
    <row r="1907" spans="1:14" hidden="1" x14ac:dyDescent="0.25">
      <c r="A1907" s="64">
        <v>4030</v>
      </c>
      <c r="B1907" s="64" t="s">
        <v>6048</v>
      </c>
      <c r="C1907" s="64" t="s">
        <v>6049</v>
      </c>
      <c r="D1907" s="64" t="s">
        <v>203</v>
      </c>
      <c r="E1907" s="65">
        <v>43155</v>
      </c>
      <c r="F1907" s="66" t="s">
        <v>6050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hidden="1" x14ac:dyDescent="0.25">
      <c r="A1908" s="64">
        <v>4031</v>
      </c>
      <c r="B1908" s="64" t="s">
        <v>282</v>
      </c>
      <c r="C1908" s="64" t="s">
        <v>208</v>
      </c>
      <c r="D1908" s="64" t="s">
        <v>201</v>
      </c>
      <c r="E1908" s="65">
        <v>41057</v>
      </c>
      <c r="F1908" s="66" t="s">
        <v>6051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hidden="1" x14ac:dyDescent="0.25">
      <c r="A1909" s="64">
        <v>4032</v>
      </c>
      <c r="B1909" s="64" t="s">
        <v>6052</v>
      </c>
      <c r="C1909" s="64" t="s">
        <v>6053</v>
      </c>
      <c r="D1909" s="64" t="s">
        <v>201</v>
      </c>
      <c r="E1909" s="65">
        <v>38990</v>
      </c>
      <c r="F1909" s="66" t="s">
        <v>6054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399</v>
      </c>
      <c r="N1909" s="67">
        <v>300</v>
      </c>
    </row>
    <row r="1910" spans="1:14" hidden="1" x14ac:dyDescent="0.25">
      <c r="A1910" s="64">
        <v>4033</v>
      </c>
      <c r="B1910" s="64" t="s">
        <v>1681</v>
      </c>
      <c r="C1910" s="64" t="s">
        <v>2272</v>
      </c>
      <c r="D1910" s="64" t="s">
        <v>203</v>
      </c>
      <c r="E1910" s="65">
        <v>42615</v>
      </c>
      <c r="F1910" s="66" t="s">
        <v>6055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hidden="1" x14ac:dyDescent="0.25">
      <c r="A1911" s="64">
        <v>4034</v>
      </c>
      <c r="B1911" s="64" t="s">
        <v>4578</v>
      </c>
      <c r="C1911" s="64" t="s">
        <v>1749</v>
      </c>
      <c r="D1911" s="64" t="s">
        <v>201</v>
      </c>
      <c r="E1911" s="65">
        <v>40327</v>
      </c>
      <c r="F1911" s="66" t="s">
        <v>6056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hidden="1" x14ac:dyDescent="0.25">
      <c r="A1912" s="64">
        <v>4035</v>
      </c>
      <c r="B1912" s="64" t="s">
        <v>1336</v>
      </c>
      <c r="C1912" s="64" t="s">
        <v>6057</v>
      </c>
      <c r="D1912" s="64" t="s">
        <v>203</v>
      </c>
      <c r="E1912" s="65">
        <v>41219</v>
      </c>
      <c r="F1912" s="66" t="s">
        <v>6058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hidden="1" x14ac:dyDescent="0.25">
      <c r="A1913" s="64">
        <v>4036</v>
      </c>
      <c r="B1913" s="64" t="s">
        <v>4939</v>
      </c>
      <c r="C1913" s="64" t="s">
        <v>636</v>
      </c>
      <c r="D1913" s="64" t="s">
        <v>203</v>
      </c>
      <c r="E1913" s="65">
        <v>40930</v>
      </c>
      <c r="F1913" s="66" t="s">
        <v>6059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hidden="1" x14ac:dyDescent="0.25">
      <c r="A1914" s="64">
        <v>4037</v>
      </c>
      <c r="B1914" s="64" t="s">
        <v>6060</v>
      </c>
      <c r="C1914" s="64" t="s">
        <v>6061</v>
      </c>
      <c r="D1914" s="64" t="s">
        <v>201</v>
      </c>
      <c r="E1914" s="65">
        <v>41160</v>
      </c>
      <c r="F1914" s="66" t="s">
        <v>6062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hidden="1" x14ac:dyDescent="0.25">
      <c r="A1915" s="64">
        <v>4038</v>
      </c>
      <c r="B1915" s="64" t="s">
        <v>6063</v>
      </c>
      <c r="C1915" s="64" t="s">
        <v>1665</v>
      </c>
      <c r="D1915" s="64" t="s">
        <v>203</v>
      </c>
      <c r="E1915" s="65">
        <v>40465</v>
      </c>
      <c r="F1915" s="66" t="s">
        <v>6064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hidden="1" x14ac:dyDescent="0.25">
      <c r="A1916" s="64">
        <v>4039</v>
      </c>
      <c r="B1916" s="64" t="s">
        <v>6065</v>
      </c>
      <c r="C1916" s="64" t="s">
        <v>6066</v>
      </c>
      <c r="D1916" s="64" t="s">
        <v>201</v>
      </c>
      <c r="E1916" s="65">
        <v>40360</v>
      </c>
      <c r="F1916" s="66" t="s">
        <v>6067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hidden="1" x14ac:dyDescent="0.25">
      <c r="A1917" s="64">
        <v>4040</v>
      </c>
      <c r="B1917" s="64" t="s">
        <v>2393</v>
      </c>
      <c r="C1917" s="64" t="s">
        <v>1653</v>
      </c>
      <c r="D1917" s="64" t="s">
        <v>203</v>
      </c>
      <c r="E1917" s="65">
        <v>41146</v>
      </c>
      <c r="F1917" s="66" t="s">
        <v>6068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hidden="1" x14ac:dyDescent="0.25">
      <c r="A1918" s="64">
        <v>2750</v>
      </c>
      <c r="B1918" s="64" t="s">
        <v>1624</v>
      </c>
      <c r="C1918" s="64" t="s">
        <v>6069</v>
      </c>
      <c r="D1918" s="64" t="s">
        <v>201</v>
      </c>
      <c r="E1918" s="65">
        <v>39224</v>
      </c>
      <c r="F1918" s="66" t="s">
        <v>5620</v>
      </c>
      <c r="G1918" s="66">
        <v>8325598</v>
      </c>
      <c r="H1918" s="66">
        <v>0</v>
      </c>
      <c r="I1918" s="66" t="s">
        <v>6070</v>
      </c>
      <c r="J1918" s="67" t="s">
        <v>58</v>
      </c>
      <c r="K1918" s="67" t="s">
        <v>29</v>
      </c>
      <c r="L1918" s="67" t="s">
        <v>143</v>
      </c>
      <c r="M1918" s="67" t="s">
        <v>399</v>
      </c>
      <c r="N1918" s="67">
        <v>300</v>
      </c>
    </row>
    <row r="1919" spans="1:14" ht="18" hidden="1" x14ac:dyDescent="0.25">
      <c r="A1919" s="64">
        <v>4041</v>
      </c>
      <c r="B1919" s="64" t="s">
        <v>1022</v>
      </c>
      <c r="C1919" s="64" t="s">
        <v>4266</v>
      </c>
      <c r="D1919" s="64" t="s">
        <v>201</v>
      </c>
      <c r="E1919" s="65">
        <v>39698</v>
      </c>
      <c r="F1919" s="66" t="s">
        <v>6071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hidden="1" x14ac:dyDescent="0.25">
      <c r="A1920" s="64">
        <v>4042</v>
      </c>
      <c r="B1920" s="64" t="s">
        <v>4255</v>
      </c>
      <c r="C1920" s="64" t="s">
        <v>6072</v>
      </c>
      <c r="D1920" s="64" t="s">
        <v>201</v>
      </c>
      <c r="E1920" s="65">
        <v>40209</v>
      </c>
      <c r="F1920" s="66" t="s">
        <v>6073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hidden="1" x14ac:dyDescent="0.25">
      <c r="A1921" s="64">
        <v>4043</v>
      </c>
      <c r="B1921" s="64" t="s">
        <v>6074</v>
      </c>
      <c r="C1921" s="64" t="s">
        <v>6075</v>
      </c>
      <c r="D1921" s="64" t="s">
        <v>203</v>
      </c>
      <c r="E1921" s="65">
        <v>39896</v>
      </c>
      <c r="F1921" s="66" t="s">
        <v>6076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hidden="1" x14ac:dyDescent="0.25">
      <c r="A1922" s="64">
        <v>4044</v>
      </c>
      <c r="B1922" s="64" t="s">
        <v>5317</v>
      </c>
      <c r="C1922" s="64" t="s">
        <v>3105</v>
      </c>
      <c r="D1922" s="64" t="s">
        <v>203</v>
      </c>
      <c r="E1922" s="65">
        <v>39081</v>
      </c>
      <c r="F1922" s="66" t="s">
        <v>6077</v>
      </c>
      <c r="G1922" s="66">
        <v>58475607</v>
      </c>
      <c r="H1922" s="66" t="s">
        <v>6078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399</v>
      </c>
      <c r="N1922" s="67">
        <v>300</v>
      </c>
    </row>
    <row r="1923" spans="1:14" ht="18" hidden="1" x14ac:dyDescent="0.25">
      <c r="A1923" s="64">
        <v>4045</v>
      </c>
      <c r="B1923" s="64" t="s">
        <v>5648</v>
      </c>
      <c r="C1923" s="64" t="s">
        <v>6079</v>
      </c>
      <c r="D1923" s="64" t="s">
        <v>203</v>
      </c>
      <c r="E1923" s="65">
        <v>39499</v>
      </c>
      <c r="F1923" s="66" t="s">
        <v>4336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hidden="1" x14ac:dyDescent="0.25">
      <c r="A1924" s="64">
        <v>4046</v>
      </c>
      <c r="B1924" s="64" t="s">
        <v>5618</v>
      </c>
      <c r="C1924" s="64" t="s">
        <v>6080</v>
      </c>
      <c r="D1924" s="64" t="s">
        <v>203</v>
      </c>
      <c r="E1924" s="65">
        <v>39384</v>
      </c>
      <c r="F1924" s="66" t="s">
        <v>5709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399</v>
      </c>
      <c r="N1924" s="67">
        <v>300</v>
      </c>
    </row>
    <row r="1925" spans="1:14" hidden="1" x14ac:dyDescent="0.25">
      <c r="A1925" s="64">
        <v>4047</v>
      </c>
      <c r="B1925" s="64" t="s">
        <v>3315</v>
      </c>
      <c r="C1925" s="64" t="s">
        <v>6081</v>
      </c>
      <c r="D1925" s="64" t="s">
        <v>203</v>
      </c>
      <c r="E1925" s="65">
        <v>40266</v>
      </c>
      <c r="F1925" s="66" t="s">
        <v>6082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hidden="1" x14ac:dyDescent="0.25">
      <c r="A1926" s="64">
        <v>4048</v>
      </c>
      <c r="B1926" s="64" t="s">
        <v>496</v>
      </c>
      <c r="C1926" s="64" t="s">
        <v>6083</v>
      </c>
      <c r="D1926" s="64" t="s">
        <v>203</v>
      </c>
      <c r="E1926" s="65">
        <v>43326</v>
      </c>
      <c r="F1926" s="66" t="s">
        <v>6084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hidden="1" x14ac:dyDescent="0.25">
      <c r="A1927" s="64">
        <v>4049</v>
      </c>
      <c r="B1927" s="64" t="s">
        <v>496</v>
      </c>
      <c r="C1927" s="64" t="s">
        <v>6085</v>
      </c>
      <c r="D1927" s="64" t="s">
        <v>203</v>
      </c>
      <c r="E1927" s="65">
        <v>42041</v>
      </c>
      <c r="F1927" s="66" t="s">
        <v>6084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hidden="1" x14ac:dyDescent="0.25">
      <c r="A1928" s="64">
        <v>4050</v>
      </c>
      <c r="B1928" s="64" t="s">
        <v>496</v>
      </c>
      <c r="C1928" s="64" t="s">
        <v>6086</v>
      </c>
      <c r="D1928" s="64" t="s">
        <v>203</v>
      </c>
      <c r="E1928" s="65">
        <v>31530</v>
      </c>
      <c r="F1928" s="66" t="s">
        <v>6084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hidden="1" x14ac:dyDescent="0.25">
      <c r="A1929" s="64">
        <v>4051</v>
      </c>
      <c r="B1929" s="64" t="s">
        <v>6087</v>
      </c>
      <c r="C1929" s="64" t="s">
        <v>6088</v>
      </c>
      <c r="D1929" s="64" t="s">
        <v>201</v>
      </c>
      <c r="E1929" s="65">
        <v>40977</v>
      </c>
      <c r="F1929" s="66" t="s">
        <v>6089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hidden="1" x14ac:dyDescent="0.25">
      <c r="A1930" s="64">
        <v>4052</v>
      </c>
      <c r="B1930" s="64" t="s">
        <v>6087</v>
      </c>
      <c r="C1930" s="64" t="s">
        <v>6090</v>
      </c>
      <c r="D1930" s="64" t="s">
        <v>203</v>
      </c>
      <c r="E1930" s="65">
        <v>42767</v>
      </c>
      <c r="F1930" s="66" t="s">
        <v>6089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hidden="1" x14ac:dyDescent="0.25">
      <c r="A1931" s="64">
        <v>4053</v>
      </c>
      <c r="B1931" s="64" t="s">
        <v>6091</v>
      </c>
      <c r="C1931" s="64" t="s">
        <v>6092</v>
      </c>
      <c r="D1931" s="64" t="s">
        <v>203</v>
      </c>
      <c r="E1931" s="65">
        <v>43379</v>
      </c>
      <c r="F1931" s="66" t="s">
        <v>6093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hidden="1" x14ac:dyDescent="0.25">
      <c r="A1932" s="64">
        <v>4054</v>
      </c>
      <c r="B1932" s="64" t="s">
        <v>6094</v>
      </c>
      <c r="C1932" s="64" t="s">
        <v>6095</v>
      </c>
      <c r="D1932" s="64" t="s">
        <v>201</v>
      </c>
      <c r="E1932" s="65">
        <v>31798</v>
      </c>
      <c r="F1932" s="66" t="s">
        <v>6093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hidden="1" x14ac:dyDescent="0.25">
      <c r="A1933" s="64">
        <v>4055</v>
      </c>
      <c r="B1933" s="64" t="s">
        <v>6096</v>
      </c>
      <c r="C1933" s="64" t="s">
        <v>6097</v>
      </c>
      <c r="D1933" s="64" t="s">
        <v>201</v>
      </c>
      <c r="E1933" s="65">
        <v>42059</v>
      </c>
      <c r="F1933" s="66" t="s">
        <v>6098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hidden="1" x14ac:dyDescent="0.25">
      <c r="A1934" s="64">
        <v>4056</v>
      </c>
      <c r="B1934" s="64" t="s">
        <v>6096</v>
      </c>
      <c r="C1934" s="64" t="s">
        <v>6099</v>
      </c>
      <c r="D1934" s="64" t="s">
        <v>201</v>
      </c>
      <c r="E1934" s="65">
        <v>41202</v>
      </c>
      <c r="F1934" s="66" t="s">
        <v>6098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hidden="1" x14ac:dyDescent="0.25">
      <c r="A1935" s="64">
        <v>4057</v>
      </c>
      <c r="B1935" s="64" t="s">
        <v>6096</v>
      </c>
      <c r="C1935" s="64" t="s">
        <v>6100</v>
      </c>
      <c r="D1935" s="64" t="s">
        <v>201</v>
      </c>
      <c r="E1935" s="65">
        <v>40503</v>
      </c>
      <c r="F1935" s="66" t="s">
        <v>6098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hidden="1" x14ac:dyDescent="0.25">
      <c r="A1936" s="64">
        <v>4058</v>
      </c>
      <c r="B1936" s="64" t="s">
        <v>2068</v>
      </c>
      <c r="C1936" s="64" t="s">
        <v>6101</v>
      </c>
      <c r="D1936" s="64" t="s">
        <v>201</v>
      </c>
      <c r="E1936" s="65">
        <v>41147</v>
      </c>
      <c r="F1936" s="66" t="s">
        <v>6098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hidden="1" x14ac:dyDescent="0.25">
      <c r="A1937" s="64">
        <v>4059</v>
      </c>
      <c r="B1937" s="64" t="s">
        <v>2068</v>
      </c>
      <c r="C1937" s="64" t="s">
        <v>6102</v>
      </c>
      <c r="D1937" s="64" t="s">
        <v>203</v>
      </c>
      <c r="E1937" s="65">
        <v>41941</v>
      </c>
      <c r="F1937" s="66" t="s">
        <v>6098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hidden="1" x14ac:dyDescent="0.25">
      <c r="A1938" s="64">
        <v>4060</v>
      </c>
      <c r="B1938" s="64" t="s">
        <v>6103</v>
      </c>
      <c r="C1938" s="64" t="s">
        <v>6104</v>
      </c>
      <c r="D1938" s="64" t="s">
        <v>201</v>
      </c>
      <c r="E1938" s="65">
        <v>44121</v>
      </c>
      <c r="F1938" s="66" t="s">
        <v>6105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hidden="1" x14ac:dyDescent="0.25">
      <c r="A1939" s="64">
        <v>4061</v>
      </c>
      <c r="B1939" s="64" t="s">
        <v>6106</v>
      </c>
      <c r="C1939" s="64" t="s">
        <v>1641</v>
      </c>
      <c r="D1939" s="64" t="s">
        <v>203</v>
      </c>
      <c r="E1939" s="65">
        <v>44119</v>
      </c>
      <c r="F1939" s="66" t="s">
        <v>6105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hidden="1" x14ac:dyDescent="0.25">
      <c r="A1940" s="64">
        <v>4062</v>
      </c>
      <c r="B1940" s="64" t="s">
        <v>6107</v>
      </c>
      <c r="C1940" s="64" t="s">
        <v>6108</v>
      </c>
      <c r="D1940" s="64" t="s">
        <v>201</v>
      </c>
      <c r="E1940" s="65">
        <v>41436</v>
      </c>
      <c r="F1940" s="66" t="s">
        <v>6109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hidden="1" x14ac:dyDescent="0.25">
      <c r="A1941" s="64">
        <v>4063</v>
      </c>
      <c r="B1941" s="64" t="s">
        <v>3390</v>
      </c>
      <c r="C1941" s="64" t="s">
        <v>6110</v>
      </c>
      <c r="D1941" s="64" t="s">
        <v>203</v>
      </c>
      <c r="E1941" s="65">
        <v>44088</v>
      </c>
      <c r="F1941" s="66" t="s">
        <v>6111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hidden="1" x14ac:dyDescent="0.25">
      <c r="A1942" s="64">
        <v>2173</v>
      </c>
      <c r="B1942" s="64" t="s">
        <v>6112</v>
      </c>
      <c r="C1942" s="64" t="s">
        <v>6113</v>
      </c>
      <c r="D1942" s="64" t="s">
        <v>201</v>
      </c>
      <c r="E1942" s="65">
        <v>30974</v>
      </c>
      <c r="F1942" s="66" t="s">
        <v>6114</v>
      </c>
      <c r="G1942" s="66">
        <v>59461396</v>
      </c>
      <c r="H1942" s="66" t="s">
        <v>6115</v>
      </c>
      <c r="I1942" s="66" t="s">
        <v>6116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hidden="1" x14ac:dyDescent="0.25">
      <c r="A1943" s="64">
        <v>1277</v>
      </c>
      <c r="B1943" s="64" t="s">
        <v>6117</v>
      </c>
      <c r="C1943" s="64" t="s">
        <v>6118</v>
      </c>
      <c r="D1943" s="64" t="s">
        <v>203</v>
      </c>
      <c r="E1943" s="65">
        <v>32273</v>
      </c>
      <c r="F1943" s="66" t="s">
        <v>6114</v>
      </c>
      <c r="G1943" s="66">
        <v>54908684</v>
      </c>
      <c r="H1943" s="66" t="s">
        <v>6119</v>
      </c>
      <c r="I1943" s="66" t="s">
        <v>6116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hidden="1" x14ac:dyDescent="0.25">
      <c r="A1944" s="64">
        <v>2910</v>
      </c>
      <c r="B1944" s="64" t="s">
        <v>6120</v>
      </c>
      <c r="C1944" s="64" t="s">
        <v>6121</v>
      </c>
      <c r="D1944" s="64" t="s">
        <v>201</v>
      </c>
      <c r="E1944" s="65">
        <v>39175</v>
      </c>
      <c r="F1944" s="66" t="s">
        <v>6122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399</v>
      </c>
      <c r="N1944" s="67">
        <v>300</v>
      </c>
    </row>
    <row r="1945" spans="1:14" hidden="1" x14ac:dyDescent="0.25">
      <c r="A1945" s="64">
        <v>4064</v>
      </c>
      <c r="B1945" s="64" t="s">
        <v>6123</v>
      </c>
      <c r="C1945" s="64" t="s">
        <v>6124</v>
      </c>
      <c r="D1945" s="64" t="s">
        <v>203</v>
      </c>
      <c r="E1945" s="65">
        <v>28677</v>
      </c>
      <c r="F1945" s="66" t="s">
        <v>6125</v>
      </c>
      <c r="G1945" s="66">
        <v>0</v>
      </c>
      <c r="H1945" s="66" t="s">
        <v>6126</v>
      </c>
      <c r="I1945" s="66" t="s">
        <v>275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hidden="1" x14ac:dyDescent="0.25">
      <c r="A1946" s="64">
        <v>4065</v>
      </c>
      <c r="B1946" s="64" t="s">
        <v>6127</v>
      </c>
      <c r="C1946" s="64" t="s">
        <v>1951</v>
      </c>
      <c r="D1946" s="64" t="s">
        <v>203</v>
      </c>
      <c r="E1946" s="65">
        <v>39206</v>
      </c>
      <c r="F1946" s="66" t="s">
        <v>6128</v>
      </c>
      <c r="G1946" s="66">
        <v>54556315</v>
      </c>
      <c r="H1946" s="66">
        <v>0</v>
      </c>
      <c r="I1946" s="66" t="s">
        <v>275</v>
      </c>
      <c r="J1946" s="67" t="s">
        <v>55</v>
      </c>
      <c r="K1946" s="67" t="s">
        <v>32</v>
      </c>
      <c r="L1946" s="67" t="s">
        <v>143</v>
      </c>
      <c r="M1946" s="67" t="s">
        <v>399</v>
      </c>
      <c r="N1946" s="67">
        <v>300</v>
      </c>
    </row>
    <row r="1947" spans="1:14" hidden="1" x14ac:dyDescent="0.25">
      <c r="A1947" s="64">
        <v>4066</v>
      </c>
      <c r="B1947" s="64" t="s">
        <v>3577</v>
      </c>
      <c r="C1947" s="64" t="s">
        <v>6129</v>
      </c>
      <c r="D1947" s="64" t="s">
        <v>201</v>
      </c>
      <c r="E1947" s="65">
        <v>40031</v>
      </c>
      <c r="F1947" s="66" t="s">
        <v>6130</v>
      </c>
      <c r="G1947" s="66">
        <v>54516910</v>
      </c>
      <c r="H1947" s="66">
        <v>0</v>
      </c>
      <c r="I1947" s="66" t="s">
        <v>275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hidden="1" x14ac:dyDescent="0.25">
      <c r="A1948" s="64">
        <v>4067</v>
      </c>
      <c r="B1948" s="64" t="s">
        <v>6131</v>
      </c>
      <c r="C1948" s="64" t="s">
        <v>1455</v>
      </c>
      <c r="D1948" s="64" t="s">
        <v>203</v>
      </c>
      <c r="E1948" s="65">
        <v>39454</v>
      </c>
      <c r="F1948" s="66" t="s">
        <v>6132</v>
      </c>
      <c r="G1948" s="66">
        <v>57491597</v>
      </c>
      <c r="H1948" s="66">
        <v>0</v>
      </c>
      <c r="I1948" s="66" t="s">
        <v>275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hidden="1" x14ac:dyDescent="0.25">
      <c r="A1949" s="64">
        <v>4068</v>
      </c>
      <c r="B1949" s="64" t="s">
        <v>6133</v>
      </c>
      <c r="C1949" s="64" t="s">
        <v>6134</v>
      </c>
      <c r="D1949" s="64" t="s">
        <v>203</v>
      </c>
      <c r="E1949" s="65">
        <v>40498</v>
      </c>
      <c r="F1949" s="66" t="s">
        <v>6135</v>
      </c>
      <c r="G1949" s="66">
        <v>58225261</v>
      </c>
      <c r="H1949" s="66">
        <v>0</v>
      </c>
      <c r="I1949" s="66" t="s">
        <v>275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hidden="1" x14ac:dyDescent="0.25">
      <c r="A1950" s="64">
        <v>2794</v>
      </c>
      <c r="B1950" s="64" t="s">
        <v>6136</v>
      </c>
      <c r="C1950" s="64" t="s">
        <v>6137</v>
      </c>
      <c r="D1950" s="64" t="s">
        <v>203</v>
      </c>
      <c r="E1950" s="65">
        <v>32160</v>
      </c>
      <c r="F1950" s="66" t="s">
        <v>6138</v>
      </c>
      <c r="G1950" s="66">
        <v>59770711</v>
      </c>
      <c r="H1950" s="66">
        <v>0</v>
      </c>
      <c r="I1950" s="66" t="s">
        <v>6139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hidden="1" x14ac:dyDescent="0.25">
      <c r="A1951" s="64">
        <v>4069</v>
      </c>
      <c r="B1951" s="64" t="s">
        <v>6140</v>
      </c>
      <c r="C1951" s="64" t="s">
        <v>6141</v>
      </c>
      <c r="D1951" s="64" t="s">
        <v>203</v>
      </c>
      <c r="E1951" s="65">
        <v>40918</v>
      </c>
      <c r="F1951" s="66" t="s">
        <v>6142</v>
      </c>
      <c r="G1951" s="66">
        <v>57806666</v>
      </c>
      <c r="H1951" s="66">
        <v>0</v>
      </c>
      <c r="I1951" s="66" t="s">
        <v>6143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hidden="1" x14ac:dyDescent="0.25">
      <c r="A1952" s="64">
        <v>4070</v>
      </c>
      <c r="B1952" s="64" t="s">
        <v>6144</v>
      </c>
      <c r="C1952" s="64" t="s">
        <v>6145</v>
      </c>
      <c r="D1952" s="64" t="s">
        <v>203</v>
      </c>
      <c r="E1952" s="65" t="s">
        <v>6146</v>
      </c>
      <c r="F1952" s="66" t="s">
        <v>6147</v>
      </c>
      <c r="G1952" s="66">
        <v>52525869</v>
      </c>
      <c r="H1952" s="66">
        <v>0</v>
      </c>
      <c r="I1952" s="66" t="s">
        <v>6148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hidden="1" x14ac:dyDescent="0.25">
      <c r="A1953" s="64">
        <v>4071</v>
      </c>
      <c r="B1953" s="64" t="s">
        <v>6149</v>
      </c>
      <c r="C1953" s="64" t="s">
        <v>4507</v>
      </c>
      <c r="D1953" s="64" t="s">
        <v>203</v>
      </c>
      <c r="E1953" s="65" t="s">
        <v>6150</v>
      </c>
      <c r="F1953" s="66" t="s">
        <v>6151</v>
      </c>
      <c r="G1953" s="66">
        <v>57875151</v>
      </c>
      <c r="H1953" s="66">
        <v>0</v>
      </c>
      <c r="I1953" s="66" t="s">
        <v>6152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hidden="1" x14ac:dyDescent="0.25">
      <c r="A1954" s="64">
        <v>4072</v>
      </c>
      <c r="B1954" s="64" t="s">
        <v>6149</v>
      </c>
      <c r="C1954" s="64" t="s">
        <v>408</v>
      </c>
      <c r="D1954" s="64" t="s">
        <v>203</v>
      </c>
      <c r="E1954" s="65">
        <v>40064</v>
      </c>
      <c r="F1954" s="66" t="s">
        <v>6151</v>
      </c>
      <c r="G1954" s="66">
        <v>57875151</v>
      </c>
      <c r="H1954" s="66">
        <v>0</v>
      </c>
      <c r="I1954" s="66" t="s">
        <v>6152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hidden="1" x14ac:dyDescent="0.25">
      <c r="A1955" s="64">
        <v>4073</v>
      </c>
      <c r="B1955" s="64" t="s">
        <v>1196</v>
      </c>
      <c r="C1955" s="64" t="s">
        <v>6153</v>
      </c>
      <c r="D1955" s="64" t="s">
        <v>203</v>
      </c>
      <c r="E1955" s="65">
        <v>40698</v>
      </c>
      <c r="F1955" s="66" t="s">
        <v>6154</v>
      </c>
      <c r="G1955" s="66">
        <v>58364729</v>
      </c>
      <c r="H1955" s="66">
        <v>0</v>
      </c>
      <c r="I1955" s="66" t="s">
        <v>6155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hidden="1" x14ac:dyDescent="0.25">
      <c r="A1956" s="64">
        <v>4074</v>
      </c>
      <c r="B1956" s="64" t="s">
        <v>1397</v>
      </c>
      <c r="C1956" s="64" t="s">
        <v>6156</v>
      </c>
      <c r="D1956" s="64" t="s">
        <v>203</v>
      </c>
      <c r="E1956" s="65">
        <v>40439</v>
      </c>
      <c r="F1956" s="66" t="s">
        <v>5155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hidden="1" x14ac:dyDescent="0.25">
      <c r="A1957" s="64">
        <v>4075</v>
      </c>
      <c r="B1957" s="64" t="s">
        <v>1022</v>
      </c>
      <c r="C1957" s="64" t="s">
        <v>6157</v>
      </c>
      <c r="D1957" s="64" t="s">
        <v>203</v>
      </c>
      <c r="E1957" s="65">
        <v>39953</v>
      </c>
      <c r="F1957" s="66" t="s">
        <v>4997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hidden="1" x14ac:dyDescent="0.25">
      <c r="A1958" s="64">
        <v>4076</v>
      </c>
      <c r="B1958" s="64" t="s">
        <v>5927</v>
      </c>
      <c r="C1958" s="64" t="s">
        <v>342</v>
      </c>
      <c r="D1958" s="64" t="s">
        <v>203</v>
      </c>
      <c r="E1958" s="65">
        <v>34345</v>
      </c>
      <c r="F1958" s="66" t="s">
        <v>6158</v>
      </c>
      <c r="G1958" s="66">
        <v>59226508</v>
      </c>
      <c r="H1958" s="66" t="s">
        <v>6159</v>
      </c>
      <c r="I1958" s="66" t="s">
        <v>6160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hidden="1" x14ac:dyDescent="0.25">
      <c r="A1959" s="64">
        <v>4077</v>
      </c>
      <c r="B1959" s="64" t="s">
        <v>6161</v>
      </c>
      <c r="C1959" s="64" t="s">
        <v>6162</v>
      </c>
      <c r="D1959" s="64" t="s">
        <v>201</v>
      </c>
      <c r="E1959" s="65">
        <v>35913</v>
      </c>
      <c r="F1959" s="66" t="s">
        <v>6163</v>
      </c>
      <c r="G1959" s="66" t="s">
        <v>6164</v>
      </c>
      <c r="H1959" s="66" t="s">
        <v>6165</v>
      </c>
      <c r="I1959" s="66" t="s">
        <v>6166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hidden="1" x14ac:dyDescent="0.25">
      <c r="A1960" s="64">
        <v>2765</v>
      </c>
      <c r="B1960" s="64" t="s">
        <v>6167</v>
      </c>
      <c r="C1960" s="64" t="s">
        <v>6168</v>
      </c>
      <c r="D1960" s="64" t="s">
        <v>201</v>
      </c>
      <c r="E1960" s="65">
        <v>38166</v>
      </c>
      <c r="F1960" s="66" t="s">
        <v>6169</v>
      </c>
      <c r="G1960" s="66" t="s">
        <v>6170</v>
      </c>
      <c r="H1960" s="66" t="s">
        <v>6171</v>
      </c>
      <c r="I1960" s="66" t="s">
        <v>6172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hidden="1" x14ac:dyDescent="0.25">
      <c r="A1961" s="64">
        <v>4078</v>
      </c>
      <c r="B1961" s="64" t="s">
        <v>3749</v>
      </c>
      <c r="C1961" s="64" t="s">
        <v>6173</v>
      </c>
      <c r="D1961" s="64" t="s">
        <v>201</v>
      </c>
      <c r="E1961" s="65">
        <v>40758</v>
      </c>
      <c r="F1961" s="66" t="s">
        <v>6174</v>
      </c>
      <c r="G1961" s="66">
        <v>58761620</v>
      </c>
      <c r="H1961" s="66" t="s">
        <v>6175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hidden="1" x14ac:dyDescent="0.25">
      <c r="A1962" s="64">
        <v>4079</v>
      </c>
      <c r="B1962" s="64" t="s">
        <v>6176</v>
      </c>
      <c r="C1962" s="64" t="s">
        <v>6177</v>
      </c>
      <c r="D1962" s="64" t="s">
        <v>203</v>
      </c>
      <c r="E1962" s="65">
        <v>41592</v>
      </c>
      <c r="F1962" s="66" t="s">
        <v>6178</v>
      </c>
      <c r="G1962" s="66">
        <v>59348687</v>
      </c>
      <c r="H1962" s="66">
        <v>0</v>
      </c>
      <c r="I1962" s="66" t="s">
        <v>6179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hidden="1" x14ac:dyDescent="0.25">
      <c r="A1963" s="64">
        <v>1852</v>
      </c>
      <c r="B1963" s="64" t="s">
        <v>6180</v>
      </c>
      <c r="C1963" s="64" t="s">
        <v>6181</v>
      </c>
      <c r="D1963" s="64" t="s">
        <v>203</v>
      </c>
      <c r="E1963" s="65">
        <v>22012</v>
      </c>
      <c r="F1963" s="66" t="s">
        <v>6182</v>
      </c>
      <c r="G1963" s="66">
        <v>0</v>
      </c>
      <c r="H1963" s="66">
        <v>0</v>
      </c>
      <c r="I1963" s="66">
        <v>0</v>
      </c>
      <c r="J1963" s="67" t="s">
        <v>16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hidden="1" x14ac:dyDescent="0.25">
      <c r="A1964" s="64">
        <v>1228</v>
      </c>
      <c r="B1964" s="64" t="s">
        <v>5592</v>
      </c>
      <c r="C1964" s="64" t="s">
        <v>6183</v>
      </c>
      <c r="D1964" s="64" t="s">
        <v>203</v>
      </c>
      <c r="E1964" s="65">
        <v>35363</v>
      </c>
      <c r="F1964" s="66" t="s">
        <v>6184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hidden="1" x14ac:dyDescent="0.25">
      <c r="A1965" s="64">
        <v>1231</v>
      </c>
      <c r="B1965" s="64" t="s">
        <v>1345</v>
      </c>
      <c r="C1965" s="64" t="s">
        <v>6185</v>
      </c>
      <c r="D1965" s="64" t="s">
        <v>203</v>
      </c>
      <c r="E1965" s="65">
        <v>23275</v>
      </c>
      <c r="F1965" s="66" t="s">
        <v>6186</v>
      </c>
      <c r="G1965" s="66">
        <v>57159226</v>
      </c>
      <c r="H1965" s="66">
        <v>0</v>
      </c>
      <c r="I1965" s="66" t="s">
        <v>6187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hidden="1" x14ac:dyDescent="0.25">
      <c r="A1966" s="64">
        <v>4080</v>
      </c>
      <c r="B1966" s="64" t="s">
        <v>2259</v>
      </c>
      <c r="C1966" s="64" t="s">
        <v>6188</v>
      </c>
      <c r="D1966" s="64" t="s">
        <v>203</v>
      </c>
      <c r="E1966" s="65">
        <v>41746</v>
      </c>
      <c r="F1966" s="66" t="s">
        <v>6189</v>
      </c>
      <c r="G1966" s="66">
        <v>0</v>
      </c>
      <c r="H1966" s="66" t="s">
        <v>6190</v>
      </c>
      <c r="I1966" s="66" t="s">
        <v>6191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hidden="1" x14ac:dyDescent="0.25">
      <c r="A1967" s="64">
        <v>4081</v>
      </c>
      <c r="B1967" s="64" t="s">
        <v>6192</v>
      </c>
      <c r="C1967" s="64" t="s">
        <v>6193</v>
      </c>
      <c r="D1967" s="64" t="s">
        <v>203</v>
      </c>
      <c r="E1967" s="65">
        <v>39788</v>
      </c>
      <c r="F1967" s="66" t="s">
        <v>6194</v>
      </c>
      <c r="G1967" s="66">
        <v>58552795</v>
      </c>
      <c r="H1967" s="66">
        <v>0</v>
      </c>
      <c r="I1967" s="66" t="s">
        <v>6195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hidden="1" x14ac:dyDescent="0.25">
      <c r="A1968" s="64">
        <v>4082</v>
      </c>
      <c r="B1968" s="64" t="s">
        <v>6196</v>
      </c>
      <c r="C1968" s="64" t="s">
        <v>6197</v>
      </c>
      <c r="D1968" s="64" t="s">
        <v>201</v>
      </c>
      <c r="E1968" s="65">
        <v>39575</v>
      </c>
      <c r="F1968" s="66" t="s">
        <v>6198</v>
      </c>
      <c r="G1968" s="66">
        <v>57067660</v>
      </c>
      <c r="H1968" s="66" t="s">
        <v>6199</v>
      </c>
      <c r="I1968" s="66" t="s">
        <v>6200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hidden="1" x14ac:dyDescent="0.25">
      <c r="A1969" s="64">
        <v>4083</v>
      </c>
      <c r="B1969" s="64" t="s">
        <v>6201</v>
      </c>
      <c r="C1969" s="64" t="s">
        <v>1886</v>
      </c>
      <c r="D1969" s="64" t="s">
        <v>203</v>
      </c>
      <c r="E1969" s="65">
        <v>40884</v>
      </c>
      <c r="F1969" s="66" t="s">
        <v>6202</v>
      </c>
      <c r="G1969" s="66">
        <v>59893009</v>
      </c>
      <c r="H1969" s="66">
        <v>0</v>
      </c>
      <c r="I1969" s="66" t="s">
        <v>6203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hidden="1" x14ac:dyDescent="0.25">
      <c r="A1970" s="64">
        <v>4084</v>
      </c>
      <c r="B1970" s="64" t="s">
        <v>5880</v>
      </c>
      <c r="C1970" s="64" t="s">
        <v>6204</v>
      </c>
      <c r="D1970" s="64" t="s">
        <v>201</v>
      </c>
      <c r="E1970" s="65" t="s">
        <v>6205</v>
      </c>
      <c r="F1970" s="66" t="s">
        <v>6206</v>
      </c>
      <c r="G1970" s="66">
        <v>59259969</v>
      </c>
      <c r="H1970" s="66" t="s">
        <v>6207</v>
      </c>
      <c r="I1970" s="66" t="s">
        <v>6208</v>
      </c>
      <c r="J1970" s="67" t="s">
        <v>60</v>
      </c>
      <c r="K1970" s="67" t="s">
        <v>35</v>
      </c>
      <c r="L1970" s="67" t="s">
        <v>143</v>
      </c>
      <c r="M1970" s="67" t="s">
        <v>6209</v>
      </c>
      <c r="N1970" s="67">
        <v>400</v>
      </c>
    </row>
    <row r="1971" spans="1:14" hidden="1" x14ac:dyDescent="0.25">
      <c r="A1971" s="64">
        <v>4085</v>
      </c>
      <c r="B1971" s="64" t="s">
        <v>6210</v>
      </c>
      <c r="C1971" s="64" t="s">
        <v>6211</v>
      </c>
      <c r="D1971" s="64" t="s">
        <v>203</v>
      </c>
      <c r="E1971" s="65">
        <v>35902</v>
      </c>
      <c r="F1971" s="66" t="s">
        <v>6212</v>
      </c>
      <c r="G1971" s="66">
        <v>58381282</v>
      </c>
      <c r="H1971" s="66" t="s">
        <v>6213</v>
      </c>
      <c r="I1971" s="66" t="s">
        <v>6214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hidden="1" x14ac:dyDescent="0.25">
      <c r="A1972" s="64">
        <v>4086</v>
      </c>
      <c r="B1972" s="64" t="s">
        <v>6215</v>
      </c>
      <c r="C1972" s="64" t="s">
        <v>6216</v>
      </c>
      <c r="D1972" s="64" t="s">
        <v>201</v>
      </c>
      <c r="E1972" s="65">
        <v>42091</v>
      </c>
      <c r="F1972" s="66" t="s">
        <v>6217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hidden="1" x14ac:dyDescent="0.25">
      <c r="A1973" s="64">
        <v>4087</v>
      </c>
      <c r="B1973" s="64" t="s">
        <v>6218</v>
      </c>
      <c r="C1973" s="64" t="s">
        <v>1944</v>
      </c>
      <c r="D1973" s="64" t="s">
        <v>201</v>
      </c>
      <c r="E1973" s="65">
        <v>41698</v>
      </c>
      <c r="F1973" s="66" t="s">
        <v>6219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hidden="1" x14ac:dyDescent="0.25">
      <c r="A1974" s="64">
        <v>1336</v>
      </c>
      <c r="B1974" s="64" t="s">
        <v>6220</v>
      </c>
      <c r="C1974" s="64" t="s">
        <v>6221</v>
      </c>
      <c r="D1974" s="64" t="s">
        <v>201</v>
      </c>
      <c r="E1974" s="65">
        <v>29482</v>
      </c>
      <c r="F1974" s="66" t="s">
        <v>6222</v>
      </c>
      <c r="G1974" s="66">
        <v>57357677</v>
      </c>
      <c r="H1974" s="66" t="s">
        <v>6223</v>
      </c>
      <c r="I1974" s="66" t="s">
        <v>6224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hidden="1" x14ac:dyDescent="0.25">
      <c r="A1975" s="64">
        <v>4088</v>
      </c>
      <c r="B1975" s="64" t="s">
        <v>6225</v>
      </c>
      <c r="C1975" s="64" t="s">
        <v>1665</v>
      </c>
      <c r="D1975" s="64" t="s">
        <v>203</v>
      </c>
      <c r="E1975" s="65">
        <v>39646</v>
      </c>
      <c r="F1975" s="66" t="s">
        <v>6226</v>
      </c>
      <c r="G1975" s="66">
        <v>57445287</v>
      </c>
      <c r="H1975" s="66">
        <v>0</v>
      </c>
      <c r="I1975" s="66" t="s">
        <v>275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hidden="1" x14ac:dyDescent="0.25">
      <c r="A1976" s="64">
        <v>4089</v>
      </c>
      <c r="B1976" s="64" t="s">
        <v>1827</v>
      </c>
      <c r="C1976" s="64" t="s">
        <v>6227</v>
      </c>
      <c r="D1976" s="64" t="s">
        <v>203</v>
      </c>
      <c r="E1976" s="65">
        <v>39867</v>
      </c>
      <c r="F1976" s="66" t="s">
        <v>6228</v>
      </c>
      <c r="G1976" s="66">
        <v>58430238</v>
      </c>
      <c r="H1976" s="66">
        <v>0</v>
      </c>
      <c r="I1976" s="66" t="s">
        <v>275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hidden="1" x14ac:dyDescent="0.25">
      <c r="A1977" s="64">
        <v>4090</v>
      </c>
      <c r="B1977" s="64" t="s">
        <v>6096</v>
      </c>
      <c r="C1977" s="64" t="s">
        <v>6229</v>
      </c>
      <c r="D1977" s="64" t="s">
        <v>201</v>
      </c>
      <c r="E1977" s="65">
        <v>41889</v>
      </c>
      <c r="F1977" s="66" t="s">
        <v>6230</v>
      </c>
      <c r="G1977" s="66">
        <v>57323636</v>
      </c>
      <c r="H1977" s="66">
        <v>0</v>
      </c>
      <c r="I1977" s="66" t="s">
        <v>275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hidden="1" x14ac:dyDescent="0.25">
      <c r="A1978" s="64">
        <v>4091</v>
      </c>
      <c r="B1978" s="64" t="s">
        <v>1820</v>
      </c>
      <c r="C1978" s="64" t="s">
        <v>6231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hidden="1" x14ac:dyDescent="0.25">
      <c r="A1979" s="64">
        <v>4092</v>
      </c>
      <c r="B1979" s="64" t="s">
        <v>1530</v>
      </c>
      <c r="C1979" s="64" t="s">
        <v>6232</v>
      </c>
      <c r="D1979" s="64" t="s">
        <v>203</v>
      </c>
      <c r="E1979" s="65">
        <v>28320</v>
      </c>
      <c r="F1979" s="66" t="s">
        <v>6233</v>
      </c>
      <c r="G1979" s="66">
        <v>0</v>
      </c>
      <c r="H1979" s="66" t="s">
        <v>6234</v>
      </c>
      <c r="I1979" s="66" t="s">
        <v>6235</v>
      </c>
      <c r="J1979" s="67" t="s">
        <v>58</v>
      </c>
      <c r="K1979" s="67" t="s">
        <v>29</v>
      </c>
      <c r="L1979" s="67" t="s">
        <v>142</v>
      </c>
      <c r="M1979" s="67" t="s">
        <v>1211</v>
      </c>
      <c r="N1979" s="67">
        <v>600</v>
      </c>
    </row>
    <row r="1980" spans="1:14" ht="16.5" hidden="1" x14ac:dyDescent="0.25">
      <c r="A1980" s="64">
        <v>2194</v>
      </c>
      <c r="B1980" s="64" t="s">
        <v>5197</v>
      </c>
      <c r="C1980" s="64" t="s">
        <v>6236</v>
      </c>
      <c r="D1980" s="64" t="s">
        <v>201</v>
      </c>
      <c r="E1980" s="65">
        <v>22395</v>
      </c>
      <c r="F1980" s="66" t="s">
        <v>6237</v>
      </c>
      <c r="G1980" s="66">
        <v>0</v>
      </c>
      <c r="H1980" s="66" t="s">
        <v>6238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380</v>
      </c>
      <c r="N1980" s="67">
        <v>600</v>
      </c>
    </row>
    <row r="1981" spans="1:14" hidden="1" x14ac:dyDescent="0.25">
      <c r="A1981" s="64">
        <v>4093</v>
      </c>
      <c r="B1981" s="64" t="s">
        <v>6239</v>
      </c>
      <c r="C1981" s="64" t="s">
        <v>599</v>
      </c>
      <c r="D1981" s="64" t="s">
        <v>203</v>
      </c>
      <c r="E1981" s="65">
        <v>40812</v>
      </c>
      <c r="F1981" s="66" t="s">
        <v>6240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hidden="1" x14ac:dyDescent="0.25">
      <c r="A1982" s="64">
        <v>4094</v>
      </c>
      <c r="B1982" s="64" t="s">
        <v>5731</v>
      </c>
      <c r="C1982" s="64" t="s">
        <v>6241</v>
      </c>
      <c r="D1982" s="64" t="s">
        <v>201</v>
      </c>
      <c r="E1982" s="65">
        <v>42501</v>
      </c>
      <c r="F1982" s="66" t="s">
        <v>6242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hidden="1" x14ac:dyDescent="0.25">
      <c r="A1983" s="64">
        <v>4095</v>
      </c>
      <c r="B1983" s="64" t="s">
        <v>6243</v>
      </c>
      <c r="C1983" s="64" t="s">
        <v>6244</v>
      </c>
      <c r="D1983" s="64" t="s">
        <v>201</v>
      </c>
      <c r="E1983" s="65">
        <v>40369</v>
      </c>
      <c r="F1983" s="66" t="s">
        <v>6245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hidden="1" x14ac:dyDescent="0.25">
      <c r="A1984" s="64">
        <v>4096</v>
      </c>
      <c r="B1984" s="64" t="s">
        <v>3584</v>
      </c>
      <c r="C1984" s="64" t="s">
        <v>300</v>
      </c>
      <c r="D1984" s="64" t="s">
        <v>203</v>
      </c>
      <c r="E1984" s="65">
        <v>42070</v>
      </c>
      <c r="F1984" s="66" t="s">
        <v>6246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hidden="1" x14ac:dyDescent="0.25">
      <c r="A1985" s="64">
        <v>4097</v>
      </c>
      <c r="B1985" s="64" t="s">
        <v>6247</v>
      </c>
      <c r="C1985" s="64" t="s">
        <v>361</v>
      </c>
      <c r="D1985" s="64" t="s">
        <v>201</v>
      </c>
      <c r="E1985" s="65">
        <v>40535</v>
      </c>
      <c r="F1985" s="66" t="s">
        <v>6248</v>
      </c>
      <c r="G1985" s="66" t="s">
        <v>6249</v>
      </c>
      <c r="H1985" s="66" t="s">
        <v>6250</v>
      </c>
      <c r="I1985" s="66" t="s">
        <v>6251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hidden="1" x14ac:dyDescent="0.25">
      <c r="A1986" s="64">
        <v>4098</v>
      </c>
      <c r="B1986" s="64" t="s">
        <v>6252</v>
      </c>
      <c r="C1986" s="64" t="s">
        <v>5508</v>
      </c>
      <c r="D1986" s="64" t="s">
        <v>201</v>
      </c>
      <c r="E1986" s="65">
        <v>40543</v>
      </c>
      <c r="F1986" s="66" t="s">
        <v>6253</v>
      </c>
      <c r="G1986" s="66" t="s">
        <v>6254</v>
      </c>
      <c r="H1986" s="66" t="s">
        <v>6255</v>
      </c>
      <c r="I1986" s="66" t="s">
        <v>6256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hidden="1" x14ac:dyDescent="0.25">
      <c r="A1987" s="64">
        <v>4099</v>
      </c>
      <c r="B1987" s="64" t="s">
        <v>6257</v>
      </c>
      <c r="C1987" s="64" t="s">
        <v>6258</v>
      </c>
      <c r="D1987" s="64" t="s">
        <v>201</v>
      </c>
      <c r="E1987" s="65">
        <v>39876</v>
      </c>
      <c r="F1987" s="66" t="s">
        <v>6259</v>
      </c>
      <c r="G1987" s="66">
        <v>54826335</v>
      </c>
      <c r="H1987" s="66">
        <v>0</v>
      </c>
      <c r="I1987" s="66" t="s">
        <v>6260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hidden="1" x14ac:dyDescent="0.25">
      <c r="A1988" s="64">
        <v>4100</v>
      </c>
      <c r="B1988" s="64" t="s">
        <v>6261</v>
      </c>
      <c r="C1988" s="64" t="s">
        <v>6262</v>
      </c>
      <c r="D1988" s="64" t="s">
        <v>203</v>
      </c>
      <c r="E1988" s="65">
        <v>39337</v>
      </c>
      <c r="F1988" s="66" t="s">
        <v>2281</v>
      </c>
      <c r="G1988" s="66">
        <v>55367791</v>
      </c>
      <c r="H1988" s="66">
        <v>0</v>
      </c>
      <c r="I1988" s="66" t="s">
        <v>6263</v>
      </c>
      <c r="J1988" s="67" t="s">
        <v>67</v>
      </c>
      <c r="K1988" s="67" t="s">
        <v>23</v>
      </c>
      <c r="L1988" s="67" t="s">
        <v>143</v>
      </c>
      <c r="M1988" s="67" t="s">
        <v>399</v>
      </c>
      <c r="N1988" s="67">
        <v>300</v>
      </c>
    </row>
    <row r="1989" spans="1:14" hidden="1" x14ac:dyDescent="0.25">
      <c r="A1989" s="64">
        <v>4101</v>
      </c>
      <c r="B1989" s="64" t="s">
        <v>6264</v>
      </c>
      <c r="C1989" s="64" t="s">
        <v>6265</v>
      </c>
      <c r="D1989" s="64" t="s">
        <v>203</v>
      </c>
      <c r="E1989" s="65">
        <v>40048</v>
      </c>
      <c r="F1989" s="66" t="s">
        <v>6266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hidden="1" x14ac:dyDescent="0.25">
      <c r="A1990" s="64">
        <v>4102</v>
      </c>
      <c r="B1990" s="64" t="s">
        <v>4506</v>
      </c>
      <c r="C1990" s="64" t="s">
        <v>6267</v>
      </c>
      <c r="D1990" s="64" t="s">
        <v>203</v>
      </c>
      <c r="E1990" s="65">
        <v>41180</v>
      </c>
      <c r="F1990" s="66" t="s">
        <v>6268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hidden="1" x14ac:dyDescent="0.25">
      <c r="A1991" s="64">
        <v>4103</v>
      </c>
      <c r="B1991" s="64" t="s">
        <v>6269</v>
      </c>
      <c r="C1991" s="64" t="s">
        <v>6270</v>
      </c>
      <c r="D1991" s="64" t="s">
        <v>203</v>
      </c>
      <c r="E1991" s="65">
        <v>38931</v>
      </c>
      <c r="F1991" s="66" t="s">
        <v>6271</v>
      </c>
      <c r="G1991" s="66">
        <v>59822316</v>
      </c>
      <c r="H1991" s="66">
        <v>0</v>
      </c>
      <c r="I1991" s="66" t="s">
        <v>6272</v>
      </c>
      <c r="J1991" s="67" t="s">
        <v>67</v>
      </c>
      <c r="K1991" s="67" t="s">
        <v>23</v>
      </c>
      <c r="L1991" s="67" t="s">
        <v>143</v>
      </c>
      <c r="M1991" s="67" t="s">
        <v>399</v>
      </c>
      <c r="N1991" s="67">
        <v>300</v>
      </c>
    </row>
    <row r="1992" spans="1:14" hidden="1" x14ac:dyDescent="0.25">
      <c r="A1992" s="64">
        <v>4104</v>
      </c>
      <c r="B1992" s="64" t="s">
        <v>6273</v>
      </c>
      <c r="C1992" s="64" t="s">
        <v>6274</v>
      </c>
      <c r="D1992" s="64" t="s">
        <v>203</v>
      </c>
      <c r="E1992" s="65">
        <v>39843</v>
      </c>
      <c r="F1992" s="66" t="s">
        <v>6275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hidden="1" x14ac:dyDescent="0.25">
      <c r="A1993" s="64">
        <v>4105</v>
      </c>
      <c r="B1993" s="64" t="s">
        <v>3339</v>
      </c>
      <c r="C1993" s="64" t="s">
        <v>6276</v>
      </c>
      <c r="D1993" s="64" t="s">
        <v>203</v>
      </c>
      <c r="E1993" s="65">
        <v>39910</v>
      </c>
      <c r="F1993" s="66" t="s">
        <v>6277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hidden="1" x14ac:dyDescent="0.25">
      <c r="A1994" s="64">
        <v>2489</v>
      </c>
      <c r="B1994" s="64" t="s">
        <v>6278</v>
      </c>
      <c r="C1994" s="64" t="s">
        <v>6279</v>
      </c>
      <c r="D1994" s="64" t="s">
        <v>201</v>
      </c>
      <c r="E1994" s="65">
        <v>40008</v>
      </c>
      <c r="F1994" s="66" t="s">
        <v>6280</v>
      </c>
      <c r="G1994" s="66">
        <v>57080239</v>
      </c>
      <c r="H1994" s="66">
        <v>0</v>
      </c>
      <c r="I1994" s="66" t="s">
        <v>1648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hidden="1" x14ac:dyDescent="0.25">
      <c r="A1995" s="64">
        <v>4106</v>
      </c>
      <c r="B1995" s="64" t="s">
        <v>6281</v>
      </c>
      <c r="C1995" s="64" t="s">
        <v>943</v>
      </c>
      <c r="D1995" s="64" t="s">
        <v>201</v>
      </c>
      <c r="E1995" s="65">
        <v>40070</v>
      </c>
      <c r="F1995" s="66" t="s">
        <v>6282</v>
      </c>
      <c r="G1995" s="66" t="s">
        <v>6283</v>
      </c>
      <c r="H1995" s="66">
        <v>0</v>
      </c>
      <c r="I1995" s="66" t="s">
        <v>1648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hidden="1" x14ac:dyDescent="0.25">
      <c r="A1996" s="64">
        <v>4107</v>
      </c>
      <c r="B1996" s="64" t="s">
        <v>6284</v>
      </c>
      <c r="C1996" s="64" t="s">
        <v>6285</v>
      </c>
      <c r="D1996" s="64" t="s">
        <v>201</v>
      </c>
      <c r="E1996" s="65">
        <v>41080</v>
      </c>
      <c r="F1996" s="66" t="s">
        <v>6286</v>
      </c>
      <c r="G1996" s="66" t="s">
        <v>6287</v>
      </c>
      <c r="H1996" s="66">
        <v>0</v>
      </c>
      <c r="I1996" s="66" t="s">
        <v>1648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hidden="1" x14ac:dyDescent="0.25">
      <c r="A1997" s="64">
        <v>4108</v>
      </c>
      <c r="B1997" s="64" t="s">
        <v>6288</v>
      </c>
      <c r="C1997" s="64" t="s">
        <v>6289</v>
      </c>
      <c r="D1997" s="64" t="s">
        <v>201</v>
      </c>
      <c r="E1997" s="65">
        <v>40010</v>
      </c>
      <c r="F1997" s="66" t="s">
        <v>6290</v>
      </c>
      <c r="G1997" s="66">
        <v>54721527</v>
      </c>
      <c r="H1997" s="66">
        <v>0</v>
      </c>
      <c r="I1997" s="66" t="s">
        <v>1648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hidden="1" x14ac:dyDescent="0.25">
      <c r="A1998" s="64">
        <v>4109</v>
      </c>
      <c r="B1998" s="64" t="s">
        <v>557</v>
      </c>
      <c r="C1998" s="64" t="s">
        <v>6291</v>
      </c>
      <c r="D1998" s="64" t="s">
        <v>203</v>
      </c>
      <c r="E1998" s="65">
        <v>39943</v>
      </c>
      <c r="F1998" s="66" t="s">
        <v>6292</v>
      </c>
      <c r="G1998" s="66">
        <v>54904663</v>
      </c>
      <c r="H1998" s="66">
        <v>0</v>
      </c>
      <c r="I1998" s="66" t="s">
        <v>1648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hidden="1" x14ac:dyDescent="0.25">
      <c r="A1999" s="64">
        <v>4110</v>
      </c>
      <c r="B1999" s="64" t="s">
        <v>6281</v>
      </c>
      <c r="C1999" s="64" t="s">
        <v>6293</v>
      </c>
      <c r="D1999" s="64" t="s">
        <v>201</v>
      </c>
      <c r="E1999" s="65">
        <v>39699</v>
      </c>
      <c r="F1999" s="66" t="s">
        <v>6282</v>
      </c>
      <c r="G1999" s="66">
        <v>58486524</v>
      </c>
      <c r="H1999" s="66">
        <v>0</v>
      </c>
      <c r="I1999" s="66" t="s">
        <v>1648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hidden="1" x14ac:dyDescent="0.25">
      <c r="A2000" s="64">
        <v>4111</v>
      </c>
      <c r="B2000" s="64" t="s">
        <v>6294</v>
      </c>
      <c r="C2000" s="64" t="s">
        <v>6295</v>
      </c>
      <c r="D2000" s="64" t="s">
        <v>201</v>
      </c>
      <c r="E2000" s="65">
        <v>40246</v>
      </c>
      <c r="F2000" s="66" t="s">
        <v>6296</v>
      </c>
      <c r="G2000" s="66">
        <v>57405197</v>
      </c>
      <c r="H2000" s="66">
        <v>0</v>
      </c>
      <c r="I2000" s="66" t="s">
        <v>6297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hidden="1" x14ac:dyDescent="0.25">
      <c r="A2001" s="64">
        <v>4112</v>
      </c>
      <c r="B2001" s="64" t="s">
        <v>6298</v>
      </c>
      <c r="C2001" s="64" t="s">
        <v>6299</v>
      </c>
      <c r="D2001" s="64" t="s">
        <v>201</v>
      </c>
      <c r="E2001" s="65">
        <v>40639</v>
      </c>
      <c r="F2001" s="66" t="s">
        <v>6300</v>
      </c>
      <c r="G2001" s="66">
        <v>58179296</v>
      </c>
      <c r="H2001" s="66">
        <v>0</v>
      </c>
      <c r="I2001" s="66" t="s">
        <v>1648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hidden="1" x14ac:dyDescent="0.25">
      <c r="A2002" s="64">
        <v>4113</v>
      </c>
      <c r="B2002" s="64" t="s">
        <v>6301</v>
      </c>
      <c r="C2002" s="64" t="s">
        <v>6302</v>
      </c>
      <c r="D2002" s="64" t="s">
        <v>201</v>
      </c>
      <c r="E2002" s="65" t="s">
        <v>6303</v>
      </c>
      <c r="F2002" s="66" t="s">
        <v>6304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hidden="1" x14ac:dyDescent="0.25">
      <c r="A2003" s="64">
        <v>1520</v>
      </c>
      <c r="B2003" s="64" t="s">
        <v>6305</v>
      </c>
      <c r="C2003" s="64" t="s">
        <v>6306</v>
      </c>
      <c r="D2003" s="64" t="s">
        <v>203</v>
      </c>
      <c r="E2003" s="65">
        <v>41197</v>
      </c>
      <c r="F2003" s="66" t="s">
        <v>6307</v>
      </c>
      <c r="G2003" s="66">
        <v>0</v>
      </c>
      <c r="H2003" s="66">
        <v>0</v>
      </c>
      <c r="I2003" s="66" t="s">
        <v>6308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hidden="1" x14ac:dyDescent="0.25">
      <c r="A2004" s="64">
        <v>4114</v>
      </c>
      <c r="B2004" s="64" t="s">
        <v>2197</v>
      </c>
      <c r="C2004" s="64" t="s">
        <v>6309</v>
      </c>
      <c r="D2004" s="64" t="s">
        <v>203</v>
      </c>
      <c r="E2004" s="65">
        <v>40789</v>
      </c>
      <c r="F2004" s="66" t="s">
        <v>6310</v>
      </c>
      <c r="G2004" s="66">
        <v>0</v>
      </c>
      <c r="H2004" s="66" t="s">
        <v>6311</v>
      </c>
      <c r="I2004" s="66" t="s">
        <v>6312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hidden="1" x14ac:dyDescent="0.25">
      <c r="A2005" s="64">
        <v>4115</v>
      </c>
      <c r="B2005" s="64" t="s">
        <v>6313</v>
      </c>
      <c r="C2005" s="64" t="s">
        <v>6314</v>
      </c>
      <c r="D2005" s="64" t="s">
        <v>201</v>
      </c>
      <c r="E2005" s="65" t="s">
        <v>6315</v>
      </c>
      <c r="F2005" s="66" t="s">
        <v>6316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hidden="1" x14ac:dyDescent="0.25">
      <c r="A2006" s="64">
        <v>4116</v>
      </c>
      <c r="B2006" s="64" t="s">
        <v>6317</v>
      </c>
      <c r="C2006" s="64" t="s">
        <v>6318</v>
      </c>
      <c r="D2006" s="64" t="s">
        <v>201</v>
      </c>
      <c r="E2006" s="65">
        <v>41760</v>
      </c>
      <c r="F2006" s="66" t="s">
        <v>6319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hidden="1" x14ac:dyDescent="0.25">
      <c r="A2007" s="64">
        <v>2660</v>
      </c>
      <c r="B2007" s="64" t="s">
        <v>5221</v>
      </c>
      <c r="C2007" s="64" t="s">
        <v>6320</v>
      </c>
      <c r="D2007" s="64" t="s">
        <v>203</v>
      </c>
      <c r="E2007" s="65">
        <v>39828</v>
      </c>
      <c r="F2007" s="66" t="s">
        <v>6321</v>
      </c>
      <c r="G2007" s="66">
        <v>58395458</v>
      </c>
      <c r="H2007" s="66" t="s">
        <v>6322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hidden="1" x14ac:dyDescent="0.25">
      <c r="A2008" s="64">
        <v>2088</v>
      </c>
      <c r="B2008" s="64" t="s">
        <v>4567</v>
      </c>
      <c r="C2008" s="64" t="s">
        <v>4568</v>
      </c>
      <c r="D2008" s="64" t="s">
        <v>203</v>
      </c>
      <c r="E2008" s="65">
        <v>36560</v>
      </c>
      <c r="F2008" s="66" t="s">
        <v>4569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hidden="1" x14ac:dyDescent="0.25">
      <c r="A2009" s="64">
        <v>4117</v>
      </c>
      <c r="B2009" s="64" t="s">
        <v>6323</v>
      </c>
      <c r="C2009" s="64" t="s">
        <v>6324</v>
      </c>
      <c r="D2009" s="64" t="s">
        <v>201</v>
      </c>
      <c r="E2009" s="65">
        <v>41185</v>
      </c>
      <c r="F2009" s="66" t="s">
        <v>6325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hidden="1" x14ac:dyDescent="0.25">
      <c r="A2010" s="64">
        <v>4118</v>
      </c>
      <c r="B2010" s="64" t="s">
        <v>6326</v>
      </c>
      <c r="C2010" s="64" t="s">
        <v>6327</v>
      </c>
      <c r="D2010" s="64" t="s">
        <v>201</v>
      </c>
      <c r="E2010" s="65">
        <v>41207</v>
      </c>
      <c r="F2010" s="66" t="s">
        <v>6328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hidden="1" x14ac:dyDescent="0.25">
      <c r="A2011" s="64">
        <v>4119</v>
      </c>
      <c r="B2011" s="64" t="s">
        <v>4211</v>
      </c>
      <c r="C2011" s="64" t="s">
        <v>6329</v>
      </c>
      <c r="D2011" s="64" t="s">
        <v>203</v>
      </c>
      <c r="E2011" s="65">
        <v>20530</v>
      </c>
      <c r="F2011" s="66" t="s">
        <v>6330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1211</v>
      </c>
      <c r="N2011" s="67">
        <v>600</v>
      </c>
    </row>
    <row r="2012" spans="1:14" ht="18" hidden="1" x14ac:dyDescent="0.25">
      <c r="A2012" s="64">
        <v>4120</v>
      </c>
      <c r="B2012" s="64" t="s">
        <v>1903</v>
      </c>
      <c r="C2012" s="64" t="s">
        <v>6331</v>
      </c>
      <c r="D2012" s="64" t="s">
        <v>203</v>
      </c>
      <c r="E2012" s="65">
        <v>26207</v>
      </c>
      <c r="F2012" s="66" t="s">
        <v>6332</v>
      </c>
      <c r="G2012" s="66">
        <v>59865777</v>
      </c>
      <c r="H2012" s="66" t="s">
        <v>6333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1211</v>
      </c>
      <c r="N2012" s="67">
        <v>600</v>
      </c>
    </row>
    <row r="2013" spans="1:14" hidden="1" x14ac:dyDescent="0.25">
      <c r="A2013" s="64">
        <v>1140</v>
      </c>
      <c r="B2013" s="64" t="s">
        <v>6334</v>
      </c>
      <c r="C2013" s="64" t="s">
        <v>6335</v>
      </c>
      <c r="D2013" s="64" t="s">
        <v>201</v>
      </c>
      <c r="E2013" s="65">
        <v>40470</v>
      </c>
      <c r="F2013" s="66" t="s">
        <v>6336</v>
      </c>
      <c r="G2013" s="66" t="s">
        <v>6337</v>
      </c>
      <c r="H2013" s="66">
        <v>0</v>
      </c>
      <c r="I2013" s="66" t="s">
        <v>967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hidden="1" x14ac:dyDescent="0.25">
      <c r="A2014" s="64">
        <v>1135</v>
      </c>
      <c r="B2014" s="64" t="s">
        <v>395</v>
      </c>
      <c r="C2014" s="64" t="s">
        <v>2990</v>
      </c>
      <c r="D2014" s="64" t="s">
        <v>201</v>
      </c>
      <c r="E2014" s="65">
        <v>30382</v>
      </c>
      <c r="F2014" s="66" t="s">
        <v>6338</v>
      </c>
      <c r="G2014" s="66">
        <v>55119024</v>
      </c>
      <c r="H2014" s="66">
        <v>0</v>
      </c>
      <c r="I2014" s="66" t="s">
        <v>398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hidden="1" x14ac:dyDescent="0.25">
      <c r="A2015" s="64">
        <v>4121</v>
      </c>
      <c r="B2015" s="64" t="s">
        <v>6339</v>
      </c>
      <c r="C2015" s="64" t="s">
        <v>6340</v>
      </c>
      <c r="D2015" s="64" t="s">
        <v>203</v>
      </c>
      <c r="E2015" s="65">
        <v>41872</v>
      </c>
      <c r="F2015" s="66" t="s">
        <v>6341</v>
      </c>
      <c r="G2015" s="66">
        <v>58086393</v>
      </c>
      <c r="H2015" s="66">
        <v>0</v>
      </c>
      <c r="I2015" s="66" t="s">
        <v>6342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hidden="1" x14ac:dyDescent="0.25">
      <c r="A2016" s="64">
        <v>4122</v>
      </c>
      <c r="B2016" s="64" t="s">
        <v>6343</v>
      </c>
      <c r="C2016" s="64" t="s">
        <v>6344</v>
      </c>
      <c r="D2016" s="64" t="s">
        <v>201</v>
      </c>
      <c r="E2016" s="65">
        <v>43020</v>
      </c>
      <c r="F2016" s="66" t="s">
        <v>6345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hidden="1" x14ac:dyDescent="0.25">
      <c r="A2017" s="64">
        <v>4123</v>
      </c>
      <c r="B2017" s="64" t="s">
        <v>647</v>
      </c>
      <c r="C2017" s="64" t="s">
        <v>3838</v>
      </c>
      <c r="D2017" s="64" t="s">
        <v>203</v>
      </c>
      <c r="E2017" s="65">
        <v>40920</v>
      </c>
      <c r="F2017" s="66" t="s">
        <v>6346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hidden="1" x14ac:dyDescent="0.25">
      <c r="A2018" s="64">
        <v>4124</v>
      </c>
      <c r="B2018" s="64" t="s">
        <v>647</v>
      </c>
      <c r="C2018" s="64" t="s">
        <v>412</v>
      </c>
      <c r="D2018" s="64" t="s">
        <v>203</v>
      </c>
      <c r="E2018" s="65">
        <v>39253</v>
      </c>
      <c r="F2018" s="66" t="s">
        <v>6346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399</v>
      </c>
      <c r="N2018" s="67">
        <v>300</v>
      </c>
    </row>
    <row r="2019" spans="1:14" hidden="1" x14ac:dyDescent="0.25">
      <c r="A2019" s="64">
        <v>4125</v>
      </c>
      <c r="B2019" s="64" t="s">
        <v>4540</v>
      </c>
      <c r="C2019" s="64" t="s">
        <v>6347</v>
      </c>
      <c r="D2019" s="64" t="s">
        <v>203</v>
      </c>
      <c r="E2019" s="65">
        <v>41178</v>
      </c>
      <c r="F2019" s="66" t="s">
        <v>6348</v>
      </c>
      <c r="G2019" s="66">
        <v>54835096</v>
      </c>
      <c r="H2019" s="66">
        <v>0</v>
      </c>
      <c r="I2019" s="66" t="s">
        <v>6349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hidden="1" x14ac:dyDescent="0.25">
      <c r="A2020" s="64">
        <v>4126</v>
      </c>
      <c r="B2020" s="64" t="s">
        <v>6350</v>
      </c>
      <c r="C2020" s="64" t="s">
        <v>6351</v>
      </c>
      <c r="D2020" s="64" t="s">
        <v>201</v>
      </c>
      <c r="E2020" s="65">
        <v>32785</v>
      </c>
      <c r="F2020" s="66" t="s">
        <v>4647</v>
      </c>
      <c r="G2020" s="66">
        <v>58556899</v>
      </c>
      <c r="H2020" s="66">
        <v>0</v>
      </c>
      <c r="I2020" s="66" t="s">
        <v>6352</v>
      </c>
      <c r="J2020" s="67" t="s">
        <v>2</v>
      </c>
      <c r="K2020" s="67" t="s">
        <v>29</v>
      </c>
      <c r="L2020" s="67" t="s">
        <v>142</v>
      </c>
      <c r="M2020" s="67" t="s">
        <v>1211</v>
      </c>
      <c r="N2020" s="67">
        <v>600</v>
      </c>
    </row>
    <row r="2021" spans="1:14" ht="16.5" hidden="1" x14ac:dyDescent="0.25">
      <c r="A2021" s="64">
        <v>4127</v>
      </c>
      <c r="B2021" s="64" t="s">
        <v>1624</v>
      </c>
      <c r="C2021" s="64" t="s">
        <v>3275</v>
      </c>
      <c r="D2021" s="64" t="s">
        <v>201</v>
      </c>
      <c r="E2021" s="65" t="s">
        <v>6353</v>
      </c>
      <c r="F2021" s="66" t="s">
        <v>4647</v>
      </c>
      <c r="G2021" s="66">
        <v>57439077</v>
      </c>
      <c r="H2021" s="66" t="s">
        <v>6354</v>
      </c>
      <c r="I2021" s="66" t="s">
        <v>6355</v>
      </c>
      <c r="J2021" s="67" t="s">
        <v>2</v>
      </c>
      <c r="K2021" s="67" t="s">
        <v>29</v>
      </c>
      <c r="L2021" s="67" t="s">
        <v>142</v>
      </c>
      <c r="M2021" s="67" t="s">
        <v>1211</v>
      </c>
      <c r="N2021" s="67">
        <v>600</v>
      </c>
    </row>
    <row r="2022" spans="1:14" hidden="1" x14ac:dyDescent="0.25">
      <c r="A2022" s="64">
        <v>4128</v>
      </c>
      <c r="B2022" s="64" t="s">
        <v>1624</v>
      </c>
      <c r="C2022" s="64" t="s">
        <v>4377</v>
      </c>
      <c r="D2022" s="64" t="s">
        <v>203</v>
      </c>
      <c r="E2022" s="65" t="s">
        <v>6356</v>
      </c>
      <c r="F2022" s="66" t="s">
        <v>4647</v>
      </c>
      <c r="G2022" s="66">
        <v>57367268</v>
      </c>
      <c r="H2022" s="66">
        <v>0</v>
      </c>
      <c r="I2022" s="66" t="s">
        <v>6357</v>
      </c>
      <c r="J2022" s="67" t="s">
        <v>2</v>
      </c>
      <c r="K2022" s="67" t="s">
        <v>29</v>
      </c>
      <c r="L2022" s="67" t="s">
        <v>142</v>
      </c>
      <c r="M2022" s="67" t="s">
        <v>1211</v>
      </c>
      <c r="N2022" s="67">
        <v>600</v>
      </c>
    </row>
    <row r="2023" spans="1:14" hidden="1" x14ac:dyDescent="0.25">
      <c r="A2023" s="64">
        <v>4129</v>
      </c>
      <c r="B2023" s="64" t="s">
        <v>2030</v>
      </c>
      <c r="C2023" s="64" t="s">
        <v>6358</v>
      </c>
      <c r="D2023" s="64" t="s">
        <v>201</v>
      </c>
      <c r="E2023" s="65">
        <v>29353</v>
      </c>
      <c r="F2023" s="66" t="s">
        <v>4647</v>
      </c>
      <c r="G2023" s="66">
        <v>58758573</v>
      </c>
      <c r="H2023" s="66">
        <v>0</v>
      </c>
      <c r="I2023" s="66" t="s">
        <v>6359</v>
      </c>
      <c r="J2023" s="67" t="s">
        <v>2</v>
      </c>
      <c r="K2023" s="67" t="s">
        <v>29</v>
      </c>
      <c r="L2023" s="67" t="s">
        <v>142</v>
      </c>
      <c r="M2023" s="67" t="s">
        <v>1211</v>
      </c>
      <c r="N2023" s="67">
        <v>600</v>
      </c>
    </row>
    <row r="2024" spans="1:14" hidden="1" x14ac:dyDescent="0.25">
      <c r="A2024" s="64">
        <v>4130</v>
      </c>
      <c r="B2024" s="64" t="s">
        <v>2030</v>
      </c>
      <c r="C2024" s="64" t="s">
        <v>6360</v>
      </c>
      <c r="D2024" s="64" t="s">
        <v>203</v>
      </c>
      <c r="E2024" s="65" t="s">
        <v>6361</v>
      </c>
      <c r="F2024" s="66" t="s">
        <v>4647</v>
      </c>
      <c r="G2024" s="66">
        <v>58248928</v>
      </c>
      <c r="H2024" s="66">
        <v>0</v>
      </c>
      <c r="I2024" s="66" t="s">
        <v>6362</v>
      </c>
      <c r="J2024" s="67" t="s">
        <v>2</v>
      </c>
      <c r="K2024" s="67" t="s">
        <v>29</v>
      </c>
      <c r="L2024" s="67" t="s">
        <v>142</v>
      </c>
      <c r="M2024" s="67" t="s">
        <v>1211</v>
      </c>
      <c r="N2024" s="67">
        <v>600</v>
      </c>
    </row>
    <row r="2025" spans="1:14" hidden="1" x14ac:dyDescent="0.25">
      <c r="A2025" s="64">
        <v>4131</v>
      </c>
      <c r="B2025" s="64" t="s">
        <v>2030</v>
      </c>
      <c r="C2025" s="64" t="s">
        <v>2496</v>
      </c>
      <c r="D2025" s="64" t="s">
        <v>201</v>
      </c>
      <c r="E2025" s="65" t="s">
        <v>6363</v>
      </c>
      <c r="F2025" s="66" t="s">
        <v>4647</v>
      </c>
      <c r="G2025" s="66">
        <v>57528088</v>
      </c>
      <c r="H2025" s="66">
        <v>0</v>
      </c>
      <c r="I2025" s="66" t="s">
        <v>6364</v>
      </c>
      <c r="J2025" s="67" t="s">
        <v>2</v>
      </c>
      <c r="K2025" s="67" t="s">
        <v>29</v>
      </c>
      <c r="L2025" s="67" t="s">
        <v>142</v>
      </c>
      <c r="M2025" s="67" t="s">
        <v>1211</v>
      </c>
      <c r="N2025" s="67">
        <v>600</v>
      </c>
    </row>
    <row r="2026" spans="1:14" hidden="1" x14ac:dyDescent="0.25">
      <c r="A2026" s="64">
        <v>4132</v>
      </c>
      <c r="B2026" s="64" t="s">
        <v>1039</v>
      </c>
      <c r="C2026" s="64" t="s">
        <v>6365</v>
      </c>
      <c r="D2026" s="64" t="s">
        <v>201</v>
      </c>
      <c r="E2026" s="65">
        <v>39958</v>
      </c>
      <c r="F2026" s="66" t="s">
        <v>6366</v>
      </c>
      <c r="G2026" s="66">
        <v>57143313</v>
      </c>
      <c r="H2026" s="66" t="s">
        <v>6367</v>
      </c>
      <c r="I2026" s="66" t="s">
        <v>5963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hidden="1" x14ac:dyDescent="0.25">
      <c r="A2027" s="64">
        <v>4133</v>
      </c>
      <c r="B2027" s="64" t="s">
        <v>6368</v>
      </c>
      <c r="C2027" s="64" t="s">
        <v>6369</v>
      </c>
      <c r="D2027" s="64" t="s">
        <v>203</v>
      </c>
      <c r="E2027" s="65">
        <v>34528</v>
      </c>
      <c r="F2027" s="66">
        <v>0</v>
      </c>
      <c r="G2027" s="66" t="s">
        <v>6370</v>
      </c>
      <c r="H2027" s="66" t="s">
        <v>6371</v>
      </c>
      <c r="I2027" s="66" t="s">
        <v>6372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hidden="1" x14ac:dyDescent="0.25">
      <c r="A2028" s="64">
        <v>4134</v>
      </c>
      <c r="B2028" s="64" t="s">
        <v>6373</v>
      </c>
      <c r="C2028" s="64" t="s">
        <v>6374</v>
      </c>
      <c r="D2028" s="64" t="s">
        <v>201</v>
      </c>
      <c r="E2028" s="65">
        <v>39984</v>
      </c>
      <c r="F2028" s="66" t="s">
        <v>6375</v>
      </c>
      <c r="G2028" s="66">
        <v>57825671</v>
      </c>
      <c r="H2028" s="66">
        <v>0</v>
      </c>
      <c r="I2028" s="66" t="s">
        <v>6376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hidden="1" x14ac:dyDescent="0.25">
      <c r="A2029" s="64">
        <v>4135</v>
      </c>
      <c r="B2029" s="64" t="s">
        <v>4663</v>
      </c>
      <c r="C2029" s="64" t="s">
        <v>6377</v>
      </c>
      <c r="D2029" s="64" t="s">
        <v>201</v>
      </c>
      <c r="E2029" s="65">
        <v>40939</v>
      </c>
      <c r="F2029" s="66" t="s">
        <v>6378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hidden="1" x14ac:dyDescent="0.25">
      <c r="A2030" s="64">
        <v>4136</v>
      </c>
      <c r="B2030" s="64" t="s">
        <v>6379</v>
      </c>
      <c r="C2030" s="64" t="s">
        <v>6380</v>
      </c>
      <c r="D2030" s="64" t="s">
        <v>201</v>
      </c>
      <c r="E2030" s="65">
        <v>40921</v>
      </c>
      <c r="F2030" s="66" t="s">
        <v>6381</v>
      </c>
      <c r="G2030" s="66">
        <v>57040598</v>
      </c>
      <c r="H2030" s="66">
        <v>0</v>
      </c>
      <c r="I2030" s="66" t="s">
        <v>6382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hidden="1" x14ac:dyDescent="0.25">
      <c r="A2031" s="64">
        <v>4137</v>
      </c>
      <c r="B2031" s="64" t="s">
        <v>6383</v>
      </c>
      <c r="C2031" s="64" t="s">
        <v>6384</v>
      </c>
      <c r="D2031" s="64" t="s">
        <v>201</v>
      </c>
      <c r="E2031" s="65">
        <v>40978</v>
      </c>
      <c r="F2031" s="66" t="s">
        <v>6385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hidden="1" x14ac:dyDescent="0.25">
      <c r="A2032" s="64">
        <v>4138</v>
      </c>
      <c r="B2032" s="64" t="s">
        <v>1205</v>
      </c>
      <c r="C2032" s="64" t="s">
        <v>6386</v>
      </c>
      <c r="D2032" s="64" t="s">
        <v>203</v>
      </c>
      <c r="E2032" s="65" t="s">
        <v>6387</v>
      </c>
      <c r="F2032" s="66" t="s">
        <v>4871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hidden="1" x14ac:dyDescent="0.25">
      <c r="A2033" s="64">
        <v>4139</v>
      </c>
      <c r="B2033" s="64" t="s">
        <v>293</v>
      </c>
      <c r="C2033" s="64" t="s">
        <v>6388</v>
      </c>
      <c r="D2033" s="64" t="s">
        <v>203</v>
      </c>
      <c r="E2033" s="65">
        <v>40254</v>
      </c>
      <c r="F2033" s="66" t="s">
        <v>6389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hidden="1" x14ac:dyDescent="0.25">
      <c r="A2034" s="64">
        <v>4140</v>
      </c>
      <c r="B2034" s="64" t="s">
        <v>4379</v>
      </c>
      <c r="C2034" s="64" t="s">
        <v>6390</v>
      </c>
      <c r="D2034" s="64" t="s">
        <v>203</v>
      </c>
      <c r="E2034" s="65">
        <v>39444</v>
      </c>
      <c r="F2034" s="66" t="s">
        <v>6391</v>
      </c>
      <c r="G2034" s="66">
        <v>58128841</v>
      </c>
      <c r="H2034" s="66" t="s">
        <v>6392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399</v>
      </c>
      <c r="N2034" s="67">
        <v>300</v>
      </c>
    </row>
    <row r="2035" spans="1:14" ht="18" hidden="1" x14ac:dyDescent="0.25">
      <c r="A2035" s="64">
        <v>4141</v>
      </c>
      <c r="B2035" s="64" t="s">
        <v>1394</v>
      </c>
      <c r="C2035" s="64" t="s">
        <v>6393</v>
      </c>
      <c r="D2035" s="64" t="s">
        <v>201</v>
      </c>
      <c r="E2035" s="65">
        <v>39689</v>
      </c>
      <c r="F2035" s="66" t="s">
        <v>6394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hidden="1" x14ac:dyDescent="0.25">
      <c r="A2036" s="64">
        <v>4142</v>
      </c>
      <c r="B2036" s="64" t="s">
        <v>6395</v>
      </c>
      <c r="C2036" s="64" t="s">
        <v>6396</v>
      </c>
      <c r="D2036" s="64" t="s">
        <v>203</v>
      </c>
      <c r="E2036" s="65">
        <v>19969</v>
      </c>
      <c r="F2036" s="66" t="s">
        <v>6397</v>
      </c>
      <c r="G2036" s="66">
        <v>57941333</v>
      </c>
      <c r="H2036" s="66" t="s">
        <v>6398</v>
      </c>
      <c r="I2036" s="66" t="s">
        <v>6399</v>
      </c>
      <c r="J2036" s="67" t="s">
        <v>40</v>
      </c>
      <c r="K2036" s="67" t="s">
        <v>39</v>
      </c>
      <c r="L2036" s="67" t="s">
        <v>146</v>
      </c>
      <c r="M2036" s="67" t="s">
        <v>1211</v>
      </c>
      <c r="N2036" s="67">
        <v>600</v>
      </c>
    </row>
    <row r="2037" spans="1:14" hidden="1" x14ac:dyDescent="0.25">
      <c r="A2037" s="64">
        <v>4143</v>
      </c>
      <c r="B2037" s="64" t="s">
        <v>6400</v>
      </c>
      <c r="C2037" s="64" t="s">
        <v>2702</v>
      </c>
      <c r="D2037" s="64" t="s">
        <v>201</v>
      </c>
      <c r="E2037" s="65">
        <v>20457</v>
      </c>
      <c r="F2037" s="66" t="s">
        <v>6401</v>
      </c>
      <c r="G2037" s="66">
        <v>57941333</v>
      </c>
      <c r="H2037" s="66" t="s">
        <v>6402</v>
      </c>
      <c r="I2037" s="66" t="s">
        <v>6399</v>
      </c>
      <c r="J2037" s="67" t="s">
        <v>40</v>
      </c>
      <c r="K2037" s="67" t="s">
        <v>39</v>
      </c>
      <c r="L2037" s="67" t="s">
        <v>146</v>
      </c>
      <c r="M2037" s="67" t="s">
        <v>1211</v>
      </c>
      <c r="N2037" s="67">
        <v>600</v>
      </c>
    </row>
    <row r="2038" spans="1:14" ht="18" hidden="1" x14ac:dyDescent="0.25">
      <c r="A2038" s="64">
        <v>4144</v>
      </c>
      <c r="B2038" s="64" t="s">
        <v>1397</v>
      </c>
      <c r="C2038" s="64" t="s">
        <v>6403</v>
      </c>
      <c r="D2038" s="64" t="s">
        <v>203</v>
      </c>
      <c r="E2038" s="65">
        <v>30738</v>
      </c>
      <c r="F2038" s="66" t="s">
        <v>6404</v>
      </c>
      <c r="G2038" s="66">
        <v>0</v>
      </c>
      <c r="H2038" s="66" t="s">
        <v>6405</v>
      </c>
      <c r="I2038" s="66" t="s">
        <v>5766</v>
      </c>
      <c r="J2038" s="67" t="s">
        <v>58</v>
      </c>
      <c r="K2038" s="67" t="s">
        <v>29</v>
      </c>
      <c r="L2038" s="67" t="s">
        <v>146</v>
      </c>
      <c r="M2038" s="67" t="s">
        <v>1211</v>
      </c>
      <c r="N2038" s="67">
        <v>600</v>
      </c>
    </row>
    <row r="2039" spans="1:14" ht="18" hidden="1" x14ac:dyDescent="0.25">
      <c r="A2039" s="64">
        <v>4145</v>
      </c>
      <c r="B2039" s="64" t="s">
        <v>6406</v>
      </c>
      <c r="C2039" s="64" t="s">
        <v>1018</v>
      </c>
      <c r="D2039" s="64" t="s">
        <v>201</v>
      </c>
      <c r="E2039" s="65">
        <v>30379</v>
      </c>
      <c r="F2039" s="66" t="s">
        <v>906</v>
      </c>
      <c r="G2039" s="66">
        <v>57931013</v>
      </c>
      <c r="H2039" s="66" t="s">
        <v>6407</v>
      </c>
      <c r="I2039" s="66" t="s">
        <v>6408</v>
      </c>
      <c r="J2039" s="67" t="s">
        <v>4</v>
      </c>
      <c r="K2039" s="67" t="s">
        <v>26</v>
      </c>
      <c r="L2039" s="67" t="s">
        <v>146</v>
      </c>
      <c r="M2039" s="67" t="s">
        <v>1211</v>
      </c>
      <c r="N2039" s="67">
        <v>600</v>
      </c>
    </row>
    <row r="2040" spans="1:14" hidden="1" x14ac:dyDescent="0.25">
      <c r="A2040" s="64">
        <v>4146</v>
      </c>
      <c r="B2040" s="64" t="s">
        <v>6409</v>
      </c>
      <c r="C2040" s="64" t="s">
        <v>6410</v>
      </c>
      <c r="D2040" s="64" t="s">
        <v>201</v>
      </c>
      <c r="E2040" s="65">
        <v>39396</v>
      </c>
      <c r="F2040" s="66" t="s">
        <v>6411</v>
      </c>
      <c r="G2040" s="66">
        <v>53393367</v>
      </c>
      <c r="H2040" s="66" t="s">
        <v>6412</v>
      </c>
      <c r="I2040" s="66" t="s">
        <v>6413</v>
      </c>
      <c r="J2040" s="67" t="s">
        <v>60</v>
      </c>
      <c r="K2040" s="67" t="s">
        <v>35</v>
      </c>
      <c r="L2040" s="67" t="s">
        <v>143</v>
      </c>
      <c r="M2040" s="67" t="s">
        <v>399</v>
      </c>
      <c r="N2040" s="67">
        <v>300</v>
      </c>
    </row>
    <row r="2041" spans="1:14" hidden="1" x14ac:dyDescent="0.25">
      <c r="A2041" s="64">
        <v>4147</v>
      </c>
      <c r="B2041" s="64" t="s">
        <v>6414</v>
      </c>
      <c r="C2041" s="64" t="s">
        <v>5571</v>
      </c>
      <c r="D2041" s="64" t="s">
        <v>203</v>
      </c>
      <c r="E2041" s="65">
        <v>40021</v>
      </c>
      <c r="F2041" s="66" t="s">
        <v>6415</v>
      </c>
      <c r="G2041" s="66">
        <v>59221633</v>
      </c>
      <c r="H2041" s="66">
        <v>0</v>
      </c>
      <c r="I2041" s="66" t="s">
        <v>6416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hidden="1" x14ac:dyDescent="0.25">
      <c r="A2042" s="64">
        <v>4148</v>
      </c>
      <c r="B2042" s="64" t="s">
        <v>3025</v>
      </c>
      <c r="C2042" s="64" t="s">
        <v>6270</v>
      </c>
      <c r="D2042" s="64" t="s">
        <v>203</v>
      </c>
      <c r="E2042" s="65">
        <v>34246</v>
      </c>
      <c r="F2042" s="66" t="s">
        <v>6417</v>
      </c>
      <c r="G2042" s="66">
        <v>59774898</v>
      </c>
      <c r="H2042" s="66" t="s">
        <v>6418</v>
      </c>
      <c r="I2042" s="66" t="s">
        <v>6419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hidden="1" x14ac:dyDescent="0.25">
      <c r="A2043" s="64">
        <v>4149</v>
      </c>
      <c r="B2043" s="64" t="s">
        <v>6420</v>
      </c>
      <c r="C2043" s="64" t="s">
        <v>6421</v>
      </c>
      <c r="D2043" s="64" t="s">
        <v>203</v>
      </c>
      <c r="E2043" s="65">
        <v>35008</v>
      </c>
      <c r="F2043" s="66" t="s">
        <v>6422</v>
      </c>
      <c r="G2043" s="66">
        <v>57378004</v>
      </c>
      <c r="H2043" s="66">
        <v>0</v>
      </c>
      <c r="I2043" s="66" t="s">
        <v>6423</v>
      </c>
      <c r="J2043" s="67" t="s">
        <v>4</v>
      </c>
      <c r="K2043" s="67" t="s">
        <v>26</v>
      </c>
      <c r="L2043" s="67" t="s">
        <v>146</v>
      </c>
      <c r="M2043" s="67" t="s">
        <v>1211</v>
      </c>
      <c r="N2043" s="67">
        <v>600</v>
      </c>
    </row>
    <row r="2044" spans="1:14" ht="18" hidden="1" x14ac:dyDescent="0.25">
      <c r="A2044" s="64">
        <v>4150</v>
      </c>
      <c r="B2044" s="64" t="s">
        <v>1036</v>
      </c>
      <c r="C2044" s="64" t="s">
        <v>6424</v>
      </c>
      <c r="D2044" s="64" t="s">
        <v>201</v>
      </c>
      <c r="E2044" s="65">
        <v>41001</v>
      </c>
      <c r="F2044" s="66" t="s">
        <v>6425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hidden="1" x14ac:dyDescent="0.25">
      <c r="A2045" s="64">
        <v>4151</v>
      </c>
      <c r="B2045" s="64" t="s">
        <v>6426</v>
      </c>
      <c r="C2045" s="64" t="s">
        <v>6427</v>
      </c>
      <c r="D2045" s="64" t="s">
        <v>203</v>
      </c>
      <c r="E2045" s="65">
        <v>40988</v>
      </c>
      <c r="F2045" s="66" t="s">
        <v>6428</v>
      </c>
      <c r="G2045" s="66">
        <v>55101246</v>
      </c>
      <c r="H2045" s="66" t="s">
        <v>6429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hidden="1" x14ac:dyDescent="0.25">
      <c r="A2046" s="64">
        <v>4152</v>
      </c>
      <c r="B2046" s="64" t="s">
        <v>1589</v>
      </c>
      <c r="C2046" s="64" t="s">
        <v>6430</v>
      </c>
      <c r="D2046" s="64" t="s">
        <v>201</v>
      </c>
      <c r="E2046" s="65">
        <v>41000</v>
      </c>
      <c r="F2046" s="66" t="s">
        <v>6431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hidden="1" x14ac:dyDescent="0.25">
      <c r="A2047" s="64">
        <v>4153</v>
      </c>
      <c r="B2047" s="64" t="s">
        <v>4651</v>
      </c>
      <c r="C2047" s="64" t="s">
        <v>6432</v>
      </c>
      <c r="D2047" s="64" t="s">
        <v>203</v>
      </c>
      <c r="E2047" s="65">
        <v>39613</v>
      </c>
      <c r="F2047" s="66" t="s">
        <v>6433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hidden="1" x14ac:dyDescent="0.25">
      <c r="A2048" s="64">
        <v>4154</v>
      </c>
      <c r="B2048" s="64" t="s">
        <v>1589</v>
      </c>
      <c r="C2048" s="64" t="s">
        <v>6434</v>
      </c>
      <c r="D2048" s="64" t="s">
        <v>201</v>
      </c>
      <c r="E2048" s="65">
        <v>41117</v>
      </c>
      <c r="F2048" s="66" t="s">
        <v>6435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hidden="1" x14ac:dyDescent="0.25">
      <c r="A2049" s="64">
        <v>2001</v>
      </c>
      <c r="B2049" s="64" t="s">
        <v>6436</v>
      </c>
      <c r="C2049" s="64" t="s">
        <v>6437</v>
      </c>
      <c r="D2049" s="64" t="s">
        <v>203</v>
      </c>
      <c r="E2049" s="65">
        <v>39524</v>
      </c>
      <c r="F2049" s="66" t="s">
        <v>6438</v>
      </c>
      <c r="G2049" s="66">
        <v>59149530</v>
      </c>
      <c r="H2049" s="66">
        <v>0</v>
      </c>
      <c r="I2049" s="66" t="s">
        <v>891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hidden="1" x14ac:dyDescent="0.25">
      <c r="A2050" s="64">
        <v>4155</v>
      </c>
      <c r="B2050" s="64" t="s">
        <v>6439</v>
      </c>
      <c r="C2050" s="64" t="s">
        <v>1689</v>
      </c>
      <c r="D2050" s="64" t="s">
        <v>203</v>
      </c>
      <c r="E2050" s="65">
        <v>39370</v>
      </c>
      <c r="F2050" s="66" t="s">
        <v>6440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399</v>
      </c>
      <c r="N2050" s="67">
        <v>300</v>
      </c>
    </row>
    <row r="2051" spans="1:14" hidden="1" x14ac:dyDescent="0.25">
      <c r="A2051" s="64">
        <v>4156</v>
      </c>
      <c r="B2051" s="64" t="s">
        <v>6439</v>
      </c>
      <c r="C2051" s="64" t="s">
        <v>6441</v>
      </c>
      <c r="D2051" s="64" t="s">
        <v>203</v>
      </c>
      <c r="E2051" s="65">
        <v>41222</v>
      </c>
      <c r="F2051" s="66" t="s">
        <v>6440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hidden="1" x14ac:dyDescent="0.25">
      <c r="A2052" s="64">
        <v>4157</v>
      </c>
      <c r="B2052" s="64" t="s">
        <v>2409</v>
      </c>
      <c r="C2052" s="64" t="s">
        <v>6442</v>
      </c>
      <c r="D2052" s="64" t="s">
        <v>203</v>
      </c>
      <c r="E2052" s="65">
        <v>42217</v>
      </c>
      <c r="F2052" s="66" t="s">
        <v>6443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hidden="1" x14ac:dyDescent="0.25">
      <c r="A2053" s="64">
        <v>1135</v>
      </c>
      <c r="B2053" s="64" t="s">
        <v>395</v>
      </c>
      <c r="C2053" s="64" t="s">
        <v>2990</v>
      </c>
      <c r="D2053" s="64" t="s">
        <v>201</v>
      </c>
      <c r="E2053" s="65">
        <v>30382</v>
      </c>
      <c r="F2053" s="66" t="s">
        <v>6338</v>
      </c>
      <c r="G2053" s="66">
        <v>55119024</v>
      </c>
      <c r="H2053" s="66">
        <v>0</v>
      </c>
      <c r="I2053" s="66" t="s">
        <v>398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hidden="1" x14ac:dyDescent="0.25">
      <c r="A2054" s="64">
        <v>2207</v>
      </c>
      <c r="B2054" s="64" t="s">
        <v>1900</v>
      </c>
      <c r="C2054" s="64" t="s">
        <v>6444</v>
      </c>
      <c r="D2054" s="64" t="s">
        <v>201</v>
      </c>
      <c r="E2054" s="65">
        <v>40737</v>
      </c>
      <c r="F2054" s="66" t="s">
        <v>6445</v>
      </c>
      <c r="G2054" s="66">
        <v>58079315</v>
      </c>
      <c r="H2054" s="66">
        <v>0</v>
      </c>
      <c r="I2054" s="66" t="s">
        <v>6446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hidden="1" x14ac:dyDescent="0.25">
      <c r="A2055" s="64">
        <v>4158</v>
      </c>
      <c r="B2055" s="64" t="s">
        <v>6447</v>
      </c>
      <c r="C2055" s="64" t="s">
        <v>5253</v>
      </c>
      <c r="D2055" s="64" t="s">
        <v>203</v>
      </c>
      <c r="E2055" s="65">
        <v>42592</v>
      </c>
      <c r="F2055" s="66" t="s">
        <v>6448</v>
      </c>
      <c r="G2055" s="66">
        <v>0</v>
      </c>
      <c r="H2055" s="66">
        <v>0</v>
      </c>
      <c r="I2055" s="66" t="s">
        <v>6449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hidden="1" x14ac:dyDescent="0.25">
      <c r="A2056" s="64">
        <v>4159</v>
      </c>
      <c r="B2056" s="64" t="s">
        <v>687</v>
      </c>
      <c r="C2056" s="64" t="s">
        <v>6450</v>
      </c>
      <c r="D2056" s="64" t="s">
        <v>203</v>
      </c>
      <c r="E2056" s="65">
        <v>40277</v>
      </c>
      <c r="F2056" s="66" t="s">
        <v>6451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hidden="1" x14ac:dyDescent="0.25">
      <c r="A2057" s="64">
        <v>4160</v>
      </c>
      <c r="B2057" s="64" t="s">
        <v>6452</v>
      </c>
      <c r="C2057" s="64" t="s">
        <v>6453</v>
      </c>
      <c r="D2057" s="64" t="s">
        <v>201</v>
      </c>
      <c r="E2057" s="65">
        <v>39910</v>
      </c>
      <c r="F2057" s="66" t="s">
        <v>6454</v>
      </c>
      <c r="G2057" s="66">
        <v>58440373</v>
      </c>
      <c r="H2057" s="66" t="s">
        <v>6455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hidden="1" x14ac:dyDescent="0.25">
      <c r="A2058" s="64">
        <v>4161</v>
      </c>
      <c r="B2058" s="64" t="s">
        <v>6456</v>
      </c>
      <c r="C2058" s="64" t="s">
        <v>6457</v>
      </c>
      <c r="D2058" s="64" t="s">
        <v>203</v>
      </c>
      <c r="E2058" s="65">
        <v>40224</v>
      </c>
      <c r="F2058" s="66" t="s">
        <v>2151</v>
      </c>
      <c r="G2058" s="66">
        <v>54854916</v>
      </c>
      <c r="H2058" s="66" t="s">
        <v>6458</v>
      </c>
      <c r="I2058" s="66" t="s">
        <v>6459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hidden="1" x14ac:dyDescent="0.25">
      <c r="A2059" s="64">
        <v>4162</v>
      </c>
      <c r="B2059" s="64" t="s">
        <v>3429</v>
      </c>
      <c r="C2059" s="64" t="s">
        <v>6460</v>
      </c>
      <c r="D2059" s="64" t="s">
        <v>203</v>
      </c>
      <c r="E2059" s="65">
        <v>40193</v>
      </c>
      <c r="F2059" s="66" t="s">
        <v>2160</v>
      </c>
      <c r="G2059" s="66">
        <v>59455159</v>
      </c>
      <c r="H2059" s="66">
        <v>0</v>
      </c>
      <c r="I2059" s="66" t="s">
        <v>6461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hidden="1" x14ac:dyDescent="0.25">
      <c r="A2060" s="64">
        <v>4163</v>
      </c>
      <c r="B2060" s="64" t="s">
        <v>1624</v>
      </c>
      <c r="C2060" s="64" t="s">
        <v>6462</v>
      </c>
      <c r="D2060" s="64" t="s">
        <v>203</v>
      </c>
      <c r="E2060" s="65">
        <v>41229</v>
      </c>
      <c r="F2060" s="66" t="s">
        <v>6463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hidden="1" x14ac:dyDescent="0.25">
      <c r="A2061" s="64">
        <v>1696</v>
      </c>
      <c r="B2061" s="64" t="s">
        <v>6464</v>
      </c>
      <c r="C2061" s="64" t="s">
        <v>6465</v>
      </c>
      <c r="D2061" s="64" t="s">
        <v>203</v>
      </c>
      <c r="E2061" s="65">
        <v>25861</v>
      </c>
      <c r="F2061" s="66" t="s">
        <v>6466</v>
      </c>
      <c r="G2061" s="66">
        <v>58028551</v>
      </c>
      <c r="H2061" s="66" t="s">
        <v>6467</v>
      </c>
      <c r="I2061" s="66" t="s">
        <v>275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hidden="1" x14ac:dyDescent="0.25">
      <c r="A2062" s="64">
        <v>4164</v>
      </c>
      <c r="B2062" s="64" t="s">
        <v>6468</v>
      </c>
      <c r="C2062" s="64" t="s">
        <v>6469</v>
      </c>
      <c r="D2062" s="64" t="s">
        <v>203</v>
      </c>
      <c r="E2062" s="65">
        <v>40951</v>
      </c>
      <c r="F2062" s="66" t="s">
        <v>6470</v>
      </c>
      <c r="G2062" s="66">
        <v>58427949</v>
      </c>
      <c r="H2062" s="66">
        <v>0</v>
      </c>
      <c r="I2062" s="66" t="s">
        <v>275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hidden="1" x14ac:dyDescent="0.25">
      <c r="A2063" s="64">
        <v>4165</v>
      </c>
      <c r="B2063" s="64" t="s">
        <v>642</v>
      </c>
      <c r="C2063" s="64" t="s">
        <v>6471</v>
      </c>
      <c r="D2063" s="64" t="s">
        <v>203</v>
      </c>
      <c r="E2063" s="65">
        <v>42516</v>
      </c>
      <c r="F2063" s="66" t="s">
        <v>6472</v>
      </c>
      <c r="G2063" s="66">
        <v>57632423</v>
      </c>
      <c r="H2063" s="66">
        <v>0</v>
      </c>
      <c r="I2063" s="66" t="s">
        <v>677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hidden="1" x14ac:dyDescent="0.25">
      <c r="A2064" s="64">
        <v>4166</v>
      </c>
      <c r="B2064" s="64" t="s">
        <v>6473</v>
      </c>
      <c r="C2064" s="64" t="s">
        <v>408</v>
      </c>
      <c r="D2064" s="64" t="s">
        <v>203</v>
      </c>
      <c r="E2064" s="65">
        <v>40547</v>
      </c>
      <c r="F2064" s="66" t="s">
        <v>6474</v>
      </c>
      <c r="G2064" s="66">
        <v>58470216</v>
      </c>
      <c r="H2064" s="66">
        <v>0</v>
      </c>
      <c r="I2064" s="66" t="s">
        <v>275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hidden="1" x14ac:dyDescent="0.25">
      <c r="A2065" s="64">
        <v>4167</v>
      </c>
      <c r="B2065" s="64" t="s">
        <v>1036</v>
      </c>
      <c r="C2065" s="64" t="s">
        <v>6475</v>
      </c>
      <c r="D2065" s="64" t="s">
        <v>203</v>
      </c>
      <c r="E2065" s="65">
        <v>40255</v>
      </c>
      <c r="F2065" s="66" t="s">
        <v>6476</v>
      </c>
      <c r="G2065" s="66">
        <v>54592573</v>
      </c>
      <c r="H2065" s="66">
        <v>0</v>
      </c>
      <c r="I2065" s="66" t="s">
        <v>275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hidden="1" x14ac:dyDescent="0.25">
      <c r="A2066" s="64">
        <v>4168</v>
      </c>
      <c r="B2066" s="64" t="s">
        <v>6477</v>
      </c>
      <c r="C2066" s="64" t="s">
        <v>6478</v>
      </c>
      <c r="D2066" s="64" t="s">
        <v>203</v>
      </c>
      <c r="E2066" s="65">
        <v>37288</v>
      </c>
      <c r="F2066" s="66" t="s">
        <v>6479</v>
      </c>
      <c r="G2066" s="66">
        <v>58430043</v>
      </c>
      <c r="H2066" s="66" t="s">
        <v>6480</v>
      </c>
      <c r="I2066" s="66" t="s">
        <v>6481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hidden="1" x14ac:dyDescent="0.25">
      <c r="A2067" s="64">
        <v>4169</v>
      </c>
      <c r="B2067" s="64" t="s">
        <v>6482</v>
      </c>
      <c r="C2067" s="64" t="s">
        <v>6483</v>
      </c>
      <c r="D2067" s="64" t="s">
        <v>201</v>
      </c>
      <c r="E2067" s="65">
        <v>40582</v>
      </c>
      <c r="F2067" s="66" t="s">
        <v>6484</v>
      </c>
      <c r="G2067" s="66">
        <v>58409915</v>
      </c>
      <c r="H2067" s="66">
        <v>0</v>
      </c>
      <c r="I2067" s="66" t="s">
        <v>275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hidden="1" x14ac:dyDescent="0.25">
      <c r="A2068" s="64">
        <v>4170</v>
      </c>
      <c r="B2068" s="64" t="s">
        <v>1503</v>
      </c>
      <c r="C2068" s="64" t="s">
        <v>6485</v>
      </c>
      <c r="D2068" s="64" t="s">
        <v>203</v>
      </c>
      <c r="E2068" s="65">
        <v>34716</v>
      </c>
      <c r="F2068" s="66" t="s">
        <v>6486</v>
      </c>
      <c r="G2068" s="66">
        <v>59204478</v>
      </c>
      <c r="H2068" s="66" t="s">
        <v>6487</v>
      </c>
      <c r="I2068" s="66" t="s">
        <v>6488</v>
      </c>
      <c r="J2068" s="67" t="s">
        <v>55</v>
      </c>
      <c r="K2068" s="67" t="s">
        <v>32</v>
      </c>
      <c r="L2068" s="67" t="s">
        <v>6489</v>
      </c>
      <c r="M2068" s="67" t="s">
        <v>1211</v>
      </c>
      <c r="N2068" s="67">
        <v>600</v>
      </c>
    </row>
    <row r="2069" spans="1:14" hidden="1" x14ac:dyDescent="0.25">
      <c r="A2069" s="64">
        <v>4171</v>
      </c>
      <c r="B2069" s="64" t="s">
        <v>6490</v>
      </c>
      <c r="C2069" s="64" t="s">
        <v>6491</v>
      </c>
      <c r="D2069" s="64" t="s">
        <v>203</v>
      </c>
      <c r="E2069" s="65" t="s">
        <v>6492</v>
      </c>
      <c r="F2069" s="66" t="s">
        <v>6493</v>
      </c>
      <c r="G2069" s="66">
        <v>59217801</v>
      </c>
      <c r="H2069" s="66">
        <v>0</v>
      </c>
      <c r="I2069" s="66" t="s">
        <v>6494</v>
      </c>
      <c r="J2069" s="67" t="s">
        <v>24</v>
      </c>
      <c r="K2069" s="67" t="s">
        <v>25</v>
      </c>
      <c r="L2069" s="67" t="s">
        <v>143</v>
      </c>
      <c r="M2069" s="67" t="s">
        <v>399</v>
      </c>
      <c r="N2069" s="67">
        <v>300</v>
      </c>
    </row>
    <row r="2070" spans="1:14" hidden="1" x14ac:dyDescent="0.25">
      <c r="A2070" s="64">
        <v>4172</v>
      </c>
      <c r="B2070" s="64" t="s">
        <v>6495</v>
      </c>
      <c r="C2070" s="64" t="s">
        <v>2917</v>
      </c>
      <c r="D2070" s="64" t="s">
        <v>203</v>
      </c>
      <c r="E2070" s="65" t="s">
        <v>6496</v>
      </c>
      <c r="F2070" s="66" t="s">
        <v>6497</v>
      </c>
      <c r="G2070" s="66">
        <v>59091321</v>
      </c>
      <c r="H2070" s="66">
        <v>0</v>
      </c>
      <c r="I2070" s="66" t="s">
        <v>6498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hidden="1" x14ac:dyDescent="0.25">
      <c r="A2071" s="64">
        <v>4173</v>
      </c>
      <c r="B2071" s="64" t="s">
        <v>6499</v>
      </c>
      <c r="C2071" s="64" t="s">
        <v>6500</v>
      </c>
      <c r="D2071" s="64" t="s">
        <v>203</v>
      </c>
      <c r="E2071" s="65">
        <v>38666</v>
      </c>
      <c r="F2071" s="66" t="s">
        <v>6501</v>
      </c>
      <c r="G2071" s="66">
        <v>52564711</v>
      </c>
      <c r="H2071" s="66">
        <v>0</v>
      </c>
      <c r="I2071" s="66" t="s">
        <v>6502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hidden="1" x14ac:dyDescent="0.25">
      <c r="A2072" s="64">
        <v>4174</v>
      </c>
      <c r="B2072" s="64" t="s">
        <v>6499</v>
      </c>
      <c r="C2072" s="64" t="s">
        <v>6503</v>
      </c>
      <c r="D2072" s="64" t="s">
        <v>203</v>
      </c>
      <c r="E2072" s="65">
        <v>40306</v>
      </c>
      <c r="F2072" s="66" t="s">
        <v>6501</v>
      </c>
      <c r="G2072" s="66">
        <v>52564711</v>
      </c>
      <c r="H2072" s="66">
        <v>0</v>
      </c>
      <c r="I2072" s="66" t="s">
        <v>6502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hidden="1" x14ac:dyDescent="0.25">
      <c r="A2073" s="64">
        <v>4175</v>
      </c>
      <c r="B2073" s="64" t="s">
        <v>6504</v>
      </c>
      <c r="C2073" s="64" t="s">
        <v>6505</v>
      </c>
      <c r="D2073" s="64" t="s">
        <v>201</v>
      </c>
      <c r="E2073" s="65">
        <v>41831</v>
      </c>
      <c r="F2073" s="66" t="s">
        <v>6506</v>
      </c>
      <c r="G2073" s="66">
        <v>57697247</v>
      </c>
      <c r="H2073" s="66" t="s">
        <v>6507</v>
      </c>
      <c r="I2073" s="66" t="s">
        <v>6508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hidden="1" x14ac:dyDescent="0.25">
      <c r="A2074" s="64">
        <v>4176</v>
      </c>
      <c r="B2074" s="64" t="s">
        <v>6509</v>
      </c>
      <c r="C2074" s="64" t="s">
        <v>6510</v>
      </c>
      <c r="D2074" s="64" t="s">
        <v>203</v>
      </c>
      <c r="E2074" s="65">
        <v>36689</v>
      </c>
      <c r="F2074" s="66" t="s">
        <v>6511</v>
      </c>
      <c r="G2074" s="66">
        <v>57940808</v>
      </c>
      <c r="H2074" s="66" t="s">
        <v>6512</v>
      </c>
      <c r="I2074" s="66" t="s">
        <v>6513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hidden="1" x14ac:dyDescent="0.25">
      <c r="A2075" s="64">
        <v>4177</v>
      </c>
      <c r="B2075" s="64" t="s">
        <v>6514</v>
      </c>
      <c r="C2075" s="64" t="s">
        <v>6515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6516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hidden="1" x14ac:dyDescent="0.25">
      <c r="A2076" s="64">
        <v>4178</v>
      </c>
      <c r="B2076" s="64" t="s">
        <v>2197</v>
      </c>
      <c r="C2076" s="64" t="s">
        <v>6517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6518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hidden="1" x14ac:dyDescent="0.25">
      <c r="A2077" s="64">
        <v>4179</v>
      </c>
      <c r="B2077" s="64" t="s">
        <v>6519</v>
      </c>
      <c r="C2077" s="64" t="s">
        <v>2249</v>
      </c>
      <c r="D2077" s="64" t="s">
        <v>203</v>
      </c>
      <c r="E2077" s="65" t="s">
        <v>6520</v>
      </c>
      <c r="F2077" s="66" t="s">
        <v>6521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hidden="1" x14ac:dyDescent="0.25">
      <c r="A2078" s="64">
        <v>4179</v>
      </c>
      <c r="B2078" s="64" t="s">
        <v>6522</v>
      </c>
      <c r="C2078" s="64" t="s">
        <v>6523</v>
      </c>
      <c r="D2078" s="64" t="s">
        <v>201</v>
      </c>
      <c r="E2078" s="65">
        <v>40607</v>
      </c>
      <c r="F2078" s="66" t="s">
        <v>6524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hidden="1" x14ac:dyDescent="0.25">
      <c r="A2079" s="64">
        <v>4180</v>
      </c>
      <c r="B2079" s="64" t="s">
        <v>6525</v>
      </c>
      <c r="C2079" s="64" t="s">
        <v>4773</v>
      </c>
      <c r="D2079" s="64" t="s">
        <v>203</v>
      </c>
      <c r="E2079" s="65" t="s">
        <v>6526</v>
      </c>
      <c r="F2079" s="66" t="s">
        <v>6527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hidden="1" x14ac:dyDescent="0.25">
      <c r="A2080" s="64">
        <v>4181</v>
      </c>
      <c r="B2080" s="64" t="s">
        <v>3127</v>
      </c>
      <c r="C2080" s="64" t="s">
        <v>6528</v>
      </c>
      <c r="D2080" s="64" t="s">
        <v>203</v>
      </c>
      <c r="E2080" s="65" t="s">
        <v>6529</v>
      </c>
      <c r="F2080" s="66" t="s">
        <v>6530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hidden="1" x14ac:dyDescent="0.25">
      <c r="A2081" s="64">
        <v>4182</v>
      </c>
      <c r="B2081" s="64" t="s">
        <v>6531</v>
      </c>
      <c r="C2081" s="64" t="s">
        <v>6532</v>
      </c>
      <c r="D2081" s="64" t="s">
        <v>201</v>
      </c>
      <c r="E2081" s="65" t="s">
        <v>6533</v>
      </c>
      <c r="F2081" s="66" t="s">
        <v>6534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hidden="1" x14ac:dyDescent="0.25">
      <c r="A2082" s="64">
        <v>4183</v>
      </c>
      <c r="B2082" s="64" t="s">
        <v>1553</v>
      </c>
      <c r="C2082" s="64" t="s">
        <v>6535</v>
      </c>
      <c r="D2082" s="64" t="s">
        <v>203</v>
      </c>
      <c r="E2082" s="65">
        <v>40519</v>
      </c>
      <c r="F2082" s="66" t="s">
        <v>6536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hidden="1" x14ac:dyDescent="0.25">
      <c r="A2083" s="64">
        <v>4184</v>
      </c>
      <c r="B2083" s="64" t="s">
        <v>6537</v>
      </c>
      <c r="C2083" s="64" t="s">
        <v>6538</v>
      </c>
      <c r="D2083" s="64" t="s">
        <v>203</v>
      </c>
      <c r="E2083" s="65" t="s">
        <v>6539</v>
      </c>
      <c r="F2083" s="66" t="s">
        <v>6540</v>
      </c>
      <c r="G2083" s="66">
        <v>0</v>
      </c>
      <c r="H2083" s="66" t="s">
        <v>6541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hidden="1" x14ac:dyDescent="0.25">
      <c r="A2084" s="64">
        <v>4185</v>
      </c>
      <c r="B2084" s="64" t="s">
        <v>6542</v>
      </c>
      <c r="C2084" s="64" t="s">
        <v>6543</v>
      </c>
      <c r="D2084" s="64" t="s">
        <v>203</v>
      </c>
      <c r="E2084" s="65" t="s">
        <v>6544</v>
      </c>
      <c r="F2084" s="66" t="s">
        <v>6545</v>
      </c>
      <c r="G2084" s="66">
        <v>59028997</v>
      </c>
      <c r="H2084" s="66" t="s">
        <v>6546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hidden="1" x14ac:dyDescent="0.25">
      <c r="A2085" s="64">
        <v>4186</v>
      </c>
      <c r="B2085" s="64" t="s">
        <v>6525</v>
      </c>
      <c r="C2085" s="64" t="s">
        <v>6547</v>
      </c>
      <c r="D2085" s="64" t="s">
        <v>203</v>
      </c>
      <c r="E2085" s="65">
        <v>40788</v>
      </c>
      <c r="F2085" s="66" t="s">
        <v>6527</v>
      </c>
      <c r="G2085" s="66">
        <v>54537519</v>
      </c>
      <c r="H2085" s="66" t="s">
        <v>6548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hidden="1" x14ac:dyDescent="0.25">
      <c r="A2086" s="64">
        <v>4187</v>
      </c>
      <c r="B2086" s="64" t="s">
        <v>528</v>
      </c>
      <c r="C2086" s="64" t="s">
        <v>6549</v>
      </c>
      <c r="D2086" s="64" t="s">
        <v>201</v>
      </c>
      <c r="E2086" s="65" t="s">
        <v>6550</v>
      </c>
      <c r="F2086" s="66" t="s">
        <v>6551</v>
      </c>
      <c r="G2086" s="66">
        <v>52568934</v>
      </c>
      <c r="H2086" s="66" t="s">
        <v>6552</v>
      </c>
      <c r="I2086" s="66" t="s">
        <v>6553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hidden="1" x14ac:dyDescent="0.25">
      <c r="A2087" s="64">
        <v>4188</v>
      </c>
      <c r="B2087" s="64" t="s">
        <v>2884</v>
      </c>
      <c r="C2087" s="64" t="s">
        <v>6554</v>
      </c>
      <c r="D2087" s="64" t="s">
        <v>203</v>
      </c>
      <c r="E2087" s="65" t="s">
        <v>6555</v>
      </c>
      <c r="F2087" s="66" t="s">
        <v>6556</v>
      </c>
      <c r="G2087" s="66">
        <v>54969000</v>
      </c>
      <c r="H2087" s="66" t="s">
        <v>6557</v>
      </c>
      <c r="I2087" s="66" t="s">
        <v>6558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hidden="1" x14ac:dyDescent="0.25">
      <c r="A2088" s="64">
        <v>4189</v>
      </c>
      <c r="B2088" s="64" t="s">
        <v>3259</v>
      </c>
      <c r="C2088" s="64" t="s">
        <v>2042</v>
      </c>
      <c r="D2088" s="64" t="s">
        <v>203</v>
      </c>
      <c r="E2088" s="65">
        <v>37671</v>
      </c>
      <c r="F2088" s="66" t="s">
        <v>6559</v>
      </c>
      <c r="G2088" s="66">
        <v>58084329</v>
      </c>
      <c r="H2088" s="66" t="s">
        <v>6560</v>
      </c>
      <c r="I2088" s="66">
        <v>0</v>
      </c>
      <c r="J2088" s="67" t="s">
        <v>1225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hidden="1" x14ac:dyDescent="0.25">
      <c r="A2089" s="64">
        <v>4190</v>
      </c>
      <c r="B2089" s="64" t="s">
        <v>6561</v>
      </c>
      <c r="C2089" s="64" t="s">
        <v>6562</v>
      </c>
      <c r="D2089" s="64" t="s">
        <v>203</v>
      </c>
      <c r="E2089" s="65">
        <v>39817</v>
      </c>
      <c r="F2089" s="66" t="s">
        <v>6563</v>
      </c>
      <c r="G2089" s="66">
        <v>55146903</v>
      </c>
      <c r="H2089" s="66">
        <v>0</v>
      </c>
      <c r="I2089" s="66" t="s">
        <v>6564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hidden="1" x14ac:dyDescent="0.25">
      <c r="A2090" s="64">
        <v>2718</v>
      </c>
      <c r="B2090" s="64" t="s">
        <v>6565</v>
      </c>
      <c r="C2090" s="64" t="s">
        <v>6566</v>
      </c>
      <c r="D2090" s="64" t="s">
        <v>203</v>
      </c>
      <c r="E2090" s="65">
        <v>38394</v>
      </c>
      <c r="F2090" s="66" t="s">
        <v>6567</v>
      </c>
      <c r="G2090" s="66">
        <v>58573347</v>
      </c>
      <c r="H2090" s="66">
        <v>0</v>
      </c>
      <c r="I2090" s="66" t="s">
        <v>1648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hidden="1" x14ac:dyDescent="0.25">
      <c r="A2091" s="64">
        <v>4191</v>
      </c>
      <c r="B2091" s="64" t="s">
        <v>6568</v>
      </c>
      <c r="C2091" s="64" t="s">
        <v>6569</v>
      </c>
      <c r="D2091" s="64" t="s">
        <v>201</v>
      </c>
      <c r="E2091" s="65">
        <v>39224</v>
      </c>
      <c r="F2091" s="66" t="s">
        <v>6570</v>
      </c>
      <c r="G2091" s="66" t="s">
        <v>6571</v>
      </c>
      <c r="H2091" s="66">
        <v>0</v>
      </c>
      <c r="I2091" s="66" t="s">
        <v>1648</v>
      </c>
      <c r="J2091" s="67" t="s">
        <v>9</v>
      </c>
      <c r="K2091" s="67" t="s">
        <v>28</v>
      </c>
      <c r="L2091" s="67" t="s">
        <v>143</v>
      </c>
      <c r="M2091" s="67" t="s">
        <v>399</v>
      </c>
      <c r="N2091" s="67">
        <v>300</v>
      </c>
    </row>
    <row r="2092" spans="1:14" hidden="1" x14ac:dyDescent="0.25">
      <c r="A2092" s="64">
        <v>4192</v>
      </c>
      <c r="B2092" s="64" t="s">
        <v>1515</v>
      </c>
      <c r="C2092" s="64" t="s">
        <v>6572</v>
      </c>
      <c r="D2092" s="64" t="s">
        <v>201</v>
      </c>
      <c r="E2092" s="65">
        <v>40963</v>
      </c>
      <c r="F2092" s="66" t="s">
        <v>6573</v>
      </c>
      <c r="G2092" s="66">
        <v>57717882</v>
      </c>
      <c r="H2092" s="66" t="s">
        <v>6574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hidden="1" x14ac:dyDescent="0.25">
      <c r="A2093" s="64">
        <v>4193</v>
      </c>
      <c r="B2093" s="64" t="s">
        <v>2363</v>
      </c>
      <c r="C2093" s="64" t="s">
        <v>6575</v>
      </c>
      <c r="D2093" s="64" t="s">
        <v>201</v>
      </c>
      <c r="E2093" s="65">
        <v>39455</v>
      </c>
      <c r="F2093" s="66" t="s">
        <v>6576</v>
      </c>
      <c r="G2093" s="66">
        <v>59882726</v>
      </c>
      <c r="H2093" s="66" t="s">
        <v>6577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hidden="1" x14ac:dyDescent="0.25">
      <c r="A2094" s="64">
        <v>4194</v>
      </c>
      <c r="B2094" s="64" t="s">
        <v>1866</v>
      </c>
      <c r="C2094" s="64" t="s">
        <v>6578</v>
      </c>
      <c r="D2094" s="64" t="s">
        <v>201</v>
      </c>
      <c r="E2094" s="65">
        <v>39382</v>
      </c>
      <c r="F2094" s="66" t="s">
        <v>6579</v>
      </c>
      <c r="G2094" s="66">
        <v>57230248</v>
      </c>
      <c r="H2094" s="66" t="s">
        <v>6580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399</v>
      </c>
      <c r="N2094" s="67">
        <v>300</v>
      </c>
    </row>
    <row r="2095" spans="1:14" hidden="1" x14ac:dyDescent="0.25">
      <c r="A2095" s="64">
        <v>4195</v>
      </c>
      <c r="B2095" s="64" t="s">
        <v>6581</v>
      </c>
      <c r="C2095" s="64" t="s">
        <v>6582</v>
      </c>
      <c r="D2095" s="64" t="s">
        <v>203</v>
      </c>
      <c r="E2095" s="65">
        <v>39164</v>
      </c>
      <c r="F2095" s="66" t="s">
        <v>6583</v>
      </c>
      <c r="G2095" s="66">
        <v>54830361</v>
      </c>
      <c r="H2095" s="66" t="s">
        <v>6584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399</v>
      </c>
      <c r="N2095" s="67">
        <v>300</v>
      </c>
    </row>
    <row r="2096" spans="1:14" ht="16.5" hidden="1" x14ac:dyDescent="0.25">
      <c r="A2096" s="64">
        <v>4196</v>
      </c>
      <c r="B2096" s="64" t="s">
        <v>6585</v>
      </c>
      <c r="C2096" s="64" t="s">
        <v>6586</v>
      </c>
      <c r="D2096" s="64" t="s">
        <v>203</v>
      </c>
      <c r="E2096" s="65">
        <v>24193</v>
      </c>
      <c r="F2096" s="66" t="s">
        <v>6587</v>
      </c>
      <c r="G2096" s="66">
        <v>58424594</v>
      </c>
      <c r="H2096" s="66" t="s">
        <v>6588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hidden="1" x14ac:dyDescent="0.25">
      <c r="A2097" s="64">
        <v>4197</v>
      </c>
      <c r="B2097" s="64" t="s">
        <v>6589</v>
      </c>
      <c r="C2097" s="64" t="s">
        <v>6092</v>
      </c>
      <c r="D2097" s="64" t="s">
        <v>203</v>
      </c>
      <c r="E2097" s="65">
        <v>39314</v>
      </c>
      <c r="F2097" s="66" t="s">
        <v>6590</v>
      </c>
      <c r="G2097" s="66" t="s">
        <v>6591</v>
      </c>
      <c r="H2097" s="66" t="s">
        <v>6592</v>
      </c>
      <c r="I2097" s="66" t="s">
        <v>6593</v>
      </c>
      <c r="J2097" s="67" t="s">
        <v>38</v>
      </c>
      <c r="K2097" s="67" t="s">
        <v>39</v>
      </c>
      <c r="L2097" s="67" t="s">
        <v>143</v>
      </c>
      <c r="M2097" s="67" t="s">
        <v>399</v>
      </c>
      <c r="N2097" s="67">
        <v>300</v>
      </c>
    </row>
    <row r="2098" spans="1:14" hidden="1" x14ac:dyDescent="0.25">
      <c r="A2098" s="64">
        <v>4198</v>
      </c>
      <c r="B2098" s="64" t="s">
        <v>5448</v>
      </c>
      <c r="C2098" s="64" t="s">
        <v>6594</v>
      </c>
      <c r="D2098" s="64" t="s">
        <v>201</v>
      </c>
      <c r="E2098" s="65" t="s">
        <v>6595</v>
      </c>
      <c r="F2098" s="66" t="s">
        <v>6596</v>
      </c>
      <c r="G2098" s="66">
        <v>58302885</v>
      </c>
      <c r="H2098" s="66">
        <v>0</v>
      </c>
      <c r="I2098" s="66" t="s">
        <v>6597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hidden="1" x14ac:dyDescent="0.25">
      <c r="A2099" s="64">
        <v>4199</v>
      </c>
      <c r="B2099" s="64" t="s">
        <v>6598</v>
      </c>
      <c r="C2099" s="64" t="s">
        <v>6599</v>
      </c>
      <c r="D2099" s="64" t="s">
        <v>203</v>
      </c>
      <c r="E2099" s="65">
        <v>42806</v>
      </c>
      <c r="F2099" s="66" t="s">
        <v>6600</v>
      </c>
      <c r="G2099" s="66">
        <v>59194005</v>
      </c>
      <c r="H2099" s="66">
        <v>0</v>
      </c>
      <c r="I2099" s="66" t="s">
        <v>6601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hidden="1" x14ac:dyDescent="0.25">
      <c r="A2100" s="64">
        <v>4200</v>
      </c>
      <c r="B2100" s="64" t="s">
        <v>6602</v>
      </c>
      <c r="C2100" s="64" t="s">
        <v>4883</v>
      </c>
      <c r="D2100" s="64" t="s">
        <v>201</v>
      </c>
      <c r="E2100" s="65">
        <v>40210</v>
      </c>
      <c r="F2100" s="66" t="s">
        <v>6603</v>
      </c>
      <c r="G2100" s="66">
        <v>54225412</v>
      </c>
      <c r="H2100" s="66" t="s">
        <v>6604</v>
      </c>
      <c r="I2100" s="66" t="s">
        <v>6605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hidden="1" x14ac:dyDescent="0.25">
      <c r="A2101" s="64">
        <v>4201</v>
      </c>
      <c r="B2101" s="64" t="s">
        <v>6606</v>
      </c>
      <c r="C2101" s="64" t="s">
        <v>6607</v>
      </c>
      <c r="D2101" s="64" t="s">
        <v>201</v>
      </c>
      <c r="E2101" s="65">
        <v>36427</v>
      </c>
      <c r="F2101" s="66" t="s">
        <v>6608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hidden="1" x14ac:dyDescent="0.25">
      <c r="A2102" s="64">
        <v>4202</v>
      </c>
      <c r="B2102" s="64" t="s">
        <v>2393</v>
      </c>
      <c r="C2102" s="64" t="s">
        <v>6609</v>
      </c>
      <c r="D2102" s="64" t="s">
        <v>201</v>
      </c>
      <c r="E2102" s="65">
        <v>39786</v>
      </c>
      <c r="F2102" s="66" t="s">
        <v>6610</v>
      </c>
      <c r="G2102" s="66">
        <v>58537034</v>
      </c>
      <c r="H2102" s="66">
        <v>0</v>
      </c>
      <c r="I2102" s="66" t="s">
        <v>6611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hidden="1" x14ac:dyDescent="0.25">
      <c r="A2103" s="64">
        <v>4203</v>
      </c>
      <c r="B2103" s="64" t="s">
        <v>1530</v>
      </c>
      <c r="C2103" s="64" t="s">
        <v>6612</v>
      </c>
      <c r="D2103" s="64" t="s">
        <v>201</v>
      </c>
      <c r="E2103" s="65">
        <v>28309</v>
      </c>
      <c r="F2103" s="66" t="s">
        <v>6233</v>
      </c>
      <c r="G2103" s="66">
        <v>58757770</v>
      </c>
      <c r="H2103" s="66" t="s">
        <v>6613</v>
      </c>
      <c r="I2103" s="66" t="s">
        <v>6614</v>
      </c>
      <c r="J2103" s="67" t="s">
        <v>58</v>
      </c>
      <c r="K2103" s="67" t="s">
        <v>29</v>
      </c>
      <c r="L2103" s="67" t="s">
        <v>142</v>
      </c>
      <c r="M2103" s="67" t="s">
        <v>1211</v>
      </c>
      <c r="N2103" s="67">
        <v>600</v>
      </c>
    </row>
    <row r="2104" spans="1:14" hidden="1" x14ac:dyDescent="0.25">
      <c r="A2104" s="64">
        <v>4204</v>
      </c>
      <c r="B2104" s="64" t="s">
        <v>6615</v>
      </c>
      <c r="C2104" s="64" t="s">
        <v>6616</v>
      </c>
      <c r="D2104" s="64" t="s">
        <v>201</v>
      </c>
      <c r="E2104" s="65">
        <v>40572</v>
      </c>
      <c r="F2104" s="66" t="s">
        <v>6617</v>
      </c>
      <c r="G2104" s="66">
        <v>57128830</v>
      </c>
      <c r="H2104" s="66" t="s">
        <v>6618</v>
      </c>
      <c r="I2104" s="66" t="s">
        <v>6619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hidden="1" x14ac:dyDescent="0.25">
      <c r="A2105" s="64">
        <v>4205</v>
      </c>
      <c r="B2105" s="64" t="s">
        <v>6620</v>
      </c>
      <c r="C2105" s="64" t="s">
        <v>6621</v>
      </c>
      <c r="D2105" s="64" t="s">
        <v>203</v>
      </c>
      <c r="E2105" s="65">
        <v>42014</v>
      </c>
      <c r="F2105" s="66" t="s">
        <v>6622</v>
      </c>
      <c r="G2105" s="66">
        <v>54536214</v>
      </c>
      <c r="H2105" s="66" t="s">
        <v>6623</v>
      </c>
      <c r="I2105" s="66" t="s">
        <v>6624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hidden="1" x14ac:dyDescent="0.25">
      <c r="A2106" s="64">
        <v>4206</v>
      </c>
      <c r="B2106" s="64" t="s">
        <v>6625</v>
      </c>
      <c r="C2106" s="64" t="s">
        <v>6626</v>
      </c>
      <c r="D2106" s="64" t="s">
        <v>203</v>
      </c>
      <c r="E2106" s="65">
        <v>40017</v>
      </c>
      <c r="F2106" s="66" t="s">
        <v>6627</v>
      </c>
      <c r="G2106" s="66">
        <v>57366162</v>
      </c>
      <c r="H2106" s="66" t="s">
        <v>6628</v>
      </c>
      <c r="I2106" s="66" t="s">
        <v>6629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hidden="1" x14ac:dyDescent="0.25">
      <c r="A2107" s="64">
        <v>4207</v>
      </c>
      <c r="B2107" s="64" t="s">
        <v>6620</v>
      </c>
      <c r="C2107" s="64" t="s">
        <v>6630</v>
      </c>
      <c r="D2107" s="64" t="s">
        <v>201</v>
      </c>
      <c r="E2107" s="65">
        <v>40569</v>
      </c>
      <c r="F2107" s="66" t="s">
        <v>6622</v>
      </c>
      <c r="G2107" s="66">
        <v>54536214</v>
      </c>
      <c r="H2107" s="66" t="s">
        <v>6631</v>
      </c>
      <c r="I2107" s="66" t="s">
        <v>6624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hidden="1" x14ac:dyDescent="0.25">
      <c r="A2108" s="64">
        <v>4208</v>
      </c>
      <c r="B2108" s="64" t="s">
        <v>6632</v>
      </c>
      <c r="C2108" s="64" t="s">
        <v>6633</v>
      </c>
      <c r="D2108" s="64" t="s">
        <v>201</v>
      </c>
      <c r="E2108" s="65">
        <v>40436</v>
      </c>
      <c r="F2108" s="66" t="s">
        <v>6634</v>
      </c>
      <c r="G2108" s="66">
        <v>54539101</v>
      </c>
      <c r="H2108" s="66">
        <v>0</v>
      </c>
      <c r="I2108" s="66" t="s">
        <v>6635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hidden="1" x14ac:dyDescent="0.25">
      <c r="A2109" s="64">
        <v>4209</v>
      </c>
      <c r="B2109" s="64" t="s">
        <v>6636</v>
      </c>
      <c r="C2109" s="64" t="s">
        <v>6637</v>
      </c>
      <c r="D2109" s="64" t="s">
        <v>201</v>
      </c>
      <c r="E2109" s="65">
        <v>40283</v>
      </c>
      <c r="F2109" s="66" t="s">
        <v>6622</v>
      </c>
      <c r="G2109" s="66">
        <v>54546214</v>
      </c>
      <c r="H2109" s="66" t="s">
        <v>6638</v>
      </c>
      <c r="I2109" s="66" t="s">
        <v>6624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hidden="1" x14ac:dyDescent="0.25">
      <c r="A2110" s="64">
        <v>4210</v>
      </c>
      <c r="B2110" s="64" t="s">
        <v>6636</v>
      </c>
      <c r="C2110" s="64" t="s">
        <v>6639</v>
      </c>
      <c r="D2110" s="64" t="s">
        <v>201</v>
      </c>
      <c r="E2110" s="65">
        <v>39054</v>
      </c>
      <c r="F2110" s="66" t="s">
        <v>6622</v>
      </c>
      <c r="G2110" s="66">
        <v>54536214</v>
      </c>
      <c r="H2110" s="66" t="s">
        <v>6640</v>
      </c>
      <c r="I2110" s="66" t="s">
        <v>6641</v>
      </c>
      <c r="J2110" s="67" t="s">
        <v>41</v>
      </c>
      <c r="K2110" s="67" t="s">
        <v>62</v>
      </c>
      <c r="L2110" s="67" t="s">
        <v>143</v>
      </c>
      <c r="M2110" s="67" t="s">
        <v>399</v>
      </c>
      <c r="N2110" s="67">
        <v>300</v>
      </c>
    </row>
    <row r="2111" spans="1:14" hidden="1" x14ac:dyDescent="0.25">
      <c r="A2111" s="64">
        <v>4211</v>
      </c>
      <c r="B2111" s="64" t="s">
        <v>6642</v>
      </c>
      <c r="C2111" s="64" t="s">
        <v>6643</v>
      </c>
      <c r="D2111" s="64" t="s">
        <v>203</v>
      </c>
      <c r="E2111" s="65">
        <v>42283</v>
      </c>
      <c r="F2111" s="66" t="s">
        <v>6644</v>
      </c>
      <c r="G2111" s="66">
        <v>52567478</v>
      </c>
      <c r="H2111" s="66">
        <v>0</v>
      </c>
      <c r="I2111" s="66" t="s">
        <v>6645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hidden="1" x14ac:dyDescent="0.25">
      <c r="A2112" s="64">
        <v>4212</v>
      </c>
      <c r="B2112" s="64" t="s">
        <v>6642</v>
      </c>
      <c r="C2112" s="64" t="s">
        <v>6646</v>
      </c>
      <c r="D2112" s="64" t="s">
        <v>203</v>
      </c>
      <c r="E2112" s="65">
        <v>43125</v>
      </c>
      <c r="F2112" s="66" t="s">
        <v>6644</v>
      </c>
      <c r="G2112" s="66">
        <v>52567478</v>
      </c>
      <c r="H2112" s="66">
        <v>0</v>
      </c>
      <c r="I2112" s="66" t="s">
        <v>6645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hidden="1" x14ac:dyDescent="0.25">
      <c r="A2113" s="64">
        <v>4213</v>
      </c>
      <c r="B2113" s="64" t="s">
        <v>214</v>
      </c>
      <c r="C2113" s="64" t="s">
        <v>6647</v>
      </c>
      <c r="D2113" s="64" t="s">
        <v>201</v>
      </c>
      <c r="E2113" s="65">
        <v>41302</v>
      </c>
      <c r="F2113" s="66" t="s">
        <v>6648</v>
      </c>
      <c r="G2113" s="66">
        <v>59448868</v>
      </c>
      <c r="H2113" s="66">
        <v>0</v>
      </c>
      <c r="I2113" s="66" t="s">
        <v>6649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hidden="1" x14ac:dyDescent="0.25">
      <c r="A2114" s="64">
        <v>4215</v>
      </c>
      <c r="B2114" s="64" t="s">
        <v>5359</v>
      </c>
      <c r="C2114" s="64" t="s">
        <v>6650</v>
      </c>
      <c r="D2114" s="64" t="s">
        <v>203</v>
      </c>
      <c r="E2114" s="65">
        <v>40971</v>
      </c>
      <c r="F2114" s="66" t="s">
        <v>6651</v>
      </c>
      <c r="G2114" s="66">
        <v>0</v>
      </c>
      <c r="H2114" s="66">
        <v>0</v>
      </c>
      <c r="I2114" s="66">
        <v>0</v>
      </c>
      <c r="J2114" s="67" t="s">
        <v>1225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hidden="1" x14ac:dyDescent="0.25">
      <c r="A2115" s="64">
        <v>4216</v>
      </c>
      <c r="B2115" s="64" t="s">
        <v>5359</v>
      </c>
      <c r="C2115" s="64" t="s">
        <v>6652</v>
      </c>
      <c r="D2115" s="64" t="s">
        <v>203</v>
      </c>
      <c r="E2115" s="65">
        <v>41609</v>
      </c>
      <c r="F2115" s="66" t="s">
        <v>6651</v>
      </c>
      <c r="G2115" s="66">
        <v>0</v>
      </c>
      <c r="H2115" s="66">
        <v>0</v>
      </c>
      <c r="I2115" s="66">
        <v>0</v>
      </c>
      <c r="J2115" s="67" t="s">
        <v>1225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hidden="1" x14ac:dyDescent="0.25">
      <c r="A2116" s="64">
        <v>4217</v>
      </c>
      <c r="B2116" s="64" t="s">
        <v>6653</v>
      </c>
      <c r="C2116" s="64" t="s">
        <v>6654</v>
      </c>
      <c r="D2116" s="64" t="s">
        <v>203</v>
      </c>
      <c r="E2116" s="65">
        <v>41042</v>
      </c>
      <c r="F2116" s="66" t="s">
        <v>6655</v>
      </c>
      <c r="G2116" s="66">
        <v>0</v>
      </c>
      <c r="H2116" s="66">
        <v>0</v>
      </c>
      <c r="I2116" s="66">
        <v>0</v>
      </c>
      <c r="J2116" s="67" t="s">
        <v>1225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hidden="1" x14ac:dyDescent="0.25">
      <c r="A2117" s="64">
        <v>4218</v>
      </c>
      <c r="B2117" s="64" t="s">
        <v>6656</v>
      </c>
      <c r="C2117" s="64" t="s">
        <v>6657</v>
      </c>
      <c r="D2117" s="64" t="s">
        <v>201</v>
      </c>
      <c r="E2117" s="65">
        <v>41307</v>
      </c>
      <c r="F2117" s="66" t="s">
        <v>6658</v>
      </c>
      <c r="G2117" s="66">
        <v>0</v>
      </c>
      <c r="H2117" s="66">
        <v>0</v>
      </c>
      <c r="I2117" s="66">
        <v>0</v>
      </c>
      <c r="J2117" s="67" t="s">
        <v>1225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hidden="1" x14ac:dyDescent="0.25">
      <c r="A2118" s="64">
        <v>4219</v>
      </c>
      <c r="B2118" s="64" t="s">
        <v>6656</v>
      </c>
      <c r="C2118" s="64" t="s">
        <v>6659</v>
      </c>
      <c r="D2118" s="64" t="s">
        <v>201</v>
      </c>
      <c r="E2118" s="65">
        <v>40811</v>
      </c>
      <c r="F2118" s="66" t="s">
        <v>6658</v>
      </c>
      <c r="G2118" s="66">
        <v>0</v>
      </c>
      <c r="H2118" s="66">
        <v>0</v>
      </c>
      <c r="I2118" s="66">
        <v>0</v>
      </c>
      <c r="J2118" s="67" t="s">
        <v>1225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hidden="1" x14ac:dyDescent="0.25">
      <c r="A2119" s="64">
        <v>4220</v>
      </c>
      <c r="B2119" s="64" t="s">
        <v>6660</v>
      </c>
      <c r="C2119" s="64" t="s">
        <v>6661</v>
      </c>
      <c r="D2119" s="64" t="s">
        <v>201</v>
      </c>
      <c r="E2119" s="65">
        <v>40693</v>
      </c>
      <c r="F2119" s="66" t="s">
        <v>6662</v>
      </c>
      <c r="G2119" s="66">
        <v>0</v>
      </c>
      <c r="H2119" s="66">
        <v>0</v>
      </c>
      <c r="I2119" s="66">
        <v>0</v>
      </c>
      <c r="J2119" s="67" t="s">
        <v>1225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hidden="1" x14ac:dyDescent="0.25">
      <c r="A2120" s="64">
        <v>4221</v>
      </c>
      <c r="B2120" s="64" t="s">
        <v>6663</v>
      </c>
      <c r="C2120" s="64" t="s">
        <v>6664</v>
      </c>
      <c r="D2120" s="64" t="s">
        <v>201</v>
      </c>
      <c r="E2120" s="65">
        <v>40337</v>
      </c>
      <c r="F2120" s="66" t="s">
        <v>6662</v>
      </c>
      <c r="G2120" s="66">
        <v>0</v>
      </c>
      <c r="H2120" s="66">
        <v>0</v>
      </c>
      <c r="I2120" s="66">
        <v>0</v>
      </c>
      <c r="J2120" s="67" t="s">
        <v>1225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hidden="1" x14ac:dyDescent="0.25">
      <c r="A2121" s="64">
        <v>4222</v>
      </c>
      <c r="B2121" s="64" t="s">
        <v>6653</v>
      </c>
      <c r="C2121" s="64" t="s">
        <v>265</v>
      </c>
      <c r="D2121" s="64" t="s">
        <v>201</v>
      </c>
      <c r="E2121" s="65">
        <v>40683</v>
      </c>
      <c r="F2121" s="66" t="s">
        <v>6655</v>
      </c>
      <c r="G2121" s="66">
        <v>0</v>
      </c>
      <c r="H2121" s="66">
        <v>0</v>
      </c>
      <c r="I2121" s="66">
        <v>0</v>
      </c>
      <c r="J2121" s="67" t="s">
        <v>1225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hidden="1" x14ac:dyDescent="0.25">
      <c r="A2122" s="64">
        <v>4223</v>
      </c>
      <c r="B2122" s="64" t="s">
        <v>6665</v>
      </c>
      <c r="C2122" s="64" t="s">
        <v>6666</v>
      </c>
      <c r="D2122" s="64" t="s">
        <v>201</v>
      </c>
      <c r="E2122" s="65">
        <v>40562</v>
      </c>
      <c r="F2122" s="66" t="s">
        <v>6667</v>
      </c>
      <c r="G2122" s="66">
        <v>0</v>
      </c>
      <c r="H2122" s="66">
        <v>0</v>
      </c>
      <c r="I2122" s="66">
        <v>0</v>
      </c>
      <c r="J2122" s="67" t="s">
        <v>1225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hidden="1" x14ac:dyDescent="0.25">
      <c r="A2123" s="64">
        <v>4224</v>
      </c>
      <c r="B2123" s="64" t="s">
        <v>6668</v>
      </c>
      <c r="C2123" s="64" t="s">
        <v>6669</v>
      </c>
      <c r="D2123" s="64" t="s">
        <v>203</v>
      </c>
      <c r="E2123" s="65">
        <v>40667</v>
      </c>
      <c r="F2123" s="66" t="s">
        <v>6670</v>
      </c>
      <c r="G2123" s="66">
        <v>0</v>
      </c>
      <c r="H2123" s="66">
        <v>0</v>
      </c>
      <c r="I2123" s="66">
        <v>0</v>
      </c>
      <c r="J2123" s="67" t="s">
        <v>1225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hidden="1" x14ac:dyDescent="0.25">
      <c r="A2124" s="64">
        <v>4225</v>
      </c>
      <c r="B2124" s="64" t="s">
        <v>6671</v>
      </c>
      <c r="C2124" s="64" t="s">
        <v>6672</v>
      </c>
      <c r="D2124" s="64" t="s">
        <v>203</v>
      </c>
      <c r="E2124" s="65">
        <v>40880</v>
      </c>
      <c r="F2124" s="66" t="s">
        <v>6673</v>
      </c>
      <c r="G2124" s="66">
        <v>0</v>
      </c>
      <c r="H2124" s="66">
        <v>0</v>
      </c>
      <c r="I2124" s="66">
        <v>0</v>
      </c>
      <c r="J2124" s="67" t="s">
        <v>1225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hidden="1" x14ac:dyDescent="0.25">
      <c r="A2125" s="64">
        <v>4226</v>
      </c>
      <c r="B2125" s="64" t="s">
        <v>6674</v>
      </c>
      <c r="C2125" s="64" t="s">
        <v>6675</v>
      </c>
      <c r="D2125" s="64" t="s">
        <v>203</v>
      </c>
      <c r="E2125" s="65">
        <v>40627</v>
      </c>
      <c r="F2125" s="66" t="s">
        <v>6658</v>
      </c>
      <c r="G2125" s="66">
        <v>0</v>
      </c>
      <c r="H2125" s="66">
        <v>0</v>
      </c>
      <c r="I2125" s="66">
        <v>0</v>
      </c>
      <c r="J2125" s="67" t="s">
        <v>1225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hidden="1" x14ac:dyDescent="0.25">
      <c r="A2126" s="64">
        <v>4227</v>
      </c>
      <c r="B2126" s="64" t="s">
        <v>6676</v>
      </c>
      <c r="C2126" s="64" t="s">
        <v>6677</v>
      </c>
      <c r="D2126" s="64" t="s">
        <v>203</v>
      </c>
      <c r="E2126" s="65">
        <v>40316</v>
      </c>
      <c r="F2126" s="66" t="s">
        <v>6678</v>
      </c>
      <c r="G2126" s="66">
        <v>0</v>
      </c>
      <c r="H2126" s="66">
        <v>0</v>
      </c>
      <c r="I2126" s="66">
        <v>0</v>
      </c>
      <c r="J2126" s="67" t="s">
        <v>1225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hidden="1" x14ac:dyDescent="0.25">
      <c r="A2127" s="64">
        <v>4228</v>
      </c>
      <c r="B2127" s="64" t="s">
        <v>5944</v>
      </c>
      <c r="C2127" s="64" t="s">
        <v>6679</v>
      </c>
      <c r="D2127" s="64" t="s">
        <v>201</v>
      </c>
      <c r="E2127" s="65">
        <v>40175</v>
      </c>
      <c r="F2127" s="66" t="s">
        <v>6680</v>
      </c>
      <c r="G2127" s="66">
        <v>0</v>
      </c>
      <c r="H2127" s="66">
        <v>0</v>
      </c>
      <c r="I2127" s="66">
        <v>0</v>
      </c>
      <c r="J2127" s="67" t="s">
        <v>1225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hidden="1" x14ac:dyDescent="0.25">
      <c r="A2128" s="64">
        <v>4229</v>
      </c>
      <c r="B2128" s="64" t="s">
        <v>1733</v>
      </c>
      <c r="C2128" s="64" t="s">
        <v>6681</v>
      </c>
      <c r="D2128" s="64" t="s">
        <v>203</v>
      </c>
      <c r="E2128" s="65">
        <v>40138</v>
      </c>
      <c r="F2128" s="66" t="s">
        <v>6682</v>
      </c>
      <c r="G2128" s="66">
        <v>0</v>
      </c>
      <c r="H2128" s="66">
        <v>0</v>
      </c>
      <c r="I2128" s="66">
        <v>0</v>
      </c>
      <c r="J2128" s="67" t="s">
        <v>1225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hidden="1" x14ac:dyDescent="0.25">
      <c r="A2129" s="64">
        <v>4230</v>
      </c>
      <c r="B2129" s="64" t="s">
        <v>6683</v>
      </c>
      <c r="C2129" s="64" t="s">
        <v>6684</v>
      </c>
      <c r="D2129" s="64" t="s">
        <v>203</v>
      </c>
      <c r="E2129" s="65">
        <v>39643</v>
      </c>
      <c r="F2129" s="66" t="s">
        <v>6685</v>
      </c>
      <c r="G2129" s="66">
        <v>0</v>
      </c>
      <c r="H2129" s="66">
        <v>0</v>
      </c>
      <c r="I2129" s="66">
        <v>0</v>
      </c>
      <c r="J2129" s="67" t="s">
        <v>1225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hidden="1" x14ac:dyDescent="0.25">
      <c r="A2130" s="64">
        <v>4231</v>
      </c>
      <c r="B2130" s="64" t="s">
        <v>6686</v>
      </c>
      <c r="C2130" s="64" t="s">
        <v>6687</v>
      </c>
      <c r="D2130" s="64" t="s">
        <v>203</v>
      </c>
      <c r="E2130" s="65">
        <v>39550</v>
      </c>
      <c r="F2130" s="66" t="s">
        <v>6688</v>
      </c>
      <c r="G2130" s="66">
        <v>0</v>
      </c>
      <c r="H2130" s="66">
        <v>0</v>
      </c>
      <c r="I2130" s="66">
        <v>0</v>
      </c>
      <c r="J2130" s="67" t="s">
        <v>1225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hidden="1" x14ac:dyDescent="0.25">
      <c r="A2131" s="64">
        <v>4232</v>
      </c>
      <c r="B2131" s="64" t="s">
        <v>1418</v>
      </c>
      <c r="C2131" s="64" t="s">
        <v>1251</v>
      </c>
      <c r="D2131" s="64" t="s">
        <v>201</v>
      </c>
      <c r="E2131" s="65">
        <v>39378</v>
      </c>
      <c r="F2131" s="66" t="s">
        <v>6658</v>
      </c>
      <c r="G2131" s="66">
        <v>0</v>
      </c>
      <c r="H2131" s="66">
        <v>0</v>
      </c>
      <c r="I2131" s="66">
        <v>0</v>
      </c>
      <c r="J2131" s="67" t="s">
        <v>1225</v>
      </c>
      <c r="K2131" s="67" t="s">
        <v>33</v>
      </c>
      <c r="L2131" s="67" t="s">
        <v>143</v>
      </c>
      <c r="M2131" s="67" t="s">
        <v>399</v>
      </c>
      <c r="N2131" s="67">
        <v>300</v>
      </c>
    </row>
    <row r="2132" spans="1:14" hidden="1" x14ac:dyDescent="0.25">
      <c r="A2132" s="64">
        <v>4233</v>
      </c>
      <c r="B2132" s="64" t="s">
        <v>6689</v>
      </c>
      <c r="C2132" s="64" t="s">
        <v>6690</v>
      </c>
      <c r="D2132" s="64" t="s">
        <v>203</v>
      </c>
      <c r="E2132" s="65">
        <v>39228</v>
      </c>
      <c r="F2132" s="66" t="s">
        <v>6691</v>
      </c>
      <c r="G2132" s="66">
        <v>0</v>
      </c>
      <c r="H2132" s="66">
        <v>0</v>
      </c>
      <c r="I2132" s="66">
        <v>0</v>
      </c>
      <c r="J2132" s="67" t="s">
        <v>1225</v>
      </c>
      <c r="K2132" s="67" t="s">
        <v>33</v>
      </c>
      <c r="L2132" s="67" t="s">
        <v>143</v>
      </c>
      <c r="M2132" s="67" t="s">
        <v>399</v>
      </c>
      <c r="N2132" s="67">
        <v>300</v>
      </c>
    </row>
    <row r="2133" spans="1:14" hidden="1" x14ac:dyDescent="0.25">
      <c r="A2133" s="64">
        <v>4234</v>
      </c>
      <c r="B2133" s="64" t="s">
        <v>4473</v>
      </c>
      <c r="C2133" s="64" t="s">
        <v>6692</v>
      </c>
      <c r="D2133" s="64" t="s">
        <v>203</v>
      </c>
      <c r="E2133" s="65">
        <v>38784</v>
      </c>
      <c r="F2133" s="66" t="s">
        <v>6693</v>
      </c>
      <c r="G2133" s="66">
        <v>0</v>
      </c>
      <c r="H2133" s="66">
        <v>0</v>
      </c>
      <c r="I2133" s="66">
        <v>0</v>
      </c>
      <c r="J2133" s="67" t="s">
        <v>1225</v>
      </c>
      <c r="K2133" s="67" t="s">
        <v>33</v>
      </c>
      <c r="L2133" s="67" t="s">
        <v>143</v>
      </c>
      <c r="M2133" s="67" t="s">
        <v>399</v>
      </c>
      <c r="N2133" s="67">
        <v>300</v>
      </c>
    </row>
    <row r="2134" spans="1:14" hidden="1" x14ac:dyDescent="0.25">
      <c r="A2134" s="64">
        <v>4235</v>
      </c>
      <c r="B2134" s="64" t="s">
        <v>6694</v>
      </c>
      <c r="C2134" s="64" t="s">
        <v>2917</v>
      </c>
      <c r="D2134" s="64" t="s">
        <v>203</v>
      </c>
      <c r="E2134" s="65">
        <v>39048</v>
      </c>
      <c r="F2134" s="66" t="s">
        <v>6695</v>
      </c>
      <c r="G2134" s="66">
        <v>0</v>
      </c>
      <c r="H2134" s="66">
        <v>0</v>
      </c>
      <c r="I2134" s="66">
        <v>0</v>
      </c>
      <c r="J2134" s="67" t="s">
        <v>1225</v>
      </c>
      <c r="K2134" s="67" t="s">
        <v>33</v>
      </c>
      <c r="L2134" s="67" t="s">
        <v>143</v>
      </c>
      <c r="M2134" s="67" t="s">
        <v>399</v>
      </c>
      <c r="N2134" s="67">
        <v>300</v>
      </c>
    </row>
    <row r="2135" spans="1:14" hidden="1" x14ac:dyDescent="0.25">
      <c r="A2135" s="64">
        <v>4236</v>
      </c>
      <c r="B2135" s="64" t="s">
        <v>6696</v>
      </c>
      <c r="C2135" s="64" t="s">
        <v>6697</v>
      </c>
      <c r="D2135" s="64" t="s">
        <v>203</v>
      </c>
      <c r="E2135" s="65">
        <v>39045</v>
      </c>
      <c r="F2135" s="66" t="s">
        <v>6698</v>
      </c>
      <c r="G2135" s="66">
        <v>0</v>
      </c>
      <c r="H2135" s="66">
        <v>0</v>
      </c>
      <c r="I2135" s="66">
        <v>0</v>
      </c>
      <c r="J2135" s="67" t="s">
        <v>1225</v>
      </c>
      <c r="K2135" s="67" t="s">
        <v>33</v>
      </c>
      <c r="L2135" s="67" t="s">
        <v>143</v>
      </c>
      <c r="M2135" s="67" t="s">
        <v>399</v>
      </c>
      <c r="N2135" s="67">
        <v>300</v>
      </c>
    </row>
    <row r="2136" spans="1:14" hidden="1" x14ac:dyDescent="0.25">
      <c r="A2136" s="64">
        <v>4237</v>
      </c>
      <c r="B2136" s="64" t="s">
        <v>6215</v>
      </c>
      <c r="C2136" s="64" t="s">
        <v>6699</v>
      </c>
      <c r="D2136" s="64" t="s">
        <v>203</v>
      </c>
      <c r="E2136" s="65">
        <v>42621</v>
      </c>
      <c r="F2136" s="66" t="s">
        <v>6217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hidden="1" x14ac:dyDescent="0.25">
      <c r="A2137" s="64">
        <v>4238</v>
      </c>
      <c r="B2137" s="64" t="s">
        <v>6700</v>
      </c>
      <c r="C2137" s="64" t="s">
        <v>6701</v>
      </c>
      <c r="D2137" s="64" t="s">
        <v>201</v>
      </c>
      <c r="E2137" s="65">
        <v>42083</v>
      </c>
      <c r="F2137" s="66" t="s">
        <v>6702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hidden="1" x14ac:dyDescent="0.25">
      <c r="A2138" s="64">
        <v>4239</v>
      </c>
      <c r="B2138" s="64" t="s">
        <v>6700</v>
      </c>
      <c r="C2138" s="64" t="s">
        <v>6703</v>
      </c>
      <c r="D2138" s="64" t="s">
        <v>201</v>
      </c>
      <c r="E2138" s="65">
        <v>43373</v>
      </c>
      <c r="F2138" s="66" t="s">
        <v>6704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hidden="1" x14ac:dyDescent="0.25">
      <c r="A2139" s="64">
        <v>4240</v>
      </c>
      <c r="B2139" s="64" t="s">
        <v>6700</v>
      </c>
      <c r="C2139" s="64" t="s">
        <v>6705</v>
      </c>
      <c r="D2139" s="64" t="s">
        <v>201</v>
      </c>
      <c r="E2139" s="65">
        <v>42639</v>
      </c>
      <c r="F2139" s="66" t="s">
        <v>6706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hidden="1" x14ac:dyDescent="0.25">
      <c r="A2140" s="64">
        <v>4241</v>
      </c>
      <c r="B2140" s="64" t="s">
        <v>4904</v>
      </c>
      <c r="C2140" s="64" t="s">
        <v>6707</v>
      </c>
      <c r="D2140" s="64" t="s">
        <v>201</v>
      </c>
      <c r="E2140" s="65" t="s">
        <v>6708</v>
      </c>
      <c r="F2140" s="66" t="s">
        <v>6709</v>
      </c>
      <c r="G2140" s="66">
        <v>57485989</v>
      </c>
      <c r="H2140" s="66">
        <v>0</v>
      </c>
      <c r="I2140" s="66" t="s">
        <v>6710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hidden="1" x14ac:dyDescent="0.25">
      <c r="A2141" s="64">
        <v>4242</v>
      </c>
      <c r="B2141" s="64" t="s">
        <v>6711</v>
      </c>
      <c r="C2141" s="64" t="s">
        <v>6712</v>
      </c>
      <c r="D2141" s="64" t="s">
        <v>203</v>
      </c>
      <c r="E2141" s="65" t="s">
        <v>6713</v>
      </c>
      <c r="F2141" s="66" t="s">
        <v>6714</v>
      </c>
      <c r="G2141" s="66">
        <v>54903856</v>
      </c>
      <c r="H2141" s="66" t="s">
        <v>6715</v>
      </c>
      <c r="I2141" s="66" t="s">
        <v>6716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hidden="1" x14ac:dyDescent="0.25">
      <c r="A2142" s="64">
        <v>4243</v>
      </c>
      <c r="B2142" s="64" t="s">
        <v>754</v>
      </c>
      <c r="C2142" s="64" t="s">
        <v>6717</v>
      </c>
      <c r="D2142" s="64" t="s">
        <v>203</v>
      </c>
      <c r="E2142" s="65">
        <v>41241</v>
      </c>
      <c r="F2142" s="66" t="s">
        <v>6718</v>
      </c>
      <c r="G2142" s="66">
        <v>59797815</v>
      </c>
      <c r="H2142" s="66" t="s">
        <v>6719</v>
      </c>
      <c r="I2142" s="66" t="s">
        <v>1032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hidden="1" x14ac:dyDescent="0.25">
      <c r="A2143" s="64">
        <v>4244</v>
      </c>
      <c r="B2143" s="64" t="s">
        <v>2595</v>
      </c>
      <c r="C2143" s="64" t="s">
        <v>6720</v>
      </c>
      <c r="D2143" s="64" t="s">
        <v>201</v>
      </c>
      <c r="E2143" s="65" t="s">
        <v>6721</v>
      </c>
      <c r="F2143" s="66" t="s">
        <v>6722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hidden="1" x14ac:dyDescent="0.25">
      <c r="A2144" s="64">
        <v>4245</v>
      </c>
      <c r="B2144" s="64" t="s">
        <v>1320</v>
      </c>
      <c r="C2144" s="64" t="s">
        <v>6723</v>
      </c>
      <c r="D2144" s="64" t="s">
        <v>201</v>
      </c>
      <c r="E2144" s="65" t="s">
        <v>6724</v>
      </c>
      <c r="F2144" s="66" t="s">
        <v>3185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hidden="1" x14ac:dyDescent="0.25">
      <c r="A2145" s="64">
        <v>4246</v>
      </c>
      <c r="B2145" s="64" t="s">
        <v>6725</v>
      </c>
      <c r="C2145" s="64" t="s">
        <v>6726</v>
      </c>
      <c r="D2145" s="64" t="s">
        <v>201</v>
      </c>
      <c r="E2145" s="65">
        <v>43379</v>
      </c>
      <c r="F2145" s="66" t="s">
        <v>6727</v>
      </c>
      <c r="G2145" s="66">
        <v>54542016</v>
      </c>
      <c r="H2145" s="66">
        <v>0</v>
      </c>
      <c r="I2145" s="66" t="s">
        <v>6728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hidden="1" x14ac:dyDescent="0.25">
      <c r="A2146" s="64">
        <v>4247</v>
      </c>
      <c r="B2146" s="64" t="s">
        <v>6729</v>
      </c>
      <c r="C2146" s="64" t="s">
        <v>1580</v>
      </c>
      <c r="D2146" s="64" t="s">
        <v>203</v>
      </c>
      <c r="E2146" s="65">
        <v>42525</v>
      </c>
      <c r="F2146" s="66" t="s">
        <v>6730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hidden="1" x14ac:dyDescent="0.25">
      <c r="A2147" s="64">
        <v>4248</v>
      </c>
      <c r="B2147" s="64" t="s">
        <v>1553</v>
      </c>
      <c r="C2147" s="64" t="s">
        <v>3829</v>
      </c>
      <c r="D2147" s="64" t="s">
        <v>203</v>
      </c>
      <c r="E2147" s="65">
        <v>42762</v>
      </c>
      <c r="F2147" s="66" t="s">
        <v>6731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hidden="1" x14ac:dyDescent="0.25">
      <c r="A2148" s="64">
        <v>4249</v>
      </c>
      <c r="B2148" s="64" t="s">
        <v>6732</v>
      </c>
      <c r="C2148" s="64" t="s">
        <v>6733</v>
      </c>
      <c r="D2148" s="64" t="s">
        <v>201</v>
      </c>
      <c r="E2148" s="65">
        <v>42995</v>
      </c>
      <c r="F2148" s="66" t="s">
        <v>2224</v>
      </c>
      <c r="G2148" s="66">
        <v>0</v>
      </c>
      <c r="H2148" s="66">
        <v>0</v>
      </c>
      <c r="I2148" s="66" t="s">
        <v>4447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hidden="1" x14ac:dyDescent="0.25">
      <c r="A2149" s="64">
        <v>4250</v>
      </c>
      <c r="B2149" s="64" t="s">
        <v>2760</v>
      </c>
      <c r="C2149" s="64" t="s">
        <v>6734</v>
      </c>
      <c r="D2149" s="64" t="s">
        <v>203</v>
      </c>
      <c r="E2149" s="65">
        <v>43936</v>
      </c>
      <c r="F2149" s="66" t="s">
        <v>2281</v>
      </c>
      <c r="G2149" s="66">
        <v>0</v>
      </c>
      <c r="H2149" s="66">
        <v>0</v>
      </c>
      <c r="I2149" s="66" t="s">
        <v>4447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hidden="1" x14ac:dyDescent="0.25">
      <c r="A2150" s="64">
        <v>4251</v>
      </c>
      <c r="B2150" s="64" t="s">
        <v>2727</v>
      </c>
      <c r="C2150" s="64" t="s">
        <v>610</v>
      </c>
      <c r="D2150" s="64" t="s">
        <v>203</v>
      </c>
      <c r="E2150" s="65">
        <v>42468</v>
      </c>
      <c r="F2150" s="66" t="s">
        <v>2241</v>
      </c>
      <c r="G2150" s="66">
        <v>0</v>
      </c>
      <c r="H2150" s="66">
        <v>0</v>
      </c>
      <c r="I2150" s="66" t="s">
        <v>4447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hidden="1" x14ac:dyDescent="0.25">
      <c r="A2151" s="64">
        <v>4252</v>
      </c>
      <c r="B2151" s="64" t="s">
        <v>1259</v>
      </c>
      <c r="C2151" s="64" t="s">
        <v>6735</v>
      </c>
      <c r="D2151" s="64" t="s">
        <v>203</v>
      </c>
      <c r="E2151" s="65">
        <v>40299</v>
      </c>
      <c r="F2151" s="66" t="s">
        <v>6736</v>
      </c>
      <c r="G2151" s="66">
        <v>57970833</v>
      </c>
      <c r="H2151" s="66" t="s">
        <v>6737</v>
      </c>
      <c r="I2151" s="66" t="s">
        <v>6738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hidden="1" x14ac:dyDescent="0.25">
      <c r="A2152" s="64">
        <v>4253</v>
      </c>
      <c r="B2152" s="64" t="s">
        <v>1182</v>
      </c>
      <c r="C2152" s="64" t="s">
        <v>6739</v>
      </c>
      <c r="D2152" s="64" t="s">
        <v>201</v>
      </c>
      <c r="E2152" s="65">
        <v>32677</v>
      </c>
      <c r="F2152" s="66" t="s">
        <v>6740</v>
      </c>
      <c r="G2152" s="66">
        <v>54936864</v>
      </c>
      <c r="H2152" s="66" t="s">
        <v>6741</v>
      </c>
      <c r="I2152" s="66" t="s">
        <v>1185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hidden="1" x14ac:dyDescent="0.25">
      <c r="A2153" s="64">
        <v>4254</v>
      </c>
      <c r="B2153" s="64" t="s">
        <v>6742</v>
      </c>
      <c r="C2153" s="64" t="s">
        <v>6743</v>
      </c>
      <c r="D2153" s="64" t="s">
        <v>201</v>
      </c>
      <c r="E2153" s="65">
        <v>34863</v>
      </c>
      <c r="F2153" s="66" t="s">
        <v>6744</v>
      </c>
      <c r="G2153" s="66">
        <v>58806884</v>
      </c>
      <c r="H2153" s="66" t="s">
        <v>6745</v>
      </c>
      <c r="I2153" s="66" t="s">
        <v>1185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hidden="1" x14ac:dyDescent="0.25">
      <c r="A2154" s="64">
        <v>4255</v>
      </c>
      <c r="B2154" s="64" t="s">
        <v>6746</v>
      </c>
      <c r="C2154" s="64" t="s">
        <v>1665</v>
      </c>
      <c r="D2154" s="64" t="s">
        <v>203</v>
      </c>
      <c r="E2154" s="65">
        <v>35340</v>
      </c>
      <c r="F2154" s="66" t="s">
        <v>6747</v>
      </c>
      <c r="G2154" s="66" t="s">
        <v>6748</v>
      </c>
      <c r="H2154" s="66" t="s">
        <v>6749</v>
      </c>
      <c r="I2154" s="66" t="s">
        <v>6750</v>
      </c>
      <c r="J2154" s="67" t="s">
        <v>5829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hidden="1" x14ac:dyDescent="0.25">
      <c r="A2155" s="64">
        <v>2836</v>
      </c>
      <c r="B2155" s="64" t="s">
        <v>5870</v>
      </c>
      <c r="C2155" s="64" t="s">
        <v>6751</v>
      </c>
      <c r="D2155" s="64" t="s">
        <v>203</v>
      </c>
      <c r="E2155" s="65">
        <v>21022</v>
      </c>
      <c r="F2155" s="66" t="s">
        <v>6752</v>
      </c>
      <c r="G2155" s="66">
        <v>54944211</v>
      </c>
      <c r="H2155" s="66">
        <v>0</v>
      </c>
      <c r="I2155" s="66" t="s">
        <v>6753</v>
      </c>
      <c r="J2155" s="67" t="s">
        <v>3</v>
      </c>
      <c r="K2155" s="67" t="s">
        <v>26</v>
      </c>
      <c r="L2155" s="67" t="s">
        <v>146</v>
      </c>
      <c r="M2155" s="67" t="s">
        <v>380</v>
      </c>
      <c r="N2155" s="67">
        <v>600</v>
      </c>
    </row>
    <row r="2156" spans="1:14" hidden="1" x14ac:dyDescent="0.25">
      <c r="A2156" s="64">
        <v>3117</v>
      </c>
      <c r="B2156" s="64" t="s">
        <v>4014</v>
      </c>
      <c r="C2156" s="64" t="s">
        <v>6754</v>
      </c>
      <c r="D2156" s="64" t="s">
        <v>201</v>
      </c>
      <c r="E2156" s="65">
        <v>36117</v>
      </c>
      <c r="F2156" s="66" t="s">
        <v>6755</v>
      </c>
      <c r="G2156" s="66">
        <v>57331549</v>
      </c>
      <c r="H2156" s="66">
        <v>0</v>
      </c>
      <c r="I2156" s="66" t="s">
        <v>6756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hidden="1" x14ac:dyDescent="0.25">
      <c r="A2157" s="64">
        <v>4256</v>
      </c>
      <c r="B2157" s="64" t="s">
        <v>5651</v>
      </c>
      <c r="C2157" s="64" t="s">
        <v>6757</v>
      </c>
      <c r="D2157" s="64" t="s">
        <v>201</v>
      </c>
      <c r="E2157" s="65">
        <v>42743</v>
      </c>
      <c r="F2157" s="66" t="s">
        <v>6758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hidden="1" x14ac:dyDescent="0.25">
      <c r="A2158" s="64">
        <v>4257</v>
      </c>
      <c r="B2158" s="64" t="s">
        <v>6759</v>
      </c>
      <c r="C2158" s="64" t="s">
        <v>6760</v>
      </c>
      <c r="D2158" s="64" t="s">
        <v>201</v>
      </c>
      <c r="E2158" s="65">
        <v>40269</v>
      </c>
      <c r="F2158" s="66" t="s">
        <v>6761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hidden="1" x14ac:dyDescent="0.25">
      <c r="A2159" s="64">
        <v>4258</v>
      </c>
      <c r="B2159" s="64" t="s">
        <v>6762</v>
      </c>
      <c r="C2159" s="64" t="s">
        <v>6763</v>
      </c>
      <c r="D2159" s="64" t="s">
        <v>203</v>
      </c>
      <c r="E2159" s="65">
        <v>41502</v>
      </c>
      <c r="F2159" s="66" t="s">
        <v>6764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hidden="1" x14ac:dyDescent="0.25">
      <c r="A2160" s="64">
        <v>4259</v>
      </c>
      <c r="B2160" s="64" t="s">
        <v>6765</v>
      </c>
      <c r="C2160" s="64" t="s">
        <v>6766</v>
      </c>
      <c r="D2160" s="64" t="s">
        <v>201</v>
      </c>
      <c r="E2160" s="65">
        <v>42559</v>
      </c>
      <c r="F2160" s="66" t="s">
        <v>6767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hidden="1" x14ac:dyDescent="0.25">
      <c r="A2161" s="64">
        <v>4260</v>
      </c>
      <c r="B2161" s="64" t="s">
        <v>6768</v>
      </c>
      <c r="C2161" s="64" t="s">
        <v>2278</v>
      </c>
      <c r="D2161" s="64" t="s">
        <v>201</v>
      </c>
      <c r="E2161" s="65">
        <v>42414</v>
      </c>
      <c r="F2161" s="66" t="s">
        <v>6769</v>
      </c>
      <c r="G2161" s="66">
        <v>59814264</v>
      </c>
      <c r="H2161" s="66">
        <v>0</v>
      </c>
      <c r="I2161" s="66" t="s">
        <v>1258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hidden="1" x14ac:dyDescent="0.25">
      <c r="A2162" s="64">
        <v>4261</v>
      </c>
      <c r="B2162" s="64" t="s">
        <v>6770</v>
      </c>
      <c r="C2162" s="64" t="s">
        <v>813</v>
      </c>
      <c r="D2162" s="64" t="s">
        <v>203</v>
      </c>
      <c r="E2162" s="65">
        <v>42895</v>
      </c>
      <c r="F2162" s="66" t="s">
        <v>6771</v>
      </c>
      <c r="G2162" s="66">
        <v>57541135</v>
      </c>
      <c r="H2162" s="66">
        <v>0</v>
      </c>
      <c r="I2162" s="66" t="s">
        <v>1258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hidden="1" x14ac:dyDescent="0.25">
      <c r="A2163" s="64">
        <v>4262</v>
      </c>
      <c r="B2163" s="64" t="s">
        <v>6770</v>
      </c>
      <c r="C2163" s="64" t="s">
        <v>3879</v>
      </c>
      <c r="D2163" s="64" t="s">
        <v>203</v>
      </c>
      <c r="E2163" s="65">
        <v>42172</v>
      </c>
      <c r="F2163" s="66" t="s">
        <v>6771</v>
      </c>
      <c r="G2163" s="66">
        <v>57541135</v>
      </c>
      <c r="H2163" s="66">
        <v>0</v>
      </c>
      <c r="I2163" s="66" t="s">
        <v>1258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hidden="1" x14ac:dyDescent="0.25">
      <c r="A2164" s="59">
        <v>1999</v>
      </c>
      <c r="B2164" s="60" t="s">
        <v>6772</v>
      </c>
      <c r="C2164" s="60" t="s">
        <v>408</v>
      </c>
      <c r="D2164" s="60" t="s">
        <v>203</v>
      </c>
      <c r="E2164" s="61">
        <v>40373</v>
      </c>
      <c r="F2164" s="62" t="s">
        <v>6773</v>
      </c>
      <c r="G2164" s="62">
        <v>0</v>
      </c>
      <c r="H2164" s="62" t="s">
        <v>6774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hidden="1" x14ac:dyDescent="0.25">
      <c r="A2165" s="64">
        <v>4263</v>
      </c>
      <c r="B2165" s="64" t="s">
        <v>4804</v>
      </c>
      <c r="C2165" s="64" t="s">
        <v>6775</v>
      </c>
      <c r="D2165" s="64" t="s">
        <v>203</v>
      </c>
      <c r="E2165" s="65">
        <v>42716</v>
      </c>
      <c r="F2165" s="66" t="s">
        <v>6776</v>
      </c>
      <c r="G2165" s="66">
        <v>57232474</v>
      </c>
      <c r="H2165" s="66">
        <v>0</v>
      </c>
      <c r="I2165" s="66">
        <v>0</v>
      </c>
      <c r="J2165" s="67" t="s">
        <v>3144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hidden="1" x14ac:dyDescent="0.25">
      <c r="A2166" s="64">
        <v>4264</v>
      </c>
      <c r="B2166" s="64" t="s">
        <v>4804</v>
      </c>
      <c r="C2166" s="64" t="s">
        <v>6777</v>
      </c>
      <c r="D2166" s="64" t="s">
        <v>201</v>
      </c>
      <c r="E2166" s="65">
        <v>41191</v>
      </c>
      <c r="F2166" s="66" t="s">
        <v>6776</v>
      </c>
      <c r="G2166" s="66">
        <v>57232474</v>
      </c>
      <c r="H2166" s="66">
        <v>0</v>
      </c>
      <c r="I2166" s="66">
        <v>0</v>
      </c>
      <c r="J2166" s="67" t="s">
        <v>3144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hidden="1" x14ac:dyDescent="0.25">
      <c r="A2167" s="64">
        <v>4265</v>
      </c>
      <c r="B2167" s="64" t="s">
        <v>6778</v>
      </c>
      <c r="C2167" s="64" t="s">
        <v>6779</v>
      </c>
      <c r="D2167" s="64" t="s">
        <v>203</v>
      </c>
      <c r="E2167" s="65">
        <v>41143</v>
      </c>
      <c r="F2167" s="66" t="s">
        <v>6780</v>
      </c>
      <c r="G2167" s="66">
        <v>59006765</v>
      </c>
      <c r="H2167" s="66">
        <v>0</v>
      </c>
      <c r="I2167" s="66">
        <v>0</v>
      </c>
      <c r="J2167" s="67" t="s">
        <v>3144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hidden="1" x14ac:dyDescent="0.25">
      <c r="A2168" s="64">
        <v>4266</v>
      </c>
      <c r="B2168" s="64" t="s">
        <v>6781</v>
      </c>
      <c r="C2168" s="64" t="s">
        <v>2278</v>
      </c>
      <c r="D2168" s="64" t="s">
        <v>201</v>
      </c>
      <c r="E2168" s="65">
        <v>39679</v>
      </c>
      <c r="F2168" s="66" t="s">
        <v>6782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hidden="1" x14ac:dyDescent="0.25">
      <c r="A2169" s="64">
        <v>4267</v>
      </c>
      <c r="B2169" s="64" t="s">
        <v>6783</v>
      </c>
      <c r="C2169" s="64" t="s">
        <v>6784</v>
      </c>
      <c r="D2169" s="64" t="s">
        <v>201</v>
      </c>
      <c r="E2169" s="65">
        <v>43442</v>
      </c>
      <c r="F2169" s="66" t="s">
        <v>6785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hidden="1" x14ac:dyDescent="0.25">
      <c r="A2170" s="64">
        <v>4268</v>
      </c>
      <c r="B2170" s="64" t="s">
        <v>6783</v>
      </c>
      <c r="C2170" s="64" t="s">
        <v>6786</v>
      </c>
      <c r="D2170" s="64" t="s">
        <v>203</v>
      </c>
      <c r="E2170" s="65">
        <v>42849</v>
      </c>
      <c r="F2170" s="66" t="s">
        <v>6785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hidden="1" x14ac:dyDescent="0.25">
      <c r="A2171" s="64">
        <v>4269</v>
      </c>
      <c r="B2171" s="64" t="s">
        <v>1137</v>
      </c>
      <c r="C2171" s="64" t="s">
        <v>6787</v>
      </c>
      <c r="D2171" s="64" t="s">
        <v>203</v>
      </c>
      <c r="E2171" s="65">
        <v>40374</v>
      </c>
      <c r="F2171" s="66" t="s">
        <v>6788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hidden="1" x14ac:dyDescent="0.25">
      <c r="A2172" s="64">
        <v>4270</v>
      </c>
      <c r="B2172" s="64" t="s">
        <v>6789</v>
      </c>
      <c r="C2172" s="64" t="s">
        <v>6790</v>
      </c>
      <c r="D2172" s="64" t="s">
        <v>203</v>
      </c>
      <c r="E2172" s="65">
        <v>39703</v>
      </c>
      <c r="F2172" s="66" t="s">
        <v>6791</v>
      </c>
      <c r="G2172" s="66">
        <v>57975569</v>
      </c>
      <c r="H2172" s="66">
        <v>0</v>
      </c>
      <c r="I2172" s="66" t="s">
        <v>6792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hidden="1" x14ac:dyDescent="0.25">
      <c r="A2173" s="64">
        <v>4271</v>
      </c>
      <c r="B2173" s="64" t="s">
        <v>6793</v>
      </c>
      <c r="C2173" s="64" t="s">
        <v>3437</v>
      </c>
      <c r="D2173" s="64" t="s">
        <v>201</v>
      </c>
      <c r="E2173" s="65">
        <v>33391</v>
      </c>
      <c r="F2173" s="66" t="s">
        <v>2241</v>
      </c>
      <c r="G2173" s="66">
        <v>57171486</v>
      </c>
      <c r="H2173" s="66" t="s">
        <v>6794</v>
      </c>
      <c r="I2173" s="66" t="s">
        <v>6795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hidden="1" x14ac:dyDescent="0.25">
      <c r="A2174" s="64">
        <v>4272</v>
      </c>
      <c r="B2174" s="64" t="s">
        <v>6796</v>
      </c>
      <c r="C2174" s="64" t="s">
        <v>6797</v>
      </c>
      <c r="D2174" s="64" t="s">
        <v>201</v>
      </c>
      <c r="E2174" s="65">
        <v>41164</v>
      </c>
      <c r="F2174" s="66" t="s">
        <v>6798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hidden="1" x14ac:dyDescent="0.25">
      <c r="A2175" s="64">
        <v>4273</v>
      </c>
      <c r="B2175" s="64" t="s">
        <v>2409</v>
      </c>
      <c r="C2175" s="64" t="s">
        <v>6799</v>
      </c>
      <c r="D2175" s="64" t="s">
        <v>201</v>
      </c>
      <c r="E2175" s="65">
        <v>42871</v>
      </c>
      <c r="F2175" s="66" t="s">
        <v>6800</v>
      </c>
      <c r="G2175" s="66">
        <v>59757576</v>
      </c>
      <c r="H2175" s="66">
        <v>0</v>
      </c>
      <c r="I2175" s="66" t="s">
        <v>6801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hidden="1" x14ac:dyDescent="0.25">
      <c r="A2176" s="64">
        <v>4274</v>
      </c>
      <c r="B2176" s="64" t="s">
        <v>6802</v>
      </c>
      <c r="C2176" s="64" t="s">
        <v>6803</v>
      </c>
      <c r="D2176" s="64" t="s">
        <v>201</v>
      </c>
      <c r="E2176" s="65">
        <v>31599</v>
      </c>
      <c r="F2176" s="66" t="s">
        <v>6804</v>
      </c>
      <c r="G2176" s="66">
        <v>57332942</v>
      </c>
      <c r="H2176" s="66" t="s">
        <v>6805</v>
      </c>
      <c r="I2176" s="66" t="s">
        <v>6806</v>
      </c>
      <c r="J2176" s="67" t="s">
        <v>58</v>
      </c>
      <c r="K2176" s="67" t="s">
        <v>29</v>
      </c>
      <c r="L2176" s="67" t="s">
        <v>142</v>
      </c>
      <c r="M2176" s="67" t="s">
        <v>1211</v>
      </c>
      <c r="N2176" s="67">
        <v>600</v>
      </c>
    </row>
    <row r="2177" spans="1:14" ht="18" hidden="1" x14ac:dyDescent="0.25">
      <c r="A2177" s="64">
        <v>4275</v>
      </c>
      <c r="B2177" s="64" t="s">
        <v>6807</v>
      </c>
      <c r="C2177" s="64" t="s">
        <v>6808</v>
      </c>
      <c r="D2177" s="64" t="s">
        <v>201</v>
      </c>
      <c r="E2177" s="65">
        <v>40333</v>
      </c>
      <c r="F2177" s="66" t="s">
        <v>6776</v>
      </c>
      <c r="G2177" s="66">
        <v>57554111</v>
      </c>
      <c r="H2177" s="66">
        <v>0</v>
      </c>
      <c r="I2177" s="66">
        <v>0</v>
      </c>
      <c r="J2177" s="67" t="s">
        <v>3144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hidden="1" x14ac:dyDescent="0.25">
      <c r="A2178" s="64">
        <v>4276</v>
      </c>
      <c r="B2178" s="64" t="s">
        <v>443</v>
      </c>
      <c r="C2178" s="64" t="s">
        <v>6809</v>
      </c>
      <c r="D2178" s="64" t="s">
        <v>203</v>
      </c>
      <c r="E2178" s="65">
        <v>42142</v>
      </c>
      <c r="F2178" s="66" t="s">
        <v>6780</v>
      </c>
      <c r="G2178" s="66">
        <v>59783776</v>
      </c>
      <c r="H2178" s="66">
        <v>0</v>
      </c>
      <c r="I2178" s="66">
        <v>0</v>
      </c>
      <c r="J2178" s="67" t="s">
        <v>3144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hidden="1" x14ac:dyDescent="0.25">
      <c r="A2179" s="64">
        <v>4277</v>
      </c>
      <c r="B2179" s="64" t="s">
        <v>6810</v>
      </c>
      <c r="C2179" s="64" t="s">
        <v>6811</v>
      </c>
      <c r="D2179" s="64" t="s">
        <v>201</v>
      </c>
      <c r="E2179" s="65">
        <v>42746</v>
      </c>
      <c r="F2179" s="66" t="s">
        <v>6812</v>
      </c>
      <c r="G2179" s="66">
        <v>55029757</v>
      </c>
      <c r="H2179" s="66">
        <v>0</v>
      </c>
      <c r="I2179" s="66" t="s">
        <v>6813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hidden="1" x14ac:dyDescent="0.25">
      <c r="A2180" s="64">
        <v>4278</v>
      </c>
      <c r="B2180" s="64" t="s">
        <v>6814</v>
      </c>
      <c r="C2180" s="64" t="s">
        <v>6815</v>
      </c>
      <c r="D2180" s="64" t="s">
        <v>203</v>
      </c>
      <c r="E2180" s="65">
        <v>43168</v>
      </c>
      <c r="F2180" s="66" t="s">
        <v>6816</v>
      </c>
      <c r="G2180" s="66">
        <v>57512804</v>
      </c>
      <c r="H2180" s="66">
        <v>0</v>
      </c>
      <c r="I2180" s="66" t="s">
        <v>2851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hidden="1" x14ac:dyDescent="0.25">
      <c r="A2181" s="64">
        <v>4279</v>
      </c>
      <c r="B2181" s="64" t="s">
        <v>1589</v>
      </c>
      <c r="C2181" s="64" t="s">
        <v>6817</v>
      </c>
      <c r="D2181" s="64" t="s">
        <v>203</v>
      </c>
      <c r="E2181" s="65">
        <v>40542</v>
      </c>
      <c r="F2181" s="66" t="s">
        <v>5647</v>
      </c>
      <c r="G2181" s="66">
        <v>54890298</v>
      </c>
      <c r="H2181" s="66" t="s">
        <v>6818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hidden="1" x14ac:dyDescent="0.25">
      <c r="A2182" s="64">
        <v>4280</v>
      </c>
      <c r="B2182" s="64" t="s">
        <v>5565</v>
      </c>
      <c r="C2182" s="64" t="s">
        <v>6819</v>
      </c>
      <c r="D2182" s="64" t="s">
        <v>201</v>
      </c>
      <c r="E2182" s="65">
        <v>40663</v>
      </c>
      <c r="F2182" s="66" t="s">
        <v>6820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hidden="1" x14ac:dyDescent="0.25">
      <c r="A2183" s="64">
        <v>4281</v>
      </c>
      <c r="B2183" s="64" t="s">
        <v>5565</v>
      </c>
      <c r="C2183" s="64" t="s">
        <v>6821</v>
      </c>
      <c r="D2183" s="64" t="s">
        <v>203</v>
      </c>
      <c r="E2183" s="65">
        <v>29151</v>
      </c>
      <c r="F2183" s="66" t="s">
        <v>6820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hidden="1" x14ac:dyDescent="0.25">
      <c r="A2184" s="64">
        <v>4282</v>
      </c>
      <c r="B2184" s="64" t="s">
        <v>4641</v>
      </c>
      <c r="C2184" s="64" t="s">
        <v>6822</v>
      </c>
      <c r="D2184" s="64" t="s">
        <v>201</v>
      </c>
      <c r="E2184" s="65">
        <v>40651</v>
      </c>
      <c r="F2184" s="66" t="s">
        <v>6823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hidden="1" x14ac:dyDescent="0.25">
      <c r="A2185" s="64">
        <v>4283</v>
      </c>
      <c r="B2185" s="64" t="s">
        <v>1896</v>
      </c>
      <c r="C2185" s="64" t="s">
        <v>6824</v>
      </c>
      <c r="D2185" s="64" t="s">
        <v>201</v>
      </c>
      <c r="E2185" s="65">
        <v>40545</v>
      </c>
      <c r="F2185" s="66" t="s">
        <v>6825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hidden="1" x14ac:dyDescent="0.25">
      <c r="A2186" s="64">
        <v>4284</v>
      </c>
      <c r="B2186" s="64" t="s">
        <v>6826</v>
      </c>
      <c r="C2186" s="64" t="s">
        <v>5064</v>
      </c>
      <c r="D2186" s="64" t="s">
        <v>201</v>
      </c>
      <c r="E2186" s="65">
        <v>40835</v>
      </c>
      <c r="F2186" s="66" t="s">
        <v>6827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hidden="1" x14ac:dyDescent="0.25">
      <c r="A2187" s="64">
        <v>4285</v>
      </c>
      <c r="B2187" s="64" t="s">
        <v>5703</v>
      </c>
      <c r="C2187" s="64" t="s">
        <v>813</v>
      </c>
      <c r="D2187" s="64" t="s">
        <v>203</v>
      </c>
      <c r="E2187" s="65">
        <v>42255</v>
      </c>
      <c r="F2187" s="66" t="s">
        <v>6828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hidden="1" x14ac:dyDescent="0.25">
      <c r="A2188" s="64">
        <v>4286</v>
      </c>
      <c r="B2188" s="64" t="s">
        <v>6829</v>
      </c>
      <c r="C2188" s="64" t="s">
        <v>6830</v>
      </c>
      <c r="D2188" s="64" t="s">
        <v>203</v>
      </c>
      <c r="E2188" s="65">
        <v>33078</v>
      </c>
      <c r="F2188" s="66" t="s">
        <v>6831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hidden="1" x14ac:dyDescent="0.25">
      <c r="A2189" s="64">
        <v>4287</v>
      </c>
      <c r="B2189" s="64" t="s">
        <v>6832</v>
      </c>
      <c r="C2189" s="64" t="s">
        <v>4382</v>
      </c>
      <c r="D2189" s="64" t="s">
        <v>201</v>
      </c>
      <c r="E2189" s="65">
        <v>40951</v>
      </c>
      <c r="F2189" s="66" t="s">
        <v>6833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hidden="1" x14ac:dyDescent="0.25">
      <c r="A2190" s="64">
        <v>4288</v>
      </c>
      <c r="B2190" s="64" t="s">
        <v>6834</v>
      </c>
      <c r="C2190" s="64" t="s">
        <v>6835</v>
      </c>
      <c r="D2190" s="64" t="s">
        <v>201</v>
      </c>
      <c r="E2190" s="65">
        <v>40403</v>
      </c>
      <c r="F2190" s="66" t="s">
        <v>6836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hidden="1" x14ac:dyDescent="0.25">
      <c r="A2191" s="64">
        <v>4289</v>
      </c>
      <c r="B2191" s="64" t="s">
        <v>6834</v>
      </c>
      <c r="C2191" s="64" t="s">
        <v>6837</v>
      </c>
      <c r="D2191" s="64" t="s">
        <v>203</v>
      </c>
      <c r="E2191" s="65">
        <v>42694</v>
      </c>
      <c r="F2191" s="66" t="s">
        <v>6836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hidden="1" x14ac:dyDescent="0.25">
      <c r="A2192" s="64">
        <v>4290</v>
      </c>
      <c r="B2192" s="64" t="s">
        <v>6838</v>
      </c>
      <c r="C2192" s="64" t="s">
        <v>6839</v>
      </c>
      <c r="D2192" s="64" t="s">
        <v>201</v>
      </c>
      <c r="E2192" s="65">
        <v>40135</v>
      </c>
      <c r="F2192" s="66" t="s">
        <v>6840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hidden="1" x14ac:dyDescent="0.25">
      <c r="A2193" s="64">
        <v>4291</v>
      </c>
      <c r="B2193" s="64" t="s">
        <v>696</v>
      </c>
      <c r="C2193" s="64" t="s">
        <v>6841</v>
      </c>
      <c r="D2193" s="64" t="s">
        <v>201</v>
      </c>
      <c r="E2193" s="65" t="s">
        <v>6842</v>
      </c>
      <c r="F2193" s="66" t="s">
        <v>6843</v>
      </c>
      <c r="G2193" s="66">
        <v>57175695</v>
      </c>
      <c r="H2193" s="66">
        <v>0</v>
      </c>
      <c r="I2193" s="66" t="s">
        <v>6844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hidden="1" x14ac:dyDescent="0.25">
      <c r="A2194" s="64">
        <v>4292</v>
      </c>
      <c r="B2194" s="64" t="s">
        <v>6845</v>
      </c>
      <c r="C2194" s="64" t="s">
        <v>2062</v>
      </c>
      <c r="D2194" s="64" t="s">
        <v>203</v>
      </c>
      <c r="E2194" s="65" t="s">
        <v>6846</v>
      </c>
      <c r="F2194" s="66" t="s">
        <v>6847</v>
      </c>
      <c r="G2194" s="66">
        <v>54969875</v>
      </c>
      <c r="H2194" s="66">
        <v>0</v>
      </c>
      <c r="I2194" s="66" t="s">
        <v>6848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hidden="1" x14ac:dyDescent="0.25">
      <c r="A2195" s="64">
        <v>4293</v>
      </c>
      <c r="B2195" s="64" t="s">
        <v>6849</v>
      </c>
      <c r="C2195" s="64" t="s">
        <v>6850</v>
      </c>
      <c r="D2195" s="64" t="s">
        <v>203</v>
      </c>
      <c r="E2195" s="65" t="s">
        <v>6851</v>
      </c>
      <c r="F2195" s="66" t="s">
        <v>6852</v>
      </c>
      <c r="G2195" s="66">
        <v>54587336</v>
      </c>
      <c r="H2195" s="66">
        <v>0</v>
      </c>
      <c r="I2195" s="66" t="s">
        <v>6853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hidden="1" x14ac:dyDescent="0.25">
      <c r="A2196" s="64">
        <v>4294</v>
      </c>
      <c r="B2196" s="64" t="s">
        <v>6854</v>
      </c>
      <c r="C2196" s="64" t="s">
        <v>408</v>
      </c>
      <c r="D2196" s="64" t="s">
        <v>203</v>
      </c>
      <c r="E2196" s="65" t="s">
        <v>6855</v>
      </c>
      <c r="F2196" s="66" t="s">
        <v>6856</v>
      </c>
      <c r="G2196" s="66">
        <v>58597313</v>
      </c>
      <c r="H2196" s="66">
        <v>0</v>
      </c>
      <c r="I2196" s="66" t="s">
        <v>6857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hidden="1" x14ac:dyDescent="0.25">
      <c r="A2197" s="64">
        <v>4295</v>
      </c>
      <c r="B2197" s="64" t="s">
        <v>6858</v>
      </c>
      <c r="C2197" s="64" t="s">
        <v>6859</v>
      </c>
      <c r="D2197" s="64" t="s">
        <v>203</v>
      </c>
      <c r="E2197" s="65">
        <v>41950</v>
      </c>
      <c r="F2197" s="66" t="s">
        <v>6860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hidden="1" x14ac:dyDescent="0.25">
      <c r="A2198" s="64">
        <v>4296</v>
      </c>
      <c r="B2198" s="64" t="s">
        <v>6861</v>
      </c>
      <c r="C2198" s="64" t="s">
        <v>6862</v>
      </c>
      <c r="D2198" s="64" t="s">
        <v>203</v>
      </c>
      <c r="E2198" s="65">
        <v>26353</v>
      </c>
      <c r="F2198" s="66" t="s">
        <v>6863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hidden="1" x14ac:dyDescent="0.25">
      <c r="A2199" s="64">
        <v>4297</v>
      </c>
      <c r="B2199" s="64" t="s">
        <v>2330</v>
      </c>
      <c r="C2199" s="64" t="s">
        <v>6864</v>
      </c>
      <c r="D2199" s="64" t="s">
        <v>201</v>
      </c>
      <c r="E2199" s="65">
        <v>40993</v>
      </c>
      <c r="F2199" s="66" t="s">
        <v>6865</v>
      </c>
      <c r="G2199" s="66">
        <v>54574168</v>
      </c>
      <c r="H2199" s="66">
        <v>0</v>
      </c>
      <c r="I2199" s="66" t="s">
        <v>6866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hidden="1" x14ac:dyDescent="0.25">
      <c r="A2200" s="64">
        <v>4298</v>
      </c>
      <c r="B2200" s="64" t="s">
        <v>5790</v>
      </c>
      <c r="C2200" s="64" t="s">
        <v>6867</v>
      </c>
      <c r="D2200" s="64" t="s">
        <v>201</v>
      </c>
      <c r="E2200" s="65">
        <v>40466</v>
      </c>
      <c r="F2200" s="66" t="s">
        <v>6868</v>
      </c>
      <c r="G2200" s="66">
        <v>57741179</v>
      </c>
      <c r="H2200" s="66" t="s">
        <v>6869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hidden="1" x14ac:dyDescent="0.25">
      <c r="A2201" s="64">
        <v>4299</v>
      </c>
      <c r="B2201" s="64" t="s">
        <v>6870</v>
      </c>
      <c r="C2201" s="64" t="s">
        <v>6871</v>
      </c>
      <c r="D2201" s="64" t="s">
        <v>201</v>
      </c>
      <c r="E2201" s="65">
        <v>39709</v>
      </c>
      <c r="F2201" s="66" t="s">
        <v>6868</v>
      </c>
      <c r="G2201" s="66">
        <v>57741179</v>
      </c>
      <c r="H2201" s="66" t="s">
        <v>6872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hidden="1" x14ac:dyDescent="0.25">
      <c r="A2202" s="64">
        <v>4300</v>
      </c>
      <c r="B2202" s="64" t="s">
        <v>6873</v>
      </c>
      <c r="C2202" s="64" t="s">
        <v>6874</v>
      </c>
      <c r="D2202" s="64" t="s">
        <v>201</v>
      </c>
      <c r="E2202" s="65">
        <v>39160</v>
      </c>
      <c r="F2202" s="66" t="s">
        <v>6875</v>
      </c>
      <c r="G2202" s="66">
        <v>58446861</v>
      </c>
      <c r="H2202" s="66" t="s">
        <v>6876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399</v>
      </c>
      <c r="N2202" s="67">
        <v>300</v>
      </c>
    </row>
    <row r="2203" spans="1:14" hidden="1" x14ac:dyDescent="0.25">
      <c r="A2203" s="64">
        <v>4301</v>
      </c>
      <c r="B2203" s="64" t="s">
        <v>2528</v>
      </c>
      <c r="C2203" s="64" t="s">
        <v>6877</v>
      </c>
      <c r="D2203" s="64" t="s">
        <v>201</v>
      </c>
      <c r="E2203" s="65">
        <v>32698</v>
      </c>
      <c r="F2203" s="66" t="s">
        <v>2291</v>
      </c>
      <c r="G2203" s="66">
        <v>0</v>
      </c>
      <c r="H2203" s="66">
        <v>0</v>
      </c>
      <c r="I2203" s="66" t="s">
        <v>4447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hidden="1" x14ac:dyDescent="0.25">
      <c r="A2204" s="64">
        <v>4302</v>
      </c>
      <c r="B2204" s="64" t="s">
        <v>6878</v>
      </c>
      <c r="C2204" s="64" t="s">
        <v>6879</v>
      </c>
      <c r="D2204" s="64" t="s">
        <v>203</v>
      </c>
      <c r="E2204" s="65">
        <v>37464</v>
      </c>
      <c r="F2204" s="66" t="s">
        <v>6880</v>
      </c>
      <c r="G2204" s="66">
        <v>0</v>
      </c>
      <c r="H2204" s="66" t="s">
        <v>6881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hidden="1" x14ac:dyDescent="0.25">
      <c r="A2205" s="64">
        <v>4303</v>
      </c>
      <c r="B2205" s="64" t="s">
        <v>6882</v>
      </c>
      <c r="C2205" s="64" t="s">
        <v>6883</v>
      </c>
      <c r="D2205" s="64" t="s">
        <v>201</v>
      </c>
      <c r="E2205" s="65">
        <v>41057</v>
      </c>
      <c r="F2205" s="66" t="s">
        <v>6884</v>
      </c>
      <c r="G2205" s="66">
        <v>54913528</v>
      </c>
      <c r="H2205" s="66">
        <v>0</v>
      </c>
      <c r="I2205" s="66">
        <v>0</v>
      </c>
      <c r="J2205" s="67" t="s">
        <v>3144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hidden="1" x14ac:dyDescent="0.25">
      <c r="A2206" s="64">
        <v>4304</v>
      </c>
      <c r="B2206" s="64" t="s">
        <v>6882</v>
      </c>
      <c r="C2206" s="64" t="s">
        <v>6885</v>
      </c>
      <c r="D2206" s="64" t="s">
        <v>203</v>
      </c>
      <c r="E2206" s="65">
        <v>42665</v>
      </c>
      <c r="F2206" s="66" t="s">
        <v>6884</v>
      </c>
      <c r="G2206" s="66">
        <v>54913528</v>
      </c>
      <c r="H2206" s="66">
        <v>0</v>
      </c>
      <c r="I2206" s="66">
        <v>0</v>
      </c>
      <c r="J2206" s="67" t="s">
        <v>3144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hidden="1" x14ac:dyDescent="0.25">
      <c r="A2207" s="64">
        <v>4305</v>
      </c>
      <c r="B2207" s="64" t="s">
        <v>6886</v>
      </c>
      <c r="C2207" s="64" t="s">
        <v>6279</v>
      </c>
      <c r="D2207" s="64" t="s">
        <v>201</v>
      </c>
      <c r="E2207" s="65">
        <v>41825</v>
      </c>
      <c r="F2207" s="66" t="s">
        <v>6887</v>
      </c>
      <c r="G2207" s="66">
        <v>58358693</v>
      </c>
      <c r="H2207" s="66">
        <v>0</v>
      </c>
      <c r="I2207" s="66" t="s">
        <v>1032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hidden="1" x14ac:dyDescent="0.25">
      <c r="A2208" s="64">
        <v>4306</v>
      </c>
      <c r="B2208" s="64" t="s">
        <v>1476</v>
      </c>
      <c r="C2208" s="64" t="s">
        <v>412</v>
      </c>
      <c r="D2208" s="64" t="s">
        <v>203</v>
      </c>
      <c r="E2208" s="65">
        <v>38500</v>
      </c>
      <c r="F2208" s="66" t="s">
        <v>6888</v>
      </c>
      <c r="G2208" s="66">
        <v>0</v>
      </c>
      <c r="H2208" s="66" t="s">
        <v>6889</v>
      </c>
      <c r="I2208" s="66" t="s">
        <v>1032</v>
      </c>
      <c r="J2208" s="67" t="s">
        <v>63</v>
      </c>
      <c r="K2208" s="67" t="s">
        <v>35</v>
      </c>
      <c r="L2208" s="67" t="s">
        <v>143</v>
      </c>
      <c r="M2208" s="67" t="s">
        <v>6209</v>
      </c>
      <c r="N2208" s="67">
        <v>400</v>
      </c>
    </row>
    <row r="2209" spans="1:14" hidden="1" x14ac:dyDescent="0.25">
      <c r="A2209" s="64">
        <v>4307</v>
      </c>
      <c r="B2209" s="64" t="s">
        <v>997</v>
      </c>
      <c r="C2209" s="64" t="s">
        <v>6890</v>
      </c>
      <c r="D2209" s="64" t="s">
        <v>203</v>
      </c>
      <c r="E2209" s="65">
        <v>33144</v>
      </c>
      <c r="F2209" s="66" t="s">
        <v>6891</v>
      </c>
      <c r="G2209" s="66">
        <v>0</v>
      </c>
      <c r="H2209" s="66" t="s">
        <v>6892</v>
      </c>
      <c r="I2209" s="66" t="s">
        <v>6893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hidden="1" x14ac:dyDescent="0.25">
      <c r="A2210" s="64">
        <v>4308</v>
      </c>
      <c r="B2210" s="64" t="s">
        <v>6894</v>
      </c>
      <c r="C2210" s="64" t="s">
        <v>6895</v>
      </c>
      <c r="D2210" s="64" t="s">
        <v>203</v>
      </c>
      <c r="E2210" s="65">
        <v>39393</v>
      </c>
      <c r="F2210" s="66" t="s">
        <v>6896</v>
      </c>
      <c r="G2210" s="66">
        <v>57396731</v>
      </c>
      <c r="H2210" s="66" t="s">
        <v>6897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399</v>
      </c>
      <c r="N2210" s="67">
        <v>300</v>
      </c>
    </row>
    <row r="2211" spans="1:14" hidden="1" x14ac:dyDescent="0.25">
      <c r="A2211" s="64">
        <v>4309</v>
      </c>
      <c r="B2211" s="64" t="s">
        <v>407</v>
      </c>
      <c r="C2211" s="64" t="s">
        <v>6898</v>
      </c>
      <c r="D2211" s="64" t="s">
        <v>201</v>
      </c>
      <c r="E2211" s="65">
        <v>30369</v>
      </c>
      <c r="F2211" s="66" t="s">
        <v>6899</v>
      </c>
      <c r="G2211" s="66">
        <v>57959331</v>
      </c>
      <c r="H2211" s="66">
        <v>0</v>
      </c>
      <c r="I2211" s="66" t="s">
        <v>410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hidden="1" x14ac:dyDescent="0.25">
      <c r="A2212" s="64">
        <v>4310</v>
      </c>
      <c r="B2212" s="64" t="s">
        <v>6900</v>
      </c>
      <c r="C2212" s="64" t="s">
        <v>6901</v>
      </c>
      <c r="D2212" s="64" t="s">
        <v>203</v>
      </c>
      <c r="E2212" s="65" t="s">
        <v>6902</v>
      </c>
      <c r="F2212" s="66" t="s">
        <v>6903</v>
      </c>
      <c r="G2212" s="66">
        <v>54506337</v>
      </c>
      <c r="H2212" s="66" t="s">
        <v>6904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hidden="1" x14ac:dyDescent="0.25">
      <c r="A2213" s="64">
        <v>4311</v>
      </c>
      <c r="B2213" s="64" t="s">
        <v>6905</v>
      </c>
      <c r="C2213" s="64" t="s">
        <v>6906</v>
      </c>
      <c r="D2213" s="64" t="s">
        <v>203</v>
      </c>
      <c r="E2213" s="65">
        <v>26550</v>
      </c>
      <c r="F2213" s="66" t="s">
        <v>6907</v>
      </c>
      <c r="G2213" s="66" t="s">
        <v>6908</v>
      </c>
      <c r="H2213" s="66" t="s">
        <v>6909</v>
      </c>
      <c r="I2213" s="66" t="s">
        <v>6910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hidden="1" x14ac:dyDescent="0.25">
      <c r="A2214" s="64">
        <v>4312</v>
      </c>
      <c r="B2214" s="64" t="s">
        <v>6247</v>
      </c>
      <c r="C2214" s="64" t="s">
        <v>6911</v>
      </c>
      <c r="D2214" s="64" t="s">
        <v>201</v>
      </c>
      <c r="E2214" s="65">
        <v>41577</v>
      </c>
      <c r="F2214" s="66" t="s">
        <v>6248</v>
      </c>
      <c r="G2214" s="66" t="s">
        <v>6249</v>
      </c>
      <c r="H2214" s="66" t="s">
        <v>6912</v>
      </c>
      <c r="I2214" s="66" t="s">
        <v>6251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hidden="1" x14ac:dyDescent="0.25">
      <c r="A2215" s="64">
        <v>4313</v>
      </c>
      <c r="B2215" s="64" t="s">
        <v>6913</v>
      </c>
      <c r="C2215" s="64" t="s">
        <v>2062</v>
      </c>
      <c r="D2215" s="64" t="s">
        <v>203</v>
      </c>
      <c r="E2215" s="65">
        <v>42045</v>
      </c>
      <c r="F2215" s="66" t="s">
        <v>6914</v>
      </c>
      <c r="G2215" s="66" t="s">
        <v>6915</v>
      </c>
      <c r="H2215" s="66" t="s">
        <v>6916</v>
      </c>
      <c r="I2215" s="66" t="s">
        <v>6917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hidden="1" x14ac:dyDescent="0.25">
      <c r="A2216" s="64">
        <v>4314</v>
      </c>
      <c r="B2216" s="64" t="s">
        <v>6918</v>
      </c>
      <c r="C2216" s="64" t="s">
        <v>1697</v>
      </c>
      <c r="D2216" s="64" t="s">
        <v>201</v>
      </c>
      <c r="E2216" s="65">
        <v>42351</v>
      </c>
      <c r="F2216" s="66" t="s">
        <v>6919</v>
      </c>
      <c r="G2216" s="66" t="s">
        <v>6920</v>
      </c>
      <c r="H2216" s="66" t="s">
        <v>6921</v>
      </c>
      <c r="I2216" s="66" t="s">
        <v>6922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hidden="1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6923</v>
      </c>
      <c r="G2217" s="66" t="s">
        <v>6924</v>
      </c>
      <c r="H2217" s="66" t="s">
        <v>6925</v>
      </c>
      <c r="I2217" s="66" t="s">
        <v>6926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hidden="1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6927</v>
      </c>
      <c r="G2218" s="66" t="s">
        <v>6928</v>
      </c>
      <c r="H2218" s="66" t="s">
        <v>6929</v>
      </c>
      <c r="I2218" s="66" t="s">
        <v>6930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hidden="1" x14ac:dyDescent="0.25">
      <c r="A2219" s="64">
        <v>4317</v>
      </c>
      <c r="B2219" s="64" t="s">
        <v>6931</v>
      </c>
      <c r="C2219" s="64" t="s">
        <v>6932</v>
      </c>
      <c r="D2219" s="64" t="s">
        <v>203</v>
      </c>
      <c r="E2219" s="65">
        <v>39577</v>
      </c>
      <c r="F2219" s="66" t="s">
        <v>6933</v>
      </c>
      <c r="G2219" s="66" t="s">
        <v>6934</v>
      </c>
      <c r="H2219" s="66">
        <v>0</v>
      </c>
      <c r="I2219" s="66" t="s">
        <v>1648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hidden="1" x14ac:dyDescent="0.25">
      <c r="A2220" s="64">
        <v>4318</v>
      </c>
      <c r="B2220" s="64" t="s">
        <v>6935</v>
      </c>
      <c r="C2220" s="64" t="s">
        <v>2356</v>
      </c>
      <c r="D2220" s="64" t="s">
        <v>203</v>
      </c>
      <c r="E2220" s="65">
        <v>39904</v>
      </c>
      <c r="F2220" s="66" t="s">
        <v>6936</v>
      </c>
      <c r="G2220" s="66">
        <v>59211696</v>
      </c>
      <c r="H2220" s="66">
        <v>0</v>
      </c>
      <c r="I2220" s="66" t="s">
        <v>1648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hidden="1" x14ac:dyDescent="0.25">
      <c r="A2221" s="64">
        <v>4319</v>
      </c>
      <c r="B2221" s="64" t="s">
        <v>6499</v>
      </c>
      <c r="C2221" s="64" t="s">
        <v>6937</v>
      </c>
      <c r="D2221" s="64" t="s">
        <v>203</v>
      </c>
      <c r="E2221" s="65">
        <v>39983</v>
      </c>
      <c r="F2221" s="66" t="s">
        <v>6938</v>
      </c>
      <c r="G2221" s="66">
        <v>58103444</v>
      </c>
      <c r="H2221" s="66">
        <v>0</v>
      </c>
      <c r="I2221" s="66" t="s">
        <v>1648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hidden="1" x14ac:dyDescent="0.25">
      <c r="A2222" s="64">
        <v>4320</v>
      </c>
      <c r="B2222" s="64" t="s">
        <v>6939</v>
      </c>
      <c r="C2222" s="64" t="s">
        <v>6940</v>
      </c>
      <c r="D2222" s="64" t="s">
        <v>203</v>
      </c>
      <c r="E2222" s="65">
        <v>39887</v>
      </c>
      <c r="F2222" s="66" t="s">
        <v>6941</v>
      </c>
      <c r="G2222" s="66">
        <v>58102600</v>
      </c>
      <c r="H2222" s="66">
        <v>0</v>
      </c>
      <c r="I2222" s="66" t="s">
        <v>1648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hidden="1" x14ac:dyDescent="0.25">
      <c r="A2223" s="64">
        <v>1154</v>
      </c>
      <c r="B2223" s="64" t="s">
        <v>6942</v>
      </c>
      <c r="C2223" s="64" t="s">
        <v>6943</v>
      </c>
      <c r="D2223" s="64" t="s">
        <v>201</v>
      </c>
      <c r="E2223" s="65">
        <v>40423</v>
      </c>
      <c r="F2223" s="66" t="s">
        <v>6944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hidden="1" x14ac:dyDescent="0.25">
      <c r="A2224" s="64">
        <v>4321</v>
      </c>
      <c r="B2224" s="64" t="s">
        <v>6945</v>
      </c>
      <c r="C2224" s="64" t="s">
        <v>6946</v>
      </c>
      <c r="D2224" s="64" t="s">
        <v>203</v>
      </c>
      <c r="E2224" s="65">
        <v>41085</v>
      </c>
      <c r="F2224" s="66" t="s">
        <v>6947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hidden="1" x14ac:dyDescent="0.25">
      <c r="A2225" s="64">
        <v>4322</v>
      </c>
      <c r="B2225" s="64" t="s">
        <v>1418</v>
      </c>
      <c r="C2225" s="64" t="s">
        <v>6948</v>
      </c>
      <c r="D2225" s="64" t="s">
        <v>201</v>
      </c>
      <c r="E2225" s="65" t="s">
        <v>6949</v>
      </c>
      <c r="F2225" s="66" t="s">
        <v>6950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399</v>
      </c>
      <c r="N2225" s="67">
        <v>300</v>
      </c>
    </row>
    <row r="2226" spans="1:14" hidden="1" x14ac:dyDescent="0.25">
      <c r="A2226" s="64">
        <v>4323</v>
      </c>
      <c r="B2226" s="64" t="s">
        <v>4756</v>
      </c>
      <c r="C2226" s="64" t="s">
        <v>6951</v>
      </c>
      <c r="D2226" s="64" t="s">
        <v>203</v>
      </c>
      <c r="E2226" s="65" t="s">
        <v>6952</v>
      </c>
      <c r="F2226" s="66" t="s">
        <v>6953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hidden="1" x14ac:dyDescent="0.25">
      <c r="A2227" s="64">
        <v>4324</v>
      </c>
      <c r="B2227" s="64" t="s">
        <v>6954</v>
      </c>
      <c r="C2227" s="64" t="s">
        <v>599</v>
      </c>
      <c r="D2227" s="64" t="s">
        <v>203</v>
      </c>
      <c r="E2227" s="65" t="s">
        <v>6955</v>
      </c>
      <c r="F2227" s="66" t="s">
        <v>6956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399</v>
      </c>
      <c r="N2227" s="67">
        <v>300</v>
      </c>
    </row>
    <row r="2228" spans="1:14" hidden="1" x14ac:dyDescent="0.25">
      <c r="A2228" s="64">
        <v>4325</v>
      </c>
      <c r="B2228" s="64" t="s">
        <v>6957</v>
      </c>
      <c r="C2228" s="64" t="s">
        <v>408</v>
      </c>
      <c r="D2228" s="64" t="s">
        <v>203</v>
      </c>
      <c r="E2228" s="65" t="s">
        <v>6958</v>
      </c>
      <c r="F2228" s="66" t="s">
        <v>1551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hidden="1" x14ac:dyDescent="0.25">
      <c r="A2229" s="64">
        <v>4326</v>
      </c>
      <c r="B2229" s="64" t="s">
        <v>6959</v>
      </c>
      <c r="C2229" s="64" t="s">
        <v>1222</v>
      </c>
      <c r="D2229" s="64" t="s">
        <v>203</v>
      </c>
      <c r="E2229" s="65">
        <v>37850</v>
      </c>
      <c r="F2229" s="66" t="s">
        <v>6960</v>
      </c>
      <c r="G2229" s="66">
        <v>54900619</v>
      </c>
      <c r="H2229" s="66" t="s">
        <v>6961</v>
      </c>
      <c r="I2229" s="66" t="s">
        <v>6611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hidden="1" x14ac:dyDescent="0.25">
      <c r="A2230" s="64">
        <v>4327</v>
      </c>
      <c r="B2230" s="64" t="s">
        <v>722</v>
      </c>
      <c r="C2230" s="64" t="s">
        <v>1045</v>
      </c>
      <c r="D2230" s="64" t="s">
        <v>201</v>
      </c>
      <c r="E2230" s="65">
        <v>42679</v>
      </c>
      <c r="F2230" s="66" t="s">
        <v>1214</v>
      </c>
      <c r="G2230" s="66" t="s">
        <v>6962</v>
      </c>
      <c r="H2230" s="66">
        <v>0</v>
      </c>
      <c r="I2230" s="66" t="s">
        <v>6611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hidden="1" x14ac:dyDescent="0.25">
      <c r="A2231" s="64">
        <v>4328</v>
      </c>
      <c r="B2231" s="64" t="s">
        <v>6963</v>
      </c>
      <c r="C2231" s="64" t="s">
        <v>6964</v>
      </c>
      <c r="D2231" s="64" t="s">
        <v>203</v>
      </c>
      <c r="E2231" s="65" t="s">
        <v>6965</v>
      </c>
      <c r="F2231" s="66" t="s">
        <v>6966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hidden="1" x14ac:dyDescent="0.25">
      <c r="A2232" s="64">
        <v>4329</v>
      </c>
      <c r="B2232" s="64" t="s">
        <v>6967</v>
      </c>
      <c r="C2232" s="64" t="s">
        <v>6968</v>
      </c>
      <c r="D2232" s="64" t="s">
        <v>203</v>
      </c>
      <c r="E2232" s="65" t="s">
        <v>6969</v>
      </c>
      <c r="F2232" s="66" t="s">
        <v>6970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hidden="1" x14ac:dyDescent="0.25">
      <c r="A2233" s="64">
        <v>4330</v>
      </c>
      <c r="B2233" s="64" t="s">
        <v>455</v>
      </c>
      <c r="C2233" s="64" t="s">
        <v>813</v>
      </c>
      <c r="D2233" s="64" t="s">
        <v>203</v>
      </c>
      <c r="E2233" s="65">
        <v>38862</v>
      </c>
      <c r="F2233" s="66" t="s">
        <v>6971</v>
      </c>
      <c r="G2233" s="66">
        <v>59775223</v>
      </c>
      <c r="H2233" s="66">
        <v>0</v>
      </c>
      <c r="I2233" s="66" t="s">
        <v>4447</v>
      </c>
      <c r="J2233" s="67" t="s">
        <v>64</v>
      </c>
      <c r="K2233" s="67" t="s">
        <v>23</v>
      </c>
      <c r="L2233" s="67" t="s">
        <v>143</v>
      </c>
      <c r="M2233" s="67" t="s">
        <v>399</v>
      </c>
      <c r="N2233" s="67">
        <v>300</v>
      </c>
    </row>
    <row r="2234" spans="1:14" hidden="1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6972</v>
      </c>
      <c r="G2234" s="66">
        <v>54905274</v>
      </c>
      <c r="H2234" s="66">
        <v>0</v>
      </c>
      <c r="I2234" s="66" t="s">
        <v>1114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hidden="1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6972</v>
      </c>
      <c r="G2235" s="66">
        <v>58165381</v>
      </c>
      <c r="H2235" s="66">
        <v>0</v>
      </c>
      <c r="I2235" s="66" t="s">
        <v>1114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hidden="1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6972</v>
      </c>
      <c r="G2236" s="66">
        <v>54781037</v>
      </c>
      <c r="H2236" s="66">
        <v>0</v>
      </c>
      <c r="I2236" s="66" t="s">
        <v>6973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hidden="1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6972</v>
      </c>
      <c r="G2237" s="66">
        <v>57071301</v>
      </c>
      <c r="H2237" s="66">
        <v>0</v>
      </c>
      <c r="I2237" s="66" t="s">
        <v>6973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hidden="1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6974</v>
      </c>
      <c r="G2238" s="66">
        <v>57794838</v>
      </c>
      <c r="H2238" s="66">
        <v>0</v>
      </c>
      <c r="I2238" s="66" t="s">
        <v>6975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hidden="1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6976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hidden="1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6976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hidden="1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6977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hidden="1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6977</v>
      </c>
      <c r="G2242" s="66">
        <v>58434780</v>
      </c>
      <c r="H2242" s="66">
        <v>0</v>
      </c>
      <c r="I2242" s="66" t="s">
        <v>6978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hidden="1" x14ac:dyDescent="0.25">
      <c r="A2243" s="64">
        <v>4341</v>
      </c>
      <c r="B2243" s="64" t="s">
        <v>209</v>
      </c>
      <c r="C2243" s="64" t="s">
        <v>235</v>
      </c>
      <c r="D2243" s="64" t="s">
        <v>203</v>
      </c>
      <c r="E2243" s="65">
        <v>40668</v>
      </c>
      <c r="F2243" s="66" t="s">
        <v>6979</v>
      </c>
      <c r="G2243" s="66">
        <v>58082627</v>
      </c>
      <c r="H2243" s="66">
        <v>0</v>
      </c>
      <c r="I2243" s="66">
        <v>0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hidden="1" x14ac:dyDescent="0.25">
      <c r="A2244" s="64">
        <v>4342</v>
      </c>
      <c r="B2244" s="64" t="s">
        <v>236</v>
      </c>
      <c r="C2244" s="64" t="s">
        <v>237</v>
      </c>
      <c r="D2244" s="64" t="s">
        <v>203</v>
      </c>
      <c r="E2244" s="65">
        <v>40366</v>
      </c>
      <c r="F2244" s="66" t="s">
        <v>6979</v>
      </c>
      <c r="G2244" s="66">
        <v>57775662</v>
      </c>
      <c r="H2244" s="66">
        <v>0</v>
      </c>
      <c r="I2244" s="66" t="s">
        <v>6980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hidden="1" x14ac:dyDescent="0.25">
      <c r="A2245" s="64">
        <v>4343</v>
      </c>
      <c r="B2245" s="64" t="s">
        <v>6981</v>
      </c>
      <c r="C2245" s="64" t="s">
        <v>6982</v>
      </c>
      <c r="D2245" s="64" t="s">
        <v>203</v>
      </c>
      <c r="E2245" s="65">
        <v>40289</v>
      </c>
      <c r="F2245" s="66" t="s">
        <v>6983</v>
      </c>
      <c r="G2245" s="66">
        <v>58157300</v>
      </c>
      <c r="H2245" s="66">
        <v>0</v>
      </c>
      <c r="I2245" s="66">
        <v>0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hidden="1" x14ac:dyDescent="0.25">
      <c r="A2246" s="64">
        <v>4344</v>
      </c>
      <c r="B2246" s="64" t="s">
        <v>6984</v>
      </c>
      <c r="C2246" s="64" t="s">
        <v>6985</v>
      </c>
      <c r="D2246" s="64" t="s">
        <v>203</v>
      </c>
      <c r="E2246" s="65">
        <v>40283</v>
      </c>
      <c r="F2246" s="66" t="s">
        <v>6986</v>
      </c>
      <c r="G2246" s="66">
        <v>58290873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hidden="1" x14ac:dyDescent="0.25">
      <c r="A2247" s="64">
        <v>4345</v>
      </c>
      <c r="B2247" s="64" t="s">
        <v>6987</v>
      </c>
      <c r="C2247" s="64" t="s">
        <v>6988</v>
      </c>
      <c r="D2247" s="64" t="s">
        <v>201</v>
      </c>
      <c r="E2247" s="65">
        <v>41891</v>
      </c>
      <c r="F2247" s="66" t="s">
        <v>6989</v>
      </c>
      <c r="G2247" s="66">
        <v>57133815</v>
      </c>
      <c r="H2247" s="66">
        <v>0</v>
      </c>
      <c r="I2247" s="66">
        <v>0</v>
      </c>
      <c r="J2247" s="67" t="s">
        <v>41</v>
      </c>
      <c r="K2247" s="67" t="s">
        <v>62</v>
      </c>
      <c r="L2247" s="67" t="s">
        <v>143</v>
      </c>
      <c r="M2247" s="67" t="s">
        <v>70</v>
      </c>
      <c r="N2247" s="67">
        <v>100</v>
      </c>
    </row>
    <row r="2248" spans="1:14" hidden="1" x14ac:dyDescent="0.25">
      <c r="A2248" s="64">
        <v>4346</v>
      </c>
      <c r="B2248" s="64" t="s">
        <v>6990</v>
      </c>
      <c r="C2248" s="64" t="s">
        <v>6991</v>
      </c>
      <c r="D2248" s="64" t="s">
        <v>201</v>
      </c>
      <c r="E2248" s="65">
        <v>40680</v>
      </c>
      <c r="F2248" s="66" t="s">
        <v>6989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202</v>
      </c>
      <c r="N2248" s="67">
        <v>150</v>
      </c>
    </row>
    <row r="2249" spans="1:14" hidden="1" x14ac:dyDescent="0.25">
      <c r="A2249" s="64">
        <v>4347</v>
      </c>
      <c r="B2249" s="64" t="s">
        <v>6992</v>
      </c>
      <c r="C2249" s="64" t="s">
        <v>6993</v>
      </c>
      <c r="D2249" s="64" t="s">
        <v>201</v>
      </c>
      <c r="E2249" s="65">
        <v>39844</v>
      </c>
      <c r="F2249" s="66" t="s">
        <v>6994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175</v>
      </c>
      <c r="N2249" s="67">
        <v>200</v>
      </c>
    </row>
    <row r="2250" spans="1:14" hidden="1" x14ac:dyDescent="0.25">
      <c r="A2250" s="64">
        <v>4348</v>
      </c>
      <c r="B2250" s="64" t="s">
        <v>6995</v>
      </c>
      <c r="C2250" s="64" t="s">
        <v>6996</v>
      </c>
      <c r="D2250" s="64" t="s">
        <v>203</v>
      </c>
      <c r="E2250" s="65">
        <v>39844</v>
      </c>
      <c r="F2250" s="66" t="s">
        <v>6997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hidden="1" x14ac:dyDescent="0.25">
      <c r="A2251" s="64">
        <v>4349</v>
      </c>
      <c r="B2251" s="64" t="s">
        <v>6995</v>
      </c>
      <c r="C2251" s="64" t="s">
        <v>6998</v>
      </c>
      <c r="D2251" s="64" t="s">
        <v>201</v>
      </c>
      <c r="E2251" s="65">
        <v>40899</v>
      </c>
      <c r="F2251" s="66" t="s">
        <v>6997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202</v>
      </c>
      <c r="N2251" s="67">
        <v>150</v>
      </c>
    </row>
    <row r="2252" spans="1:14" hidden="1" x14ac:dyDescent="0.25">
      <c r="A2252" s="64">
        <v>4350</v>
      </c>
      <c r="B2252" s="64" t="s">
        <v>6999</v>
      </c>
      <c r="C2252" s="64" t="s">
        <v>412</v>
      </c>
      <c r="D2252" s="64" t="s">
        <v>203</v>
      </c>
      <c r="E2252" s="65">
        <v>40619</v>
      </c>
      <c r="F2252" s="66" t="s">
        <v>7000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hidden="1" x14ac:dyDescent="0.25">
      <c r="A2253" s="64">
        <v>4351</v>
      </c>
      <c r="B2253" s="64" t="s">
        <v>4021</v>
      </c>
      <c r="C2253" s="64" t="s">
        <v>2278</v>
      </c>
      <c r="D2253" s="64" t="s">
        <v>201</v>
      </c>
      <c r="E2253" s="65">
        <v>40713</v>
      </c>
      <c r="F2253" s="66" t="s">
        <v>7001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hidden="1" x14ac:dyDescent="0.25">
      <c r="A2254" s="64">
        <v>4352</v>
      </c>
      <c r="B2254" s="64" t="s">
        <v>7002</v>
      </c>
      <c r="C2254" s="64" t="s">
        <v>7003</v>
      </c>
      <c r="D2254" s="64" t="s">
        <v>201</v>
      </c>
      <c r="E2254" s="65">
        <v>40274</v>
      </c>
      <c r="F2254" s="66" t="s">
        <v>7000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hidden="1" x14ac:dyDescent="0.25">
      <c r="A2255" s="64">
        <v>4353</v>
      </c>
      <c r="B2255" s="64" t="s">
        <v>2372</v>
      </c>
      <c r="C2255" s="64" t="s">
        <v>7004</v>
      </c>
      <c r="D2255" s="64" t="s">
        <v>203</v>
      </c>
      <c r="E2255" s="65">
        <v>38370</v>
      </c>
      <c r="F2255" s="66" t="s">
        <v>7005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204</v>
      </c>
      <c r="N2255" s="67">
        <v>400</v>
      </c>
    </row>
    <row r="2256" spans="1:14" hidden="1" x14ac:dyDescent="0.25">
      <c r="A2256" s="64">
        <v>4354</v>
      </c>
      <c r="B2256" s="64" t="s">
        <v>6473</v>
      </c>
      <c r="C2256" s="64" t="s">
        <v>1455</v>
      </c>
      <c r="D2256" s="64" t="s">
        <v>203</v>
      </c>
      <c r="E2256" s="65">
        <v>40838</v>
      </c>
      <c r="F2256" s="66" t="s">
        <v>7006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202</v>
      </c>
      <c r="N2256" s="67">
        <v>150</v>
      </c>
    </row>
    <row r="2257" spans="1:14" hidden="1" x14ac:dyDescent="0.25">
      <c r="A2257" s="64">
        <v>4355</v>
      </c>
      <c r="B2257" s="64" t="s">
        <v>2372</v>
      </c>
      <c r="C2257" s="64" t="s">
        <v>601</v>
      </c>
      <c r="D2257" s="64" t="s">
        <v>203</v>
      </c>
      <c r="E2257" s="65">
        <v>37379</v>
      </c>
      <c r="F2257" s="66" t="s">
        <v>7006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204</v>
      </c>
      <c r="N2257" s="67">
        <v>400</v>
      </c>
    </row>
    <row r="2258" spans="1:14" hidden="1" x14ac:dyDescent="0.25">
      <c r="A2258" s="64">
        <v>4356</v>
      </c>
      <c r="B2258" s="64" t="s">
        <v>7007</v>
      </c>
      <c r="C2258" s="64" t="s">
        <v>7008</v>
      </c>
      <c r="D2258" s="64" t="s">
        <v>201</v>
      </c>
      <c r="E2258" s="65">
        <v>29496</v>
      </c>
      <c r="F2258" s="66" t="s">
        <v>7006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205</v>
      </c>
      <c r="N2258" s="67">
        <v>600</v>
      </c>
    </row>
    <row r="2259" spans="1:14" hidden="1" x14ac:dyDescent="0.25">
      <c r="A2259" s="64">
        <v>4357</v>
      </c>
      <c r="B2259" s="64" t="s">
        <v>5308</v>
      </c>
      <c r="C2259" s="64" t="s">
        <v>6329</v>
      </c>
      <c r="D2259" s="64" t="s">
        <v>203</v>
      </c>
      <c r="E2259" s="65">
        <v>25722</v>
      </c>
      <c r="F2259" s="66" t="s">
        <v>7006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hidden="1" x14ac:dyDescent="0.25">
      <c r="A2260" s="64">
        <v>4358</v>
      </c>
      <c r="B2260" s="64" t="s">
        <v>7009</v>
      </c>
      <c r="C2260" s="64" t="s">
        <v>7010</v>
      </c>
      <c r="D2260" s="64" t="s">
        <v>203</v>
      </c>
      <c r="E2260" s="65">
        <v>41139</v>
      </c>
      <c r="F2260" s="66" t="s">
        <v>1097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71</v>
      </c>
      <c r="N2260" s="67">
        <v>150</v>
      </c>
    </row>
    <row r="2261" spans="1:14" hidden="1" x14ac:dyDescent="0.25">
      <c r="A2261" s="64">
        <v>4359</v>
      </c>
      <c r="B2261" s="64" t="s">
        <v>7009</v>
      </c>
      <c r="C2261" s="64" t="s">
        <v>7011</v>
      </c>
      <c r="D2261" s="64" t="s">
        <v>203</v>
      </c>
      <c r="E2261" s="65">
        <v>40667</v>
      </c>
      <c r="F2261" s="66" t="s">
        <v>1097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202</v>
      </c>
      <c r="N2261" s="67">
        <v>150</v>
      </c>
    </row>
    <row r="2262" spans="1:14" hidden="1" x14ac:dyDescent="0.25">
      <c r="A2262" s="64">
        <v>4360</v>
      </c>
      <c r="B2262" s="64" t="s">
        <v>1624</v>
      </c>
      <c r="C2262" s="64" t="s">
        <v>7012</v>
      </c>
      <c r="D2262" s="64" t="s">
        <v>201</v>
      </c>
      <c r="E2262" s="65">
        <v>39942</v>
      </c>
      <c r="F2262" s="66" t="s">
        <v>7013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175</v>
      </c>
      <c r="N2262" s="67">
        <v>200</v>
      </c>
    </row>
    <row r="2263" spans="1:14" hidden="1" x14ac:dyDescent="0.25">
      <c r="A2263" s="64">
        <v>4361</v>
      </c>
      <c r="B2263" s="64" t="s">
        <v>3127</v>
      </c>
      <c r="C2263" s="64" t="s">
        <v>7014</v>
      </c>
      <c r="D2263" s="64" t="s">
        <v>203</v>
      </c>
      <c r="E2263" s="65">
        <v>40424</v>
      </c>
      <c r="F2263" s="66" t="s">
        <v>7000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202</v>
      </c>
      <c r="N2263" s="67">
        <v>150</v>
      </c>
    </row>
    <row r="2264" spans="1:14" hidden="1" x14ac:dyDescent="0.25">
      <c r="A2264" s="64">
        <v>4362</v>
      </c>
      <c r="B2264" s="64" t="s">
        <v>3127</v>
      </c>
      <c r="C2264" s="64" t="s">
        <v>7015</v>
      </c>
      <c r="D2264" s="64" t="s">
        <v>201</v>
      </c>
      <c r="E2264" s="65">
        <v>42067</v>
      </c>
      <c r="F2264" s="66" t="s">
        <v>7000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70</v>
      </c>
      <c r="N2264" s="67">
        <v>100</v>
      </c>
    </row>
    <row r="2265" spans="1:14" hidden="1" x14ac:dyDescent="0.25">
      <c r="A2265" s="64">
        <v>4363</v>
      </c>
      <c r="B2265" s="64" t="s">
        <v>6729</v>
      </c>
      <c r="C2265" s="64" t="s">
        <v>7016</v>
      </c>
      <c r="D2265" s="64" t="s">
        <v>203</v>
      </c>
      <c r="E2265" s="65">
        <v>43676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69</v>
      </c>
      <c r="N2265" s="67">
        <v>100</v>
      </c>
    </row>
    <row r="2266" spans="1:14" hidden="1" x14ac:dyDescent="0.25">
      <c r="A2266" s="64">
        <v>4364</v>
      </c>
      <c r="B2266" s="64" t="s">
        <v>6473</v>
      </c>
      <c r="C2266" s="64" t="s">
        <v>7017</v>
      </c>
      <c r="D2266" s="64" t="s">
        <v>201</v>
      </c>
      <c r="E2266" s="65">
        <v>27581</v>
      </c>
      <c r="F2266" s="66" t="s">
        <v>7018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205</v>
      </c>
      <c r="N2266" s="67">
        <v>600</v>
      </c>
    </row>
    <row r="2267" spans="1:14" hidden="1" x14ac:dyDescent="0.25">
      <c r="A2267" s="64">
        <v>4365</v>
      </c>
      <c r="B2267" s="64" t="s">
        <v>5308</v>
      </c>
      <c r="C2267" s="64" t="s">
        <v>4790</v>
      </c>
      <c r="D2267" s="64" t="s">
        <v>203</v>
      </c>
      <c r="E2267" s="65">
        <v>25222</v>
      </c>
      <c r="F2267" s="66" t="s">
        <v>7018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hidden="1" x14ac:dyDescent="0.25">
      <c r="A2268" s="64">
        <v>4366</v>
      </c>
      <c r="B2268" s="64" t="s">
        <v>238</v>
      </c>
      <c r="C2268" s="64" t="s">
        <v>7019</v>
      </c>
      <c r="D2268" s="64" t="s">
        <v>201</v>
      </c>
      <c r="E2268" s="65">
        <v>26210</v>
      </c>
      <c r="F2268" s="66" t="s">
        <v>7018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hidden="1" x14ac:dyDescent="0.25">
      <c r="A2269" s="64">
        <v>4367</v>
      </c>
      <c r="B2269" s="64" t="s">
        <v>7020</v>
      </c>
      <c r="C2269" s="64" t="s">
        <v>7021</v>
      </c>
      <c r="D2269" s="64" t="s">
        <v>203</v>
      </c>
      <c r="E2269" s="65">
        <v>43566</v>
      </c>
      <c r="F2269" s="66" t="s">
        <v>7022</v>
      </c>
      <c r="G2269" s="66">
        <v>54570211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69</v>
      </c>
      <c r="N2269" s="67">
        <v>100</v>
      </c>
    </row>
    <row r="2270" spans="1:14" hidden="1" x14ac:dyDescent="0.25">
      <c r="A2270" s="64">
        <v>4368</v>
      </c>
      <c r="B2270" s="64" t="s">
        <v>7020</v>
      </c>
      <c r="C2270" s="64" t="s">
        <v>7023</v>
      </c>
      <c r="D2270" s="64" t="s">
        <v>201</v>
      </c>
      <c r="E2270" s="65">
        <v>41691</v>
      </c>
      <c r="F2270" s="66" t="s">
        <v>7022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70</v>
      </c>
      <c r="N2270" s="67">
        <v>100</v>
      </c>
    </row>
    <row r="2271" spans="1:14" hidden="1" x14ac:dyDescent="0.25">
      <c r="A2271" s="64">
        <v>4369</v>
      </c>
      <c r="B2271" s="64" t="s">
        <v>7020</v>
      </c>
      <c r="C2271" s="64" t="s">
        <v>7024</v>
      </c>
      <c r="D2271" s="64" t="s">
        <v>201</v>
      </c>
      <c r="E2271" s="65">
        <v>41177</v>
      </c>
      <c r="F2271" s="66" t="s">
        <v>7022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71</v>
      </c>
      <c r="N2271" s="67">
        <v>150</v>
      </c>
    </row>
    <row r="2272" spans="1:14" hidden="1" x14ac:dyDescent="0.25">
      <c r="A2272" s="64">
        <v>4370</v>
      </c>
      <c r="B2272" s="64" t="s">
        <v>7020</v>
      </c>
      <c r="C2272" s="64" t="s">
        <v>7025</v>
      </c>
      <c r="D2272" s="64" t="s">
        <v>201</v>
      </c>
      <c r="E2272" s="65">
        <v>30823</v>
      </c>
      <c r="F2272" s="66" t="s">
        <v>7022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205</v>
      </c>
      <c r="N2272" s="67">
        <v>600</v>
      </c>
    </row>
    <row r="2273" spans="1:14" hidden="1" x14ac:dyDescent="0.25">
      <c r="A2273" s="64">
        <v>4371</v>
      </c>
      <c r="B2273" s="64" t="s">
        <v>7026</v>
      </c>
      <c r="C2273" s="64" t="s">
        <v>5089</v>
      </c>
      <c r="D2273" s="64" t="s">
        <v>201</v>
      </c>
      <c r="E2273" s="65">
        <v>42464</v>
      </c>
      <c r="F2273" s="66" t="s">
        <v>7027</v>
      </c>
      <c r="G2273" s="66">
        <v>54805302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69</v>
      </c>
      <c r="N2273" s="67">
        <v>100</v>
      </c>
    </row>
    <row r="2274" spans="1:14" hidden="1" x14ac:dyDescent="0.25">
      <c r="A2274" s="64">
        <v>4372</v>
      </c>
      <c r="B2274" s="64" t="s">
        <v>7028</v>
      </c>
      <c r="C2274" s="64" t="s">
        <v>7029</v>
      </c>
      <c r="D2274" s="64" t="s">
        <v>203</v>
      </c>
      <c r="E2274" s="65">
        <v>42195</v>
      </c>
      <c r="F2274" s="66" t="s">
        <v>7030</v>
      </c>
      <c r="G2274" s="66">
        <v>57172427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70</v>
      </c>
      <c r="N2274" s="67">
        <v>100</v>
      </c>
    </row>
    <row r="2275" spans="1:14" hidden="1" x14ac:dyDescent="0.25">
      <c r="A2275" s="64">
        <v>4373</v>
      </c>
      <c r="B2275" s="64" t="s">
        <v>7028</v>
      </c>
      <c r="C2275" s="64" t="s">
        <v>7031</v>
      </c>
      <c r="D2275" s="64" t="s">
        <v>203</v>
      </c>
      <c r="E2275" s="65">
        <v>42195</v>
      </c>
      <c r="F2275" s="66" t="s">
        <v>7030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ht="16.5" hidden="1" x14ac:dyDescent="0.25">
      <c r="A2276" s="64">
        <v>4374</v>
      </c>
      <c r="B2276" s="64" t="s">
        <v>7032</v>
      </c>
      <c r="C2276" s="64" t="s">
        <v>6299</v>
      </c>
      <c r="D2276" s="64" t="s">
        <v>201</v>
      </c>
      <c r="E2276" s="65">
        <v>41197</v>
      </c>
      <c r="F2276" s="66" t="s">
        <v>7033</v>
      </c>
      <c r="G2276" s="66">
        <v>54856161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71</v>
      </c>
      <c r="N2276" s="67">
        <v>150</v>
      </c>
    </row>
    <row r="2277" spans="1:14" hidden="1" x14ac:dyDescent="0.25">
      <c r="A2277" s="64">
        <v>4375</v>
      </c>
      <c r="B2277" s="64" t="s">
        <v>7034</v>
      </c>
      <c r="C2277" s="64" t="s">
        <v>7035</v>
      </c>
      <c r="D2277" s="64" t="s">
        <v>203</v>
      </c>
      <c r="E2277" s="65">
        <v>40213</v>
      </c>
      <c r="F2277" s="66" t="s">
        <v>7036</v>
      </c>
      <c r="G2277" s="66">
        <v>59067396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202</v>
      </c>
      <c r="N2277" s="67">
        <v>150</v>
      </c>
    </row>
    <row r="2278" spans="1:14" hidden="1" x14ac:dyDescent="0.25">
      <c r="A2278" s="64">
        <v>4376</v>
      </c>
      <c r="B2278" s="64" t="s">
        <v>7037</v>
      </c>
      <c r="C2278" s="64" t="s">
        <v>7038</v>
      </c>
      <c r="D2278" s="64" t="s">
        <v>201</v>
      </c>
      <c r="E2278" s="65">
        <v>39856</v>
      </c>
      <c r="F2278" s="66" t="s">
        <v>7036</v>
      </c>
      <c r="G2278" s="66">
        <v>58806119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175</v>
      </c>
      <c r="N2278" s="67">
        <v>200</v>
      </c>
    </row>
    <row r="2279" spans="1:14" hidden="1" x14ac:dyDescent="0.25">
      <c r="A2279" s="64">
        <v>4377</v>
      </c>
      <c r="B2279" s="64" t="s">
        <v>7039</v>
      </c>
      <c r="C2279" s="64" t="s">
        <v>7040</v>
      </c>
      <c r="D2279" s="64" t="s">
        <v>203</v>
      </c>
      <c r="E2279" s="65">
        <v>40324</v>
      </c>
      <c r="F2279" s="66" t="s">
        <v>7041</v>
      </c>
      <c r="G2279" s="66">
        <v>55361673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202</v>
      </c>
      <c r="N2279" s="67">
        <v>150</v>
      </c>
    </row>
    <row r="2280" spans="1:14" hidden="1" x14ac:dyDescent="0.25">
      <c r="A2280" s="64">
        <v>4378</v>
      </c>
      <c r="B2280" s="64" t="s">
        <v>7042</v>
      </c>
      <c r="C2280" s="64" t="s">
        <v>7043</v>
      </c>
      <c r="D2280" s="64" t="s">
        <v>201</v>
      </c>
      <c r="E2280" s="65">
        <v>39795</v>
      </c>
      <c r="F2280" s="66" t="s">
        <v>7044</v>
      </c>
      <c r="G2280" s="66">
        <v>59359117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175</v>
      </c>
      <c r="N2280" s="67">
        <v>200</v>
      </c>
    </row>
    <row r="2281" spans="1:14" hidden="1" x14ac:dyDescent="0.25">
      <c r="A2281" s="64">
        <v>4379</v>
      </c>
      <c r="B2281" s="64" t="s">
        <v>4211</v>
      </c>
      <c r="C2281" s="64" t="s">
        <v>7045</v>
      </c>
      <c r="D2281" s="64" t="s">
        <v>201</v>
      </c>
      <c r="E2281" s="65">
        <v>39541</v>
      </c>
      <c r="F2281" s="66" t="s">
        <v>7046</v>
      </c>
      <c r="G2281" s="66" t="s">
        <v>7047</v>
      </c>
      <c r="H2281" s="66">
        <v>0</v>
      </c>
      <c r="I2281" s="66" t="s">
        <v>6611</v>
      </c>
      <c r="J2281" s="67" t="s">
        <v>40</v>
      </c>
      <c r="K2281" s="67" t="s">
        <v>39</v>
      </c>
      <c r="L2281" s="67" t="s">
        <v>143</v>
      </c>
      <c r="M2281" s="67" t="s">
        <v>175</v>
      </c>
      <c r="N2281" s="67">
        <v>200</v>
      </c>
    </row>
    <row r="2282" spans="1:14" hidden="1" x14ac:dyDescent="0.25">
      <c r="A2282" s="64">
        <v>4380</v>
      </c>
      <c r="B2282" s="64" t="s">
        <v>4554</v>
      </c>
      <c r="C2282" s="64" t="s">
        <v>7048</v>
      </c>
      <c r="D2282" s="64" t="s">
        <v>201</v>
      </c>
      <c r="E2282" s="65">
        <v>39589</v>
      </c>
      <c r="F2282" s="66" t="s">
        <v>7049</v>
      </c>
      <c r="G2282" s="66">
        <v>57753477</v>
      </c>
      <c r="H2282" s="66">
        <v>0</v>
      </c>
      <c r="I2282" s="66" t="s">
        <v>7050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hidden="1" x14ac:dyDescent="0.25">
      <c r="A2283" s="64">
        <v>4381</v>
      </c>
      <c r="B2283" s="64" t="s">
        <v>1777</v>
      </c>
      <c r="C2283" s="64" t="s">
        <v>7051</v>
      </c>
      <c r="D2283" s="64" t="s">
        <v>201</v>
      </c>
      <c r="E2283" s="65" t="s">
        <v>7052</v>
      </c>
      <c r="F2283" s="66" t="s">
        <v>7053</v>
      </c>
      <c r="G2283" s="66">
        <v>58543412</v>
      </c>
      <c r="H2283" s="66">
        <v>0</v>
      </c>
      <c r="I2283" s="66" t="s">
        <v>7054</v>
      </c>
      <c r="J2283" s="67" t="s">
        <v>24</v>
      </c>
      <c r="K2283" s="67" t="s">
        <v>25</v>
      </c>
      <c r="L2283" s="67" t="s">
        <v>143</v>
      </c>
      <c r="M2283" s="67" t="s">
        <v>70</v>
      </c>
      <c r="N2283" s="67">
        <v>100</v>
      </c>
    </row>
    <row r="2284" spans="1:14" hidden="1" x14ac:dyDescent="0.25">
      <c r="A2284" s="64">
        <v>4382</v>
      </c>
      <c r="B2284" s="64" t="s">
        <v>4039</v>
      </c>
      <c r="C2284" s="64" t="s">
        <v>7055</v>
      </c>
      <c r="D2284" s="64" t="s">
        <v>201</v>
      </c>
      <c r="E2284" s="65">
        <v>40042</v>
      </c>
      <c r="F2284" s="66" t="s">
        <v>7056</v>
      </c>
      <c r="G2284" s="66">
        <v>55195928</v>
      </c>
      <c r="H2284" s="66">
        <v>0</v>
      </c>
      <c r="I2284" s="66" t="s">
        <v>7057</v>
      </c>
      <c r="J2284" s="67" t="s">
        <v>67</v>
      </c>
      <c r="K2284" s="67" t="s">
        <v>23</v>
      </c>
      <c r="L2284" s="67" t="s">
        <v>143</v>
      </c>
      <c r="M2284" s="67" t="s">
        <v>175</v>
      </c>
      <c r="N2284" s="67">
        <v>200</v>
      </c>
    </row>
    <row r="2285" spans="1:14" hidden="1" x14ac:dyDescent="0.25">
      <c r="A2285" s="64">
        <v>4383</v>
      </c>
      <c r="B2285" s="64" t="s">
        <v>1426</v>
      </c>
      <c r="C2285" s="64" t="s">
        <v>7058</v>
      </c>
      <c r="D2285" s="64" t="s">
        <v>203</v>
      </c>
      <c r="E2285" s="65">
        <v>40219</v>
      </c>
      <c r="F2285" s="66" t="s">
        <v>7059</v>
      </c>
      <c r="G2285" s="66">
        <v>57247156</v>
      </c>
      <c r="H2285" s="66">
        <v>0</v>
      </c>
      <c r="I2285" s="66" t="s">
        <v>7060</v>
      </c>
      <c r="J2285" s="67" t="s">
        <v>67</v>
      </c>
      <c r="K2285" s="67" t="s">
        <v>23</v>
      </c>
      <c r="L2285" s="67" t="s">
        <v>143</v>
      </c>
      <c r="M2285" s="67" t="s">
        <v>202</v>
      </c>
      <c r="N2285" s="67">
        <v>150</v>
      </c>
    </row>
    <row r="2286" spans="1:14" hidden="1" x14ac:dyDescent="0.25">
      <c r="A2286" s="64">
        <v>4384</v>
      </c>
      <c r="B2286" s="64" t="s">
        <v>7061</v>
      </c>
      <c r="C2286" s="64" t="s">
        <v>7062</v>
      </c>
      <c r="D2286" s="64" t="s">
        <v>203</v>
      </c>
      <c r="E2286" s="65">
        <v>40397</v>
      </c>
      <c r="F2286" s="66" t="s">
        <v>7063</v>
      </c>
      <c r="G2286" s="66">
        <v>0</v>
      </c>
      <c r="H2286" s="66" t="s">
        <v>7064</v>
      </c>
      <c r="I2286" s="66" t="s">
        <v>6611</v>
      </c>
      <c r="J2286" s="67" t="s">
        <v>40</v>
      </c>
      <c r="K2286" s="67" t="s">
        <v>39</v>
      </c>
      <c r="L2286" s="67" t="s">
        <v>143</v>
      </c>
      <c r="M2286" s="67" t="s">
        <v>202</v>
      </c>
      <c r="N2286" s="67">
        <v>150</v>
      </c>
    </row>
    <row r="2287" spans="1:14" hidden="1" x14ac:dyDescent="0.25">
      <c r="A2287" s="64">
        <v>4385</v>
      </c>
      <c r="B2287" s="64" t="s">
        <v>7065</v>
      </c>
      <c r="C2287" s="64" t="s">
        <v>7066</v>
      </c>
      <c r="D2287" s="64" t="s">
        <v>201</v>
      </c>
      <c r="E2287" s="65">
        <v>35893</v>
      </c>
      <c r="F2287" s="66" t="s">
        <v>7067</v>
      </c>
      <c r="G2287" s="66">
        <v>59218524</v>
      </c>
      <c r="H2287" s="66" t="s">
        <v>7068</v>
      </c>
      <c r="I2287" s="66" t="s">
        <v>7069</v>
      </c>
      <c r="J2287" s="67" t="s">
        <v>40</v>
      </c>
      <c r="K2287" s="67" t="s">
        <v>39</v>
      </c>
      <c r="L2287" s="67" t="s">
        <v>143</v>
      </c>
      <c r="M2287" s="67" t="s">
        <v>204</v>
      </c>
      <c r="N2287" s="67">
        <v>400</v>
      </c>
    </row>
    <row r="2288" spans="1:14" hidden="1" x14ac:dyDescent="0.25">
      <c r="A2288" s="64">
        <v>4386</v>
      </c>
      <c r="B2288" s="64" t="s">
        <v>7070</v>
      </c>
      <c r="C2288" s="64" t="s">
        <v>7071</v>
      </c>
      <c r="D2288" s="64" t="s">
        <v>201</v>
      </c>
      <c r="E2288" s="65">
        <v>39274</v>
      </c>
      <c r="F2288" s="66" t="s">
        <v>7067</v>
      </c>
      <c r="G2288" s="66">
        <v>58221600</v>
      </c>
      <c r="H2288" s="66" t="s">
        <v>7072</v>
      </c>
      <c r="I2288" s="66" t="s">
        <v>7073</v>
      </c>
      <c r="J2288" s="67" t="s">
        <v>40</v>
      </c>
      <c r="K2288" s="67" t="s">
        <v>39</v>
      </c>
      <c r="L2288" s="67" t="s">
        <v>143</v>
      </c>
      <c r="M2288" s="67" t="s">
        <v>399</v>
      </c>
      <c r="N2288" s="67">
        <v>300</v>
      </c>
    </row>
    <row r="2289" spans="1:14" ht="16.5" hidden="1" x14ac:dyDescent="0.25">
      <c r="A2289" s="64">
        <v>4387</v>
      </c>
      <c r="B2289" s="64" t="s">
        <v>7032</v>
      </c>
      <c r="C2289" s="64" t="s">
        <v>7074</v>
      </c>
      <c r="D2289" s="64" t="s">
        <v>203</v>
      </c>
      <c r="E2289" s="65">
        <v>42180</v>
      </c>
      <c r="F2289" s="66" t="s">
        <v>7033</v>
      </c>
      <c r="G2289" s="66">
        <v>54856161</v>
      </c>
      <c r="H2289" s="66">
        <v>0</v>
      </c>
      <c r="I2289" s="66">
        <v>0</v>
      </c>
      <c r="J2289" s="67" t="s">
        <v>41</v>
      </c>
      <c r="K2289" s="67" t="s">
        <v>62</v>
      </c>
      <c r="L2289" s="67" t="s">
        <v>143</v>
      </c>
      <c r="M2289" s="67" t="s">
        <v>70</v>
      </c>
      <c r="N2289" s="67">
        <v>100</v>
      </c>
    </row>
    <row r="2290" spans="1:14" hidden="1" x14ac:dyDescent="0.25">
      <c r="A2290" s="64">
        <v>4388</v>
      </c>
      <c r="B2290" s="64" t="s">
        <v>7075</v>
      </c>
      <c r="C2290" s="64" t="s">
        <v>7076</v>
      </c>
      <c r="D2290" s="64" t="s">
        <v>203</v>
      </c>
      <c r="E2290" s="65">
        <v>37432</v>
      </c>
      <c r="F2290" s="66" t="s">
        <v>7077</v>
      </c>
      <c r="G2290" s="66">
        <v>58073150</v>
      </c>
      <c r="H2290" s="66">
        <v>0</v>
      </c>
      <c r="I2290" s="66">
        <v>0</v>
      </c>
      <c r="J2290" s="67" t="s">
        <v>67</v>
      </c>
      <c r="K2290" s="67" t="s">
        <v>23</v>
      </c>
      <c r="L2290" s="67" t="s">
        <v>143</v>
      </c>
      <c r="M2290" s="67" t="s">
        <v>204</v>
      </c>
      <c r="N2290" s="67">
        <v>400</v>
      </c>
    </row>
    <row r="2291" spans="1:14" hidden="1" x14ac:dyDescent="0.25">
      <c r="A2291" s="64">
        <v>4389</v>
      </c>
      <c r="B2291" s="64" t="s">
        <v>7078</v>
      </c>
      <c r="C2291" s="64" t="s">
        <v>7079</v>
      </c>
      <c r="D2291" s="64" t="s">
        <v>203</v>
      </c>
      <c r="E2291" s="65">
        <v>39640</v>
      </c>
      <c r="F2291" s="66" t="s">
        <v>7080</v>
      </c>
      <c r="G2291" s="66">
        <v>59487685</v>
      </c>
      <c r="H2291" s="66">
        <v>0</v>
      </c>
      <c r="I2291" s="66" t="s">
        <v>7081</v>
      </c>
      <c r="J2291" s="67" t="s">
        <v>67</v>
      </c>
      <c r="K2291" s="67" t="s">
        <v>23</v>
      </c>
      <c r="L2291" s="67" t="s">
        <v>143</v>
      </c>
      <c r="M2291" s="67" t="s">
        <v>175</v>
      </c>
      <c r="N2291" s="67">
        <v>200</v>
      </c>
    </row>
    <row r="2292" spans="1:14" ht="18" hidden="1" x14ac:dyDescent="0.25">
      <c r="A2292" s="64">
        <v>4390</v>
      </c>
      <c r="B2292" s="64" t="s">
        <v>5226</v>
      </c>
      <c r="C2292" s="64" t="s">
        <v>7082</v>
      </c>
      <c r="D2292" s="64" t="s">
        <v>203</v>
      </c>
      <c r="E2292" s="65">
        <v>29741</v>
      </c>
      <c r="F2292" s="66" t="s">
        <v>7083</v>
      </c>
      <c r="G2292" s="66">
        <v>57223777</v>
      </c>
      <c r="H2292" s="66" t="s">
        <v>7084</v>
      </c>
      <c r="I2292" s="66">
        <v>0</v>
      </c>
      <c r="J2292" s="67" t="s">
        <v>58</v>
      </c>
      <c r="K2292" s="67" t="s">
        <v>29</v>
      </c>
      <c r="L2292" s="67" t="s">
        <v>143</v>
      </c>
      <c r="M2292" s="67" t="s">
        <v>205</v>
      </c>
      <c r="N2292" s="67">
        <v>600</v>
      </c>
    </row>
    <row r="2293" spans="1:14" hidden="1" x14ac:dyDescent="0.25">
      <c r="A2293" s="64">
        <v>4391</v>
      </c>
      <c r="B2293" s="64" t="s">
        <v>7085</v>
      </c>
      <c r="C2293" s="64" t="s">
        <v>7086</v>
      </c>
      <c r="D2293" s="64" t="s">
        <v>201</v>
      </c>
      <c r="E2293" s="65">
        <v>39825</v>
      </c>
      <c r="F2293" s="66" t="s">
        <v>7087</v>
      </c>
      <c r="G2293" s="66">
        <v>58116569</v>
      </c>
      <c r="H2293" s="66">
        <v>0</v>
      </c>
      <c r="I2293" s="66">
        <v>0</v>
      </c>
      <c r="J2293" s="67" t="s">
        <v>4</v>
      </c>
      <c r="K2293" s="67" t="s">
        <v>26</v>
      </c>
      <c r="L2293" s="67" t="s">
        <v>143</v>
      </c>
      <c r="M2293" s="67" t="s">
        <v>175</v>
      </c>
      <c r="N2293" s="67">
        <v>200</v>
      </c>
    </row>
    <row r="2294" spans="1:14" hidden="1" x14ac:dyDescent="0.25">
      <c r="A2294" s="64">
        <v>4392</v>
      </c>
      <c r="B2294" s="64" t="s">
        <v>7088</v>
      </c>
      <c r="C2294" s="64" t="s">
        <v>7089</v>
      </c>
      <c r="D2294" s="64" t="s">
        <v>203</v>
      </c>
      <c r="E2294" s="65">
        <v>41955</v>
      </c>
      <c r="F2294" s="66" t="s">
        <v>7090</v>
      </c>
      <c r="G2294" s="66">
        <v>0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70</v>
      </c>
      <c r="N2294" s="67">
        <v>100</v>
      </c>
    </row>
    <row r="2295" spans="1:14" hidden="1" x14ac:dyDescent="0.25">
      <c r="A2295" s="64">
        <v>4393</v>
      </c>
      <c r="B2295" s="64" t="s">
        <v>254</v>
      </c>
      <c r="C2295" s="64" t="s">
        <v>622</v>
      </c>
      <c r="D2295" s="64" t="s">
        <v>203</v>
      </c>
      <c r="E2295" s="65">
        <v>40398</v>
      </c>
      <c r="F2295" s="66" t="s">
        <v>7091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202</v>
      </c>
      <c r="N2295" s="67">
        <v>150</v>
      </c>
    </row>
    <row r="2296" spans="1:14" hidden="1" x14ac:dyDescent="0.25">
      <c r="A2296" s="64">
        <v>1815</v>
      </c>
      <c r="B2296" s="64" t="s">
        <v>259</v>
      </c>
      <c r="C2296" s="64" t="s">
        <v>260</v>
      </c>
      <c r="D2296" s="64" t="s">
        <v>203</v>
      </c>
      <c r="E2296" s="65">
        <v>33010</v>
      </c>
      <c r="F2296" s="66" t="s">
        <v>7092</v>
      </c>
      <c r="G2296" s="66">
        <v>58680346</v>
      </c>
      <c r="H2296" s="66" t="s">
        <v>7093</v>
      </c>
      <c r="I2296" s="66">
        <v>0</v>
      </c>
      <c r="J2296" s="67" t="s">
        <v>41</v>
      </c>
      <c r="K2296" s="67" t="s">
        <v>62</v>
      </c>
      <c r="L2296" s="67" t="s">
        <v>143</v>
      </c>
      <c r="M2296" s="67" t="s">
        <v>205</v>
      </c>
      <c r="N2296" s="67">
        <v>600</v>
      </c>
    </row>
    <row r="2297" spans="1:14" hidden="1" x14ac:dyDescent="0.25">
      <c r="A2297" s="64">
        <v>4395</v>
      </c>
      <c r="B2297" s="64" t="s">
        <v>212</v>
      </c>
      <c r="C2297" s="64" t="s">
        <v>207</v>
      </c>
      <c r="D2297" s="64" t="s">
        <v>203</v>
      </c>
      <c r="E2297" s="65">
        <v>28147</v>
      </c>
      <c r="F2297" s="66" t="s">
        <v>2605</v>
      </c>
      <c r="G2297" s="66">
        <v>52519778</v>
      </c>
      <c r="H2297" s="66">
        <v>0</v>
      </c>
      <c r="I2297" s="66" t="s">
        <v>4447</v>
      </c>
      <c r="J2297" s="67" t="s">
        <v>64</v>
      </c>
      <c r="K2297" s="67" t="s">
        <v>23</v>
      </c>
      <c r="L2297" s="67" t="s">
        <v>143</v>
      </c>
      <c r="M2297" s="67" t="s">
        <v>205</v>
      </c>
      <c r="N2297" s="67">
        <v>600</v>
      </c>
    </row>
    <row r="2298" spans="1:14" hidden="1" x14ac:dyDescent="0.25">
      <c r="A2298" s="64">
        <v>4396</v>
      </c>
      <c r="B2298" s="64" t="s">
        <v>238</v>
      </c>
      <c r="C2298" s="64" t="s">
        <v>258</v>
      </c>
      <c r="D2298" s="64" t="s">
        <v>203</v>
      </c>
      <c r="E2298" s="65">
        <v>40052</v>
      </c>
      <c r="F2298" s="66" t="s">
        <v>7127</v>
      </c>
      <c r="G2298" s="66">
        <v>0</v>
      </c>
      <c r="H2298" s="66">
        <v>0</v>
      </c>
      <c r="I2298" s="66" t="s">
        <v>4447</v>
      </c>
      <c r="J2298" s="67" t="s">
        <v>64</v>
      </c>
      <c r="K2298" s="67" t="s">
        <v>23</v>
      </c>
      <c r="L2298" s="67" t="s">
        <v>143</v>
      </c>
      <c r="M2298" s="67" t="s">
        <v>175</v>
      </c>
      <c r="N2298" s="67">
        <v>200</v>
      </c>
    </row>
    <row r="2299" spans="1:14" hidden="1" x14ac:dyDescent="0.25">
      <c r="A2299" s="64">
        <v>4397</v>
      </c>
      <c r="B2299" s="64" t="s">
        <v>1760</v>
      </c>
      <c r="C2299" s="64" t="s">
        <v>7128</v>
      </c>
      <c r="D2299" s="64" t="s">
        <v>201</v>
      </c>
      <c r="E2299" s="65" t="s">
        <v>7129</v>
      </c>
      <c r="F2299" s="66">
        <v>0</v>
      </c>
      <c r="G2299" s="66">
        <v>52516648</v>
      </c>
      <c r="H2299" s="66">
        <v>0</v>
      </c>
      <c r="I2299" s="66" t="s">
        <v>7130</v>
      </c>
      <c r="J2299" s="67" t="s">
        <v>24</v>
      </c>
      <c r="K2299" s="67" t="s">
        <v>25</v>
      </c>
      <c r="L2299" s="67" t="s">
        <v>143</v>
      </c>
      <c r="M2299" s="67" t="s">
        <v>71</v>
      </c>
      <c r="N2299" s="67">
        <v>150</v>
      </c>
    </row>
    <row r="2300" spans="1:14" hidden="1" x14ac:dyDescent="0.25">
      <c r="A2300" s="64">
        <v>1931</v>
      </c>
      <c r="B2300" s="64" t="s">
        <v>7102</v>
      </c>
      <c r="C2300" s="64" t="s">
        <v>7103</v>
      </c>
      <c r="D2300" s="64" t="s">
        <v>203</v>
      </c>
      <c r="E2300" s="65">
        <v>23008</v>
      </c>
      <c r="F2300" s="66" t="s">
        <v>7131</v>
      </c>
      <c r="G2300" s="66">
        <v>57468090</v>
      </c>
      <c r="H2300" s="66">
        <v>0</v>
      </c>
      <c r="I2300" s="66" t="s">
        <v>7132</v>
      </c>
      <c r="J2300" s="67" t="s">
        <v>24</v>
      </c>
      <c r="K2300" s="67" t="s">
        <v>25</v>
      </c>
      <c r="L2300" s="67" t="s">
        <v>143</v>
      </c>
      <c r="M2300" s="67" t="s">
        <v>205</v>
      </c>
      <c r="N2300" s="67">
        <v>600</v>
      </c>
    </row>
    <row r="2301" spans="1:14" hidden="1" x14ac:dyDescent="0.25">
      <c r="A2301" s="64">
        <v>4398</v>
      </c>
      <c r="B2301" s="64" t="s">
        <v>7133</v>
      </c>
      <c r="C2301" s="64" t="s">
        <v>7134</v>
      </c>
      <c r="D2301" s="64" t="s">
        <v>201</v>
      </c>
      <c r="E2301" s="65" t="s">
        <v>7135</v>
      </c>
      <c r="F2301" s="66" t="s">
        <v>6903</v>
      </c>
      <c r="G2301" s="66">
        <v>0</v>
      </c>
      <c r="H2301" s="66">
        <v>0</v>
      </c>
      <c r="I2301" s="66">
        <v>0</v>
      </c>
      <c r="J2301" s="67" t="s">
        <v>13</v>
      </c>
      <c r="K2301" s="67" t="s">
        <v>30</v>
      </c>
      <c r="L2301" s="67" t="s">
        <v>143</v>
      </c>
      <c r="M2301" s="67" t="s">
        <v>202</v>
      </c>
      <c r="N2301" s="67">
        <v>150</v>
      </c>
    </row>
    <row r="2302" spans="1:14" hidden="1" x14ac:dyDescent="0.25">
      <c r="A2302" s="64">
        <v>4399</v>
      </c>
      <c r="B2302" s="64" t="s">
        <v>7136</v>
      </c>
      <c r="C2302" s="64" t="s">
        <v>7137</v>
      </c>
      <c r="D2302" s="64" t="s">
        <v>201</v>
      </c>
      <c r="E2302" s="65" t="s">
        <v>7138</v>
      </c>
      <c r="F2302" s="66" t="s">
        <v>5465</v>
      </c>
      <c r="G2302" s="66">
        <v>0</v>
      </c>
      <c r="H2302" s="66">
        <v>0</v>
      </c>
      <c r="I2302" s="66">
        <v>0</v>
      </c>
      <c r="J2302" s="67" t="s">
        <v>13</v>
      </c>
      <c r="K2302" s="67" t="s">
        <v>30</v>
      </c>
      <c r="L2302" s="67" t="s">
        <v>143</v>
      </c>
      <c r="M2302" s="67" t="s">
        <v>175</v>
      </c>
      <c r="N2302" s="67">
        <v>200</v>
      </c>
    </row>
    <row r="2303" spans="1:14" hidden="1" x14ac:dyDescent="0.25">
      <c r="A2303" s="64">
        <v>2999</v>
      </c>
      <c r="B2303" s="64" t="s">
        <v>7139</v>
      </c>
      <c r="C2303" s="64" t="s">
        <v>1948</v>
      </c>
      <c r="D2303" s="64" t="s">
        <v>201</v>
      </c>
      <c r="E2303" s="65">
        <v>40523</v>
      </c>
      <c r="F2303" s="66" t="s">
        <v>7140</v>
      </c>
      <c r="G2303" s="66">
        <v>0</v>
      </c>
      <c r="H2303" s="66">
        <v>0</v>
      </c>
      <c r="I2303" s="66">
        <v>0</v>
      </c>
      <c r="J2303" s="67" t="s">
        <v>4</v>
      </c>
      <c r="K2303" s="67" t="s">
        <v>39</v>
      </c>
      <c r="L2303" s="67" t="s">
        <v>143</v>
      </c>
      <c r="M2303" s="67" t="s">
        <v>202</v>
      </c>
      <c r="N2303" s="67">
        <v>150</v>
      </c>
    </row>
    <row r="2304" spans="1:14" hidden="1" x14ac:dyDescent="0.25">
      <c r="A2304" s="64">
        <v>4400</v>
      </c>
      <c r="B2304" s="64" t="s">
        <v>7141</v>
      </c>
      <c r="C2304" s="64" t="s">
        <v>7142</v>
      </c>
      <c r="D2304" s="64" t="s">
        <v>203</v>
      </c>
      <c r="E2304" s="65">
        <v>27691</v>
      </c>
      <c r="F2304" s="66" t="s">
        <v>7143</v>
      </c>
      <c r="G2304" s="66">
        <v>57517014</v>
      </c>
      <c r="H2304" s="66" t="s">
        <v>4472</v>
      </c>
      <c r="I2304" s="66" t="s">
        <v>7144</v>
      </c>
      <c r="J2304" s="67" t="s">
        <v>16</v>
      </c>
      <c r="K2304" s="67" t="s">
        <v>35</v>
      </c>
      <c r="L2304" s="67" t="s">
        <v>142</v>
      </c>
      <c r="M2304" s="67" t="s">
        <v>1211</v>
      </c>
      <c r="N2304" s="67">
        <v>600</v>
      </c>
    </row>
    <row r="2305" spans="1:14" hidden="1" x14ac:dyDescent="0.25">
      <c r="A2305" s="64">
        <v>4401</v>
      </c>
      <c r="B2305" s="64" t="s">
        <v>7125</v>
      </c>
      <c r="C2305" s="64" t="s">
        <v>7126</v>
      </c>
      <c r="D2305" s="64" t="s">
        <v>203</v>
      </c>
      <c r="E2305" s="65">
        <v>39202</v>
      </c>
      <c r="F2305" s="66" t="s">
        <v>7145</v>
      </c>
      <c r="G2305" s="66">
        <v>59737704</v>
      </c>
      <c r="H2305" s="66" t="s">
        <v>7146</v>
      </c>
      <c r="I2305" s="66" t="s">
        <v>7147</v>
      </c>
      <c r="J2305" s="67" t="s">
        <v>16</v>
      </c>
      <c r="K2305" s="67" t="s">
        <v>35</v>
      </c>
      <c r="L2305" s="67" t="s">
        <v>143</v>
      </c>
      <c r="M2305" s="67" t="s">
        <v>399</v>
      </c>
      <c r="N2305" s="67">
        <v>300</v>
      </c>
    </row>
    <row r="2306" spans="1:14" hidden="1" x14ac:dyDescent="0.25">
      <c r="A2306" s="64">
        <v>4402</v>
      </c>
      <c r="B2306" s="64" t="s">
        <v>7119</v>
      </c>
      <c r="C2306" s="64" t="s">
        <v>7120</v>
      </c>
      <c r="D2306" s="64" t="s">
        <v>203</v>
      </c>
      <c r="E2306" s="65">
        <v>41241</v>
      </c>
      <c r="F2306" s="66" t="s">
        <v>7148</v>
      </c>
      <c r="G2306" s="66">
        <v>57610418</v>
      </c>
      <c r="H2306" s="66" t="s">
        <v>7149</v>
      </c>
      <c r="I2306" s="66">
        <v>0</v>
      </c>
      <c r="J2306" s="67" t="s">
        <v>41</v>
      </c>
      <c r="K2306" s="67" t="s">
        <v>62</v>
      </c>
      <c r="L2306" s="67" t="s">
        <v>143</v>
      </c>
      <c r="M2306" s="67" t="s">
        <v>71</v>
      </c>
      <c r="N2306" s="67">
        <v>150</v>
      </c>
    </row>
    <row r="2307" spans="1:14" hidden="1" x14ac:dyDescent="0.25">
      <c r="A2307" s="64">
        <v>4403</v>
      </c>
      <c r="B2307" s="64" t="s">
        <v>7150</v>
      </c>
      <c r="C2307" s="64" t="s">
        <v>7151</v>
      </c>
      <c r="D2307" s="64" t="s">
        <v>203</v>
      </c>
      <c r="E2307" s="65">
        <v>31092</v>
      </c>
      <c r="F2307" s="66" t="s">
        <v>7152</v>
      </c>
      <c r="G2307" s="66">
        <v>57275419</v>
      </c>
      <c r="H2307" s="66" t="s">
        <v>7153</v>
      </c>
      <c r="I2307" s="66">
        <v>0</v>
      </c>
      <c r="J2307" s="67" t="s">
        <v>41</v>
      </c>
      <c r="K2307" s="67" t="s">
        <v>62</v>
      </c>
      <c r="L2307" s="67" t="s">
        <v>143</v>
      </c>
      <c r="M2307" s="67" t="s">
        <v>205</v>
      </c>
      <c r="N2307" s="67">
        <v>600</v>
      </c>
    </row>
    <row r="2308" spans="1:14" hidden="1" x14ac:dyDescent="0.25">
      <c r="A2308" s="64">
        <v>4404</v>
      </c>
      <c r="B2308" s="64" t="s">
        <v>7154</v>
      </c>
      <c r="C2308" s="64" t="s">
        <v>7155</v>
      </c>
      <c r="D2308" s="64" t="s">
        <v>201</v>
      </c>
      <c r="E2308" s="65">
        <v>42046</v>
      </c>
      <c r="F2308" s="66" t="s">
        <v>7156</v>
      </c>
      <c r="G2308" s="66">
        <v>52721684</v>
      </c>
      <c r="H2308" s="66">
        <v>0</v>
      </c>
      <c r="I2308" s="66" t="s">
        <v>1710</v>
      </c>
      <c r="J2308" s="67" t="s">
        <v>55</v>
      </c>
      <c r="K2308" s="67" t="s">
        <v>32</v>
      </c>
      <c r="L2308" s="67" t="s">
        <v>143</v>
      </c>
      <c r="M2308" s="67" t="s">
        <v>70</v>
      </c>
      <c r="N2308" s="67">
        <v>100</v>
      </c>
    </row>
    <row r="2309" spans="1:14" hidden="1" x14ac:dyDescent="0.25">
      <c r="A2309" s="64">
        <v>4405</v>
      </c>
      <c r="B2309" s="64" t="s">
        <v>4641</v>
      </c>
      <c r="C2309" s="64" t="s">
        <v>7157</v>
      </c>
      <c r="D2309" s="64" t="s">
        <v>201</v>
      </c>
      <c r="E2309" s="65">
        <v>40703</v>
      </c>
      <c r="F2309" s="66" t="s">
        <v>7158</v>
      </c>
      <c r="G2309" s="66">
        <v>54948570</v>
      </c>
      <c r="H2309" s="66">
        <v>0</v>
      </c>
      <c r="I2309" s="66" t="s">
        <v>1710</v>
      </c>
      <c r="J2309" s="67" t="s">
        <v>55</v>
      </c>
      <c r="K2309" s="67" t="s">
        <v>32</v>
      </c>
      <c r="L2309" s="67" t="s">
        <v>143</v>
      </c>
      <c r="M2309" s="67" t="s">
        <v>202</v>
      </c>
      <c r="N2309" s="67">
        <v>150</v>
      </c>
    </row>
    <row r="2310" spans="1:14" hidden="1" x14ac:dyDescent="0.25">
      <c r="A2310" s="64">
        <v>4406</v>
      </c>
      <c r="B2310" s="64" t="s">
        <v>4211</v>
      </c>
      <c r="C2310" s="64" t="s">
        <v>7114</v>
      </c>
      <c r="D2310" s="64" t="s">
        <v>203</v>
      </c>
      <c r="E2310" s="65">
        <v>43540</v>
      </c>
      <c r="F2310" s="66" t="s">
        <v>5844</v>
      </c>
      <c r="G2310" s="66">
        <v>58405457</v>
      </c>
      <c r="H2310" s="66">
        <v>0</v>
      </c>
      <c r="I2310" s="66" t="s">
        <v>1710</v>
      </c>
      <c r="J2310" s="67" t="s">
        <v>55</v>
      </c>
      <c r="K2310" s="67" t="s">
        <v>32</v>
      </c>
      <c r="L2310" s="67" t="s">
        <v>143</v>
      </c>
      <c r="M2310" s="67" t="s">
        <v>69</v>
      </c>
      <c r="N2310" s="67">
        <v>100</v>
      </c>
    </row>
    <row r="2311" spans="1:14" hidden="1" x14ac:dyDescent="0.25">
      <c r="A2311" s="64">
        <v>1325</v>
      </c>
      <c r="B2311" s="64" t="s">
        <v>7121</v>
      </c>
      <c r="C2311" s="64" t="s">
        <v>4826</v>
      </c>
      <c r="D2311" s="64" t="s">
        <v>203</v>
      </c>
      <c r="E2311" s="65">
        <v>40367</v>
      </c>
      <c r="F2311" s="66" t="s">
        <v>7159</v>
      </c>
      <c r="G2311" s="66">
        <v>57383024</v>
      </c>
      <c r="H2311" s="66">
        <v>0</v>
      </c>
      <c r="I2311" s="66">
        <v>0</v>
      </c>
      <c r="J2311" s="67" t="s">
        <v>55</v>
      </c>
      <c r="K2311" s="67" t="s">
        <v>32</v>
      </c>
      <c r="L2311" s="67" t="s">
        <v>143</v>
      </c>
      <c r="M2311" s="67" t="s">
        <v>202</v>
      </c>
      <c r="N2311" s="67">
        <v>150</v>
      </c>
    </row>
    <row r="2312" spans="1:14" hidden="1" x14ac:dyDescent="0.25">
      <c r="A2312" s="64">
        <v>4407</v>
      </c>
      <c r="B2312" s="64" t="s">
        <v>7117</v>
      </c>
      <c r="C2312" s="64" t="s">
        <v>7118</v>
      </c>
      <c r="D2312" s="64" t="s">
        <v>203</v>
      </c>
      <c r="E2312" s="65">
        <v>41935</v>
      </c>
      <c r="F2312" s="66" t="s">
        <v>7160</v>
      </c>
      <c r="G2312" s="66">
        <v>58465719</v>
      </c>
      <c r="H2312" s="66">
        <v>0</v>
      </c>
      <c r="I2312" s="66" t="s">
        <v>7161</v>
      </c>
      <c r="J2312" s="67" t="s">
        <v>41</v>
      </c>
      <c r="K2312" s="67" t="s">
        <v>62</v>
      </c>
      <c r="L2312" s="67" t="s">
        <v>143</v>
      </c>
      <c r="M2312" s="67" t="s">
        <v>70</v>
      </c>
      <c r="N2312" s="67">
        <v>100</v>
      </c>
    </row>
    <row r="2313" spans="1:14" hidden="1" x14ac:dyDescent="0.25">
      <c r="A2313" s="64">
        <v>4408</v>
      </c>
      <c r="B2313" s="64" t="s">
        <v>1866</v>
      </c>
      <c r="C2313" s="64" t="s">
        <v>3455</v>
      </c>
      <c r="D2313" s="64" t="s">
        <v>201</v>
      </c>
      <c r="E2313" s="65">
        <v>41930</v>
      </c>
      <c r="F2313" s="66" t="s">
        <v>7162</v>
      </c>
      <c r="G2313" s="66">
        <v>57901269</v>
      </c>
      <c r="H2313" s="66">
        <v>0</v>
      </c>
      <c r="I2313" s="66">
        <v>0</v>
      </c>
      <c r="J2313" s="67" t="s">
        <v>3</v>
      </c>
      <c r="K2313" s="67" t="s">
        <v>26</v>
      </c>
      <c r="L2313" s="67" t="s">
        <v>143</v>
      </c>
      <c r="M2313" s="67" t="s">
        <v>70</v>
      </c>
      <c r="N2313" s="67">
        <v>100</v>
      </c>
    </row>
    <row r="2314" spans="1:14" hidden="1" x14ac:dyDescent="0.25">
      <c r="A2314" s="64">
        <v>4409</v>
      </c>
      <c r="B2314" s="64" t="s">
        <v>7163</v>
      </c>
      <c r="C2314" s="64" t="s">
        <v>412</v>
      </c>
      <c r="D2314" s="64" t="s">
        <v>203</v>
      </c>
      <c r="E2314" s="65">
        <v>40638</v>
      </c>
      <c r="F2314" s="66" t="s">
        <v>7164</v>
      </c>
      <c r="G2314" s="66">
        <v>59149187</v>
      </c>
      <c r="H2314" s="66">
        <v>0</v>
      </c>
      <c r="I2314" s="66">
        <v>0</v>
      </c>
      <c r="J2314" s="67" t="s">
        <v>3</v>
      </c>
      <c r="K2314" s="67" t="s">
        <v>26</v>
      </c>
      <c r="L2314" s="67" t="s">
        <v>143</v>
      </c>
      <c r="M2314" s="67" t="s">
        <v>202</v>
      </c>
      <c r="N2314" s="67">
        <v>150</v>
      </c>
    </row>
    <row r="2315" spans="1:14" hidden="1" x14ac:dyDescent="0.25">
      <c r="A2315" s="64">
        <v>4410</v>
      </c>
      <c r="B2315" s="64" t="s">
        <v>7165</v>
      </c>
      <c r="C2315" s="64" t="s">
        <v>7166</v>
      </c>
      <c r="D2315" s="64" t="s">
        <v>201</v>
      </c>
      <c r="E2315" s="65">
        <v>39101</v>
      </c>
      <c r="F2315" s="66" t="s">
        <v>7167</v>
      </c>
      <c r="G2315" s="66">
        <v>59838070</v>
      </c>
      <c r="H2315" s="66">
        <v>0</v>
      </c>
      <c r="I2315" s="66">
        <v>0</v>
      </c>
      <c r="J2315" s="67" t="s">
        <v>3</v>
      </c>
      <c r="K2315" s="67" t="s">
        <v>26</v>
      </c>
      <c r="L2315" s="67" t="s">
        <v>143</v>
      </c>
      <c r="M2315" s="67" t="s">
        <v>399</v>
      </c>
      <c r="N2315" s="67">
        <v>300</v>
      </c>
    </row>
    <row r="2316" spans="1:14" hidden="1" x14ac:dyDescent="0.25">
      <c r="A2316" s="64">
        <v>4411</v>
      </c>
      <c r="B2316" s="64" t="s">
        <v>7168</v>
      </c>
      <c r="C2316" s="64" t="s">
        <v>599</v>
      </c>
      <c r="D2316" s="64" t="s">
        <v>203</v>
      </c>
      <c r="E2316" s="65">
        <v>39105</v>
      </c>
      <c r="F2316" s="66" t="s">
        <v>7169</v>
      </c>
      <c r="G2316" s="66">
        <v>59090941</v>
      </c>
      <c r="H2316" s="66">
        <v>0</v>
      </c>
      <c r="I2316" s="66">
        <v>0</v>
      </c>
      <c r="J2316" s="67" t="s">
        <v>3</v>
      </c>
      <c r="K2316" s="67" t="s">
        <v>26</v>
      </c>
      <c r="L2316" s="67" t="s">
        <v>143</v>
      </c>
      <c r="M2316" s="67" t="s">
        <v>399</v>
      </c>
      <c r="N2316" s="67">
        <v>300</v>
      </c>
    </row>
    <row r="2317" spans="1:14" hidden="1" x14ac:dyDescent="0.25">
      <c r="A2317" s="64">
        <v>4412</v>
      </c>
      <c r="B2317" s="64" t="s">
        <v>5204</v>
      </c>
      <c r="C2317" s="64" t="s">
        <v>5464</v>
      </c>
      <c r="D2317" s="64" t="s">
        <v>201</v>
      </c>
      <c r="E2317" s="65">
        <v>40613</v>
      </c>
      <c r="F2317" s="66" t="s">
        <v>7170</v>
      </c>
      <c r="G2317" s="66">
        <v>57278182</v>
      </c>
      <c r="H2317" s="66">
        <v>0</v>
      </c>
      <c r="I2317" s="66">
        <v>0</v>
      </c>
      <c r="J2317" s="67" t="s">
        <v>3</v>
      </c>
      <c r="K2317" s="67" t="s">
        <v>26</v>
      </c>
      <c r="L2317" s="67" t="s">
        <v>143</v>
      </c>
      <c r="M2317" s="67" t="s">
        <v>202</v>
      </c>
      <c r="N2317" s="67">
        <v>150</v>
      </c>
    </row>
    <row r="2318" spans="1:14" hidden="1" x14ac:dyDescent="0.25">
      <c r="A2318" s="64">
        <v>4413</v>
      </c>
      <c r="B2318" s="64" t="s">
        <v>1274</v>
      </c>
      <c r="C2318" s="64" t="s">
        <v>7171</v>
      </c>
      <c r="D2318" s="64" t="s">
        <v>201</v>
      </c>
      <c r="E2318" s="65">
        <v>41066</v>
      </c>
      <c r="F2318" s="66" t="s">
        <v>7172</v>
      </c>
      <c r="G2318" s="66">
        <v>58563928</v>
      </c>
      <c r="H2318" s="66">
        <v>0</v>
      </c>
      <c r="I2318" s="66">
        <v>0</v>
      </c>
      <c r="J2318" s="67" t="s">
        <v>3</v>
      </c>
      <c r="K2318" s="67" t="s">
        <v>26</v>
      </c>
      <c r="L2318" s="67" t="s">
        <v>143</v>
      </c>
      <c r="M2318" s="67" t="s">
        <v>71</v>
      </c>
      <c r="N2318" s="67">
        <v>150</v>
      </c>
    </row>
    <row r="2319" spans="1:14" hidden="1" x14ac:dyDescent="0.25">
      <c r="A2319" s="64">
        <v>4414</v>
      </c>
      <c r="B2319" s="64" t="s">
        <v>1027</v>
      </c>
      <c r="C2319" s="64" t="s">
        <v>893</v>
      </c>
      <c r="D2319" s="64" t="s">
        <v>203</v>
      </c>
      <c r="E2319" s="65">
        <v>40833</v>
      </c>
      <c r="F2319" s="66" t="s">
        <v>4934</v>
      </c>
      <c r="G2319" s="66">
        <v>59057538</v>
      </c>
      <c r="H2319" s="66">
        <v>0</v>
      </c>
      <c r="I2319" s="66">
        <v>0</v>
      </c>
      <c r="J2319" s="67" t="s">
        <v>3</v>
      </c>
      <c r="K2319" s="67" t="s">
        <v>26</v>
      </c>
      <c r="L2319" s="67" t="s">
        <v>143</v>
      </c>
      <c r="M2319" s="67" t="s">
        <v>202</v>
      </c>
      <c r="N2319" s="67">
        <v>150</v>
      </c>
    </row>
    <row r="2320" spans="1:14" hidden="1" x14ac:dyDescent="0.25">
      <c r="A2320" s="64">
        <v>4415</v>
      </c>
      <c r="B2320" s="64" t="s">
        <v>7173</v>
      </c>
      <c r="C2320" s="64" t="s">
        <v>7174</v>
      </c>
      <c r="D2320" s="64" t="s">
        <v>201</v>
      </c>
      <c r="E2320" s="65">
        <v>40379</v>
      </c>
      <c r="F2320" s="66" t="s">
        <v>7175</v>
      </c>
      <c r="G2320" s="66">
        <v>57216061</v>
      </c>
      <c r="H2320" s="66">
        <v>0</v>
      </c>
      <c r="I2320" s="66">
        <v>0</v>
      </c>
      <c r="J2320" s="67" t="s">
        <v>3</v>
      </c>
      <c r="K2320" s="67" t="s">
        <v>26</v>
      </c>
      <c r="L2320" s="67" t="s">
        <v>143</v>
      </c>
      <c r="M2320" s="67" t="s">
        <v>202</v>
      </c>
      <c r="N2320" s="67">
        <v>150</v>
      </c>
    </row>
    <row r="2321" spans="1:14" hidden="1" x14ac:dyDescent="0.25">
      <c r="A2321" s="64">
        <v>4416</v>
      </c>
      <c r="B2321" s="64" t="s">
        <v>7176</v>
      </c>
      <c r="C2321" s="64" t="s">
        <v>7177</v>
      </c>
      <c r="D2321" s="64" t="s">
        <v>201</v>
      </c>
      <c r="E2321" s="65">
        <v>41317</v>
      </c>
      <c r="F2321" s="66" t="s">
        <v>7178</v>
      </c>
      <c r="G2321" s="66">
        <v>59858002</v>
      </c>
      <c r="H2321" s="66">
        <v>0</v>
      </c>
      <c r="I2321" s="66" t="s">
        <v>7179</v>
      </c>
      <c r="J2321" s="67" t="s">
        <v>41</v>
      </c>
      <c r="K2321" s="67" t="s">
        <v>62</v>
      </c>
      <c r="L2321" s="67" t="s">
        <v>143</v>
      </c>
      <c r="M2321" s="67" t="s">
        <v>71</v>
      </c>
      <c r="N2321" s="67">
        <v>150</v>
      </c>
    </row>
    <row r="2322" spans="1:14" hidden="1" x14ac:dyDescent="0.25">
      <c r="A2322" s="64">
        <v>4417</v>
      </c>
      <c r="B2322" s="64" t="s">
        <v>7176</v>
      </c>
      <c r="C2322" s="64" t="s">
        <v>6705</v>
      </c>
      <c r="D2322" s="64" t="s">
        <v>201</v>
      </c>
      <c r="E2322" s="65">
        <v>41934</v>
      </c>
      <c r="F2322" s="66" t="s">
        <v>7178</v>
      </c>
      <c r="G2322" s="66">
        <v>59858002</v>
      </c>
      <c r="H2322" s="66">
        <v>0</v>
      </c>
      <c r="I2322" s="66" t="s">
        <v>7179</v>
      </c>
      <c r="J2322" s="67" t="s">
        <v>41</v>
      </c>
      <c r="K2322" s="67" t="s">
        <v>62</v>
      </c>
      <c r="L2322" s="67" t="s">
        <v>143</v>
      </c>
      <c r="M2322" s="67" t="s">
        <v>70</v>
      </c>
      <c r="N2322" s="67">
        <v>100</v>
      </c>
    </row>
    <row r="2323" spans="1:14" ht="16.5" hidden="1" x14ac:dyDescent="0.25">
      <c r="A2323" s="64">
        <v>4418</v>
      </c>
      <c r="B2323" s="64" t="s">
        <v>7105</v>
      </c>
      <c r="C2323" s="64" t="s">
        <v>7180</v>
      </c>
      <c r="D2323" s="64" t="s">
        <v>203</v>
      </c>
      <c r="E2323" s="65">
        <v>33702</v>
      </c>
      <c r="F2323" s="66" t="s">
        <v>5216</v>
      </c>
      <c r="G2323" s="66">
        <v>59182410</v>
      </c>
      <c r="H2323" s="66" t="s">
        <v>7181</v>
      </c>
      <c r="I2323" s="66">
        <v>0</v>
      </c>
      <c r="J2323" s="67" t="s">
        <v>41</v>
      </c>
      <c r="K2323" s="67" t="s">
        <v>62</v>
      </c>
      <c r="L2323" s="67" t="s">
        <v>143</v>
      </c>
      <c r="M2323" s="67" t="s">
        <v>204</v>
      </c>
      <c r="N2323" s="67">
        <v>400</v>
      </c>
    </row>
    <row r="2324" spans="1:14" hidden="1" x14ac:dyDescent="0.25">
      <c r="A2324" s="64">
        <v>4419</v>
      </c>
      <c r="B2324" s="64" t="s">
        <v>7182</v>
      </c>
      <c r="C2324" s="64" t="s">
        <v>1245</v>
      </c>
      <c r="D2324" s="64" t="s">
        <v>201</v>
      </c>
      <c r="E2324" s="65">
        <v>36883</v>
      </c>
      <c r="F2324" s="66" t="s">
        <v>7183</v>
      </c>
      <c r="G2324" s="66">
        <v>70580095</v>
      </c>
      <c r="H2324" s="66">
        <v>0</v>
      </c>
      <c r="I2324" s="66" t="s">
        <v>7184</v>
      </c>
      <c r="J2324" s="67" t="s">
        <v>41</v>
      </c>
      <c r="K2324" s="67" t="s">
        <v>62</v>
      </c>
      <c r="L2324" s="67" t="s">
        <v>143</v>
      </c>
      <c r="M2324" s="67" t="s">
        <v>204</v>
      </c>
      <c r="N2324" s="67">
        <v>400</v>
      </c>
    </row>
    <row r="2325" spans="1:14" hidden="1" x14ac:dyDescent="0.25">
      <c r="A2325" s="64">
        <v>4420</v>
      </c>
      <c r="B2325" s="64" t="s">
        <v>7185</v>
      </c>
      <c r="C2325" s="64" t="s">
        <v>7186</v>
      </c>
      <c r="D2325" s="64" t="s">
        <v>203</v>
      </c>
      <c r="E2325" s="65">
        <v>43313</v>
      </c>
      <c r="F2325" s="66" t="s">
        <v>7187</v>
      </c>
      <c r="G2325" s="66">
        <v>57133815</v>
      </c>
      <c r="H2325" s="66">
        <v>0</v>
      </c>
      <c r="I2325" s="66">
        <v>0</v>
      </c>
      <c r="J2325" s="67" t="s">
        <v>41</v>
      </c>
      <c r="K2325" s="67" t="s">
        <v>62</v>
      </c>
      <c r="L2325" s="67" t="s">
        <v>143</v>
      </c>
      <c r="M2325" s="67" t="s">
        <v>69</v>
      </c>
      <c r="N2325" s="67">
        <v>100</v>
      </c>
    </row>
    <row r="2326" spans="1:14" hidden="1" x14ac:dyDescent="0.25">
      <c r="A2326" s="64">
        <v>4421</v>
      </c>
      <c r="B2326" s="64" t="s">
        <v>7188</v>
      </c>
      <c r="C2326" s="64" t="s">
        <v>7189</v>
      </c>
      <c r="D2326" s="64" t="s">
        <v>203</v>
      </c>
      <c r="E2326" s="65">
        <v>40985</v>
      </c>
      <c r="F2326" s="66" t="s">
        <v>7190</v>
      </c>
      <c r="G2326" s="66">
        <v>0</v>
      </c>
      <c r="H2326" s="66">
        <v>0</v>
      </c>
      <c r="I2326" s="66">
        <v>0</v>
      </c>
      <c r="J2326" s="67" t="s">
        <v>1225</v>
      </c>
      <c r="K2326" s="67" t="s">
        <v>33</v>
      </c>
      <c r="L2326" s="67" t="s">
        <v>143</v>
      </c>
      <c r="M2326" s="67" t="s">
        <v>71</v>
      </c>
      <c r="N2326" s="67">
        <v>150</v>
      </c>
    </row>
    <row r="2327" spans="1:14" hidden="1" x14ac:dyDescent="0.25">
      <c r="A2327" s="64">
        <v>4422</v>
      </c>
      <c r="B2327" s="64" t="s">
        <v>7191</v>
      </c>
      <c r="C2327" s="64" t="s">
        <v>7192</v>
      </c>
      <c r="D2327" s="64" t="s">
        <v>203</v>
      </c>
      <c r="E2327" s="65">
        <v>41743</v>
      </c>
      <c r="F2327" s="66" t="s">
        <v>7193</v>
      </c>
      <c r="G2327" s="66">
        <v>0</v>
      </c>
      <c r="H2327" s="66">
        <v>0</v>
      </c>
      <c r="I2327" s="66">
        <v>0</v>
      </c>
      <c r="J2327" s="67" t="s">
        <v>1225</v>
      </c>
      <c r="K2327" s="67" t="s">
        <v>33</v>
      </c>
      <c r="L2327" s="67" t="s">
        <v>143</v>
      </c>
      <c r="M2327" s="67" t="s">
        <v>70</v>
      </c>
      <c r="N2327" s="67">
        <v>100</v>
      </c>
    </row>
    <row r="2328" spans="1:14" hidden="1" x14ac:dyDescent="0.25">
      <c r="A2328" s="64">
        <v>4423</v>
      </c>
      <c r="B2328" s="64" t="s">
        <v>4772</v>
      </c>
      <c r="C2328" s="64" t="s">
        <v>7194</v>
      </c>
      <c r="D2328" s="64" t="s">
        <v>203</v>
      </c>
      <c r="E2328" s="65">
        <v>41675</v>
      </c>
      <c r="F2328" s="66" t="s">
        <v>7195</v>
      </c>
      <c r="G2328" s="66">
        <v>0</v>
      </c>
      <c r="H2328" s="66">
        <v>0</v>
      </c>
      <c r="I2328" s="66">
        <v>0</v>
      </c>
      <c r="J2328" s="67" t="s">
        <v>1225</v>
      </c>
      <c r="K2328" s="67" t="s">
        <v>33</v>
      </c>
      <c r="L2328" s="67" t="s">
        <v>143</v>
      </c>
      <c r="M2328" s="67" t="s">
        <v>70</v>
      </c>
      <c r="N2328" s="67">
        <v>100</v>
      </c>
    </row>
    <row r="2329" spans="1:14" hidden="1" x14ac:dyDescent="0.25">
      <c r="A2329" s="64">
        <v>4424</v>
      </c>
      <c r="B2329" s="64" t="s">
        <v>3918</v>
      </c>
      <c r="C2329" s="64" t="s">
        <v>7196</v>
      </c>
      <c r="D2329" s="64" t="s">
        <v>203</v>
      </c>
      <c r="E2329" s="65">
        <v>42731</v>
      </c>
      <c r="F2329" s="66" t="s">
        <v>7197</v>
      </c>
      <c r="G2329" s="66">
        <v>0</v>
      </c>
      <c r="H2329" s="66">
        <v>0</v>
      </c>
      <c r="I2329" s="66">
        <v>0</v>
      </c>
      <c r="J2329" s="67" t="s">
        <v>1225</v>
      </c>
      <c r="K2329" s="67" t="s">
        <v>33</v>
      </c>
      <c r="L2329" s="67" t="s">
        <v>143</v>
      </c>
      <c r="M2329" s="67" t="s">
        <v>69</v>
      </c>
      <c r="N2329" s="67">
        <v>100</v>
      </c>
    </row>
    <row r="2330" spans="1:14" hidden="1" x14ac:dyDescent="0.25">
      <c r="A2330" s="64">
        <v>4425</v>
      </c>
      <c r="B2330" s="64" t="s">
        <v>7198</v>
      </c>
      <c r="C2330" s="64" t="s">
        <v>408</v>
      </c>
      <c r="D2330" s="64" t="s">
        <v>203</v>
      </c>
      <c r="E2330" s="65">
        <v>42623</v>
      </c>
      <c r="F2330" s="66" t="s">
        <v>7197</v>
      </c>
      <c r="G2330" s="66">
        <v>0</v>
      </c>
      <c r="H2330" s="66">
        <v>0</v>
      </c>
      <c r="I2330" s="66">
        <v>0</v>
      </c>
      <c r="J2330" s="67" t="s">
        <v>1225</v>
      </c>
      <c r="K2330" s="67" t="s">
        <v>33</v>
      </c>
      <c r="L2330" s="67" t="s">
        <v>143</v>
      </c>
      <c r="M2330" s="67" t="s">
        <v>69</v>
      </c>
      <c r="N2330" s="67">
        <v>100</v>
      </c>
    </row>
    <row r="2331" spans="1:14" hidden="1" x14ac:dyDescent="0.25">
      <c r="A2331" s="64">
        <v>4426</v>
      </c>
      <c r="B2331" s="64" t="s">
        <v>7199</v>
      </c>
      <c r="C2331" s="64" t="s">
        <v>7200</v>
      </c>
      <c r="D2331" s="64" t="s">
        <v>203</v>
      </c>
      <c r="E2331" s="65">
        <v>43211</v>
      </c>
      <c r="F2331" s="66" t="s">
        <v>7201</v>
      </c>
      <c r="G2331" s="66">
        <v>0</v>
      </c>
      <c r="H2331" s="66">
        <v>0</v>
      </c>
      <c r="I2331" s="66">
        <v>0</v>
      </c>
      <c r="J2331" s="67" t="s">
        <v>1225</v>
      </c>
      <c r="K2331" s="67" t="s">
        <v>33</v>
      </c>
      <c r="L2331" s="67" t="s">
        <v>143</v>
      </c>
      <c r="M2331" s="67" t="s">
        <v>69</v>
      </c>
      <c r="N2331" s="67">
        <v>100</v>
      </c>
    </row>
    <row r="2332" spans="1:14" hidden="1" x14ac:dyDescent="0.25">
      <c r="A2332" s="64">
        <v>4427</v>
      </c>
      <c r="B2332" s="64" t="s">
        <v>6656</v>
      </c>
      <c r="C2332" s="64" t="s">
        <v>7202</v>
      </c>
      <c r="D2332" s="64" t="s">
        <v>203</v>
      </c>
      <c r="E2332" s="65">
        <v>42954</v>
      </c>
      <c r="F2332" s="66" t="s">
        <v>7203</v>
      </c>
      <c r="G2332" s="66">
        <v>0</v>
      </c>
      <c r="H2332" s="66">
        <v>0</v>
      </c>
      <c r="I2332" s="66">
        <v>0</v>
      </c>
      <c r="J2332" s="67" t="s">
        <v>1225</v>
      </c>
      <c r="K2332" s="67" t="s">
        <v>33</v>
      </c>
      <c r="L2332" s="67" t="s">
        <v>143</v>
      </c>
      <c r="M2332" s="67" t="s">
        <v>69</v>
      </c>
      <c r="N2332" s="67">
        <v>100</v>
      </c>
    </row>
    <row r="2333" spans="1:14" hidden="1" x14ac:dyDescent="0.25">
      <c r="A2333" s="64">
        <v>4428</v>
      </c>
      <c r="B2333" s="64" t="s">
        <v>5204</v>
      </c>
      <c r="C2333" s="64" t="s">
        <v>7204</v>
      </c>
      <c r="D2333" s="64" t="s">
        <v>203</v>
      </c>
      <c r="E2333" s="65">
        <v>42405</v>
      </c>
      <c r="F2333" s="66" t="s">
        <v>7205</v>
      </c>
      <c r="G2333" s="66">
        <v>0</v>
      </c>
      <c r="H2333" s="66">
        <v>0</v>
      </c>
      <c r="I2333" s="66">
        <v>0</v>
      </c>
      <c r="J2333" s="67" t="s">
        <v>1225</v>
      </c>
      <c r="K2333" s="67" t="s">
        <v>33</v>
      </c>
      <c r="L2333" s="67" t="s">
        <v>143</v>
      </c>
      <c r="M2333" s="67" t="s">
        <v>69</v>
      </c>
      <c r="N2333" s="67">
        <v>100</v>
      </c>
    </row>
    <row r="2334" spans="1:14" hidden="1" x14ac:dyDescent="0.25">
      <c r="A2334" s="64">
        <v>4429</v>
      </c>
      <c r="B2334" s="64" t="s">
        <v>5204</v>
      </c>
      <c r="C2334" s="64" t="s">
        <v>610</v>
      </c>
      <c r="D2334" s="64" t="s">
        <v>203</v>
      </c>
      <c r="E2334" s="65">
        <v>43154</v>
      </c>
      <c r="F2334" s="66" t="s">
        <v>7205</v>
      </c>
      <c r="G2334" s="66">
        <v>0</v>
      </c>
      <c r="H2334" s="66">
        <v>0</v>
      </c>
      <c r="I2334" s="66">
        <v>0</v>
      </c>
      <c r="J2334" s="67" t="s">
        <v>1225</v>
      </c>
      <c r="K2334" s="67" t="s">
        <v>33</v>
      </c>
      <c r="L2334" s="67" t="s">
        <v>143</v>
      </c>
      <c r="M2334" s="67" t="s">
        <v>69</v>
      </c>
      <c r="N2334" s="67">
        <v>100</v>
      </c>
    </row>
    <row r="2335" spans="1:14" hidden="1" x14ac:dyDescent="0.25">
      <c r="A2335" s="64">
        <v>4430</v>
      </c>
      <c r="B2335" s="64" t="s">
        <v>2197</v>
      </c>
      <c r="C2335" s="64" t="s">
        <v>7206</v>
      </c>
      <c r="D2335" s="64" t="s">
        <v>203</v>
      </c>
      <c r="E2335" s="65">
        <v>38870</v>
      </c>
      <c r="F2335" s="66" t="s">
        <v>7207</v>
      </c>
      <c r="G2335" s="66">
        <v>0</v>
      </c>
      <c r="H2335" s="66">
        <v>0</v>
      </c>
      <c r="I2335" s="66">
        <v>0</v>
      </c>
      <c r="J2335" s="67" t="s">
        <v>1225</v>
      </c>
      <c r="K2335" s="67" t="s">
        <v>33</v>
      </c>
      <c r="L2335" s="67" t="s">
        <v>143</v>
      </c>
      <c r="M2335" s="67" t="s">
        <v>399</v>
      </c>
      <c r="N2335" s="67">
        <v>300</v>
      </c>
    </row>
    <row r="2336" spans="1:14" hidden="1" x14ac:dyDescent="0.25">
      <c r="A2336" s="64">
        <v>4431</v>
      </c>
      <c r="B2336" s="64" t="s">
        <v>3918</v>
      </c>
      <c r="C2336" s="64" t="s">
        <v>7208</v>
      </c>
      <c r="D2336" s="64" t="s">
        <v>201</v>
      </c>
      <c r="E2336" s="65">
        <v>41139</v>
      </c>
      <c r="F2336" s="66" t="s">
        <v>7197</v>
      </c>
      <c r="G2336" s="66">
        <v>0</v>
      </c>
      <c r="H2336" s="66">
        <v>0</v>
      </c>
      <c r="I2336" s="66">
        <v>0</v>
      </c>
      <c r="J2336" s="67" t="s">
        <v>1225</v>
      </c>
      <c r="K2336" s="67" t="s">
        <v>33</v>
      </c>
      <c r="L2336" s="67" t="s">
        <v>143</v>
      </c>
      <c r="M2336" s="67" t="s">
        <v>71</v>
      </c>
      <c r="N2336" s="67">
        <v>150</v>
      </c>
    </row>
    <row r="2337" spans="1:14" hidden="1" x14ac:dyDescent="0.25">
      <c r="A2337" s="64">
        <v>4432</v>
      </c>
      <c r="B2337" s="64" t="s">
        <v>3918</v>
      </c>
      <c r="C2337" s="64" t="s">
        <v>7209</v>
      </c>
      <c r="D2337" s="64" t="s">
        <v>201</v>
      </c>
      <c r="E2337" s="65">
        <v>41737</v>
      </c>
      <c r="F2337" s="66" t="s">
        <v>7197</v>
      </c>
      <c r="G2337" s="66">
        <v>0</v>
      </c>
      <c r="H2337" s="66">
        <v>0</v>
      </c>
      <c r="I2337" s="66">
        <v>0</v>
      </c>
      <c r="J2337" s="67" t="s">
        <v>1225</v>
      </c>
      <c r="K2337" s="67" t="s">
        <v>33</v>
      </c>
      <c r="L2337" s="67" t="s">
        <v>143</v>
      </c>
      <c r="M2337" s="67" t="s">
        <v>70</v>
      </c>
      <c r="N2337" s="67">
        <v>100</v>
      </c>
    </row>
    <row r="2338" spans="1:14" hidden="1" x14ac:dyDescent="0.25">
      <c r="A2338" s="64">
        <v>4433</v>
      </c>
      <c r="B2338" s="64" t="s">
        <v>2393</v>
      </c>
      <c r="C2338" s="64" t="s">
        <v>7210</v>
      </c>
      <c r="D2338" s="64" t="s">
        <v>201</v>
      </c>
      <c r="E2338" s="65">
        <v>42483</v>
      </c>
      <c r="F2338" s="66" t="s">
        <v>7205</v>
      </c>
      <c r="G2338" s="66">
        <v>0</v>
      </c>
      <c r="H2338" s="66">
        <v>0</v>
      </c>
      <c r="I2338" s="66">
        <v>0</v>
      </c>
      <c r="J2338" s="67" t="s">
        <v>1225</v>
      </c>
      <c r="K2338" s="67" t="s">
        <v>33</v>
      </c>
      <c r="L2338" s="67" t="s">
        <v>143</v>
      </c>
      <c r="M2338" s="67" t="s">
        <v>69</v>
      </c>
      <c r="N2338" s="67">
        <v>100</v>
      </c>
    </row>
    <row r="2339" spans="1:14" hidden="1" x14ac:dyDescent="0.25">
      <c r="A2339" s="64">
        <v>4434</v>
      </c>
      <c r="B2339" s="64" t="s">
        <v>7211</v>
      </c>
      <c r="C2339" s="64" t="s">
        <v>7212</v>
      </c>
      <c r="D2339" s="64" t="s">
        <v>201</v>
      </c>
      <c r="E2339" s="65">
        <v>40634</v>
      </c>
      <c r="F2339" s="66" t="s">
        <v>7213</v>
      </c>
      <c r="G2339" s="66">
        <v>0</v>
      </c>
      <c r="H2339" s="66">
        <v>0</v>
      </c>
      <c r="I2339" s="66">
        <v>0</v>
      </c>
      <c r="J2339" s="67" t="s">
        <v>1225</v>
      </c>
      <c r="K2339" s="67" t="s">
        <v>33</v>
      </c>
      <c r="L2339" s="67" t="s">
        <v>143</v>
      </c>
      <c r="M2339" s="67" t="s">
        <v>202</v>
      </c>
      <c r="N2339" s="67">
        <v>150</v>
      </c>
    </row>
    <row r="2340" spans="1:14" hidden="1" x14ac:dyDescent="0.25">
      <c r="A2340" s="64">
        <v>4435</v>
      </c>
      <c r="B2340" s="64" t="s">
        <v>1006</v>
      </c>
      <c r="C2340" s="64" t="s">
        <v>7214</v>
      </c>
      <c r="D2340" s="64" t="s">
        <v>201</v>
      </c>
      <c r="E2340" s="65">
        <v>40343</v>
      </c>
      <c r="F2340" s="66" t="s">
        <v>7215</v>
      </c>
      <c r="G2340" s="66">
        <v>0</v>
      </c>
      <c r="H2340" s="66">
        <v>0</v>
      </c>
      <c r="I2340" s="66">
        <v>0</v>
      </c>
      <c r="J2340" s="67" t="s">
        <v>1225</v>
      </c>
      <c r="K2340" s="67" t="s">
        <v>33</v>
      </c>
      <c r="L2340" s="67" t="s">
        <v>143</v>
      </c>
      <c r="M2340" s="67" t="s">
        <v>202</v>
      </c>
      <c r="N2340" s="67">
        <v>150</v>
      </c>
    </row>
    <row r="2341" spans="1:14" hidden="1" x14ac:dyDescent="0.25">
      <c r="A2341" s="64">
        <v>4436</v>
      </c>
      <c r="B2341" s="64" t="s">
        <v>1107</v>
      </c>
      <c r="C2341" s="64" t="s">
        <v>7216</v>
      </c>
      <c r="D2341" s="64" t="s">
        <v>201</v>
      </c>
      <c r="E2341" s="65">
        <v>41168</v>
      </c>
      <c r="F2341" s="66" t="s">
        <v>7205</v>
      </c>
      <c r="G2341" s="66">
        <v>0</v>
      </c>
      <c r="H2341" s="66">
        <v>0</v>
      </c>
      <c r="I2341" s="66">
        <v>0</v>
      </c>
      <c r="J2341" s="67" t="s">
        <v>1225</v>
      </c>
      <c r="K2341" s="67" t="s">
        <v>33</v>
      </c>
      <c r="L2341" s="67" t="s">
        <v>143</v>
      </c>
      <c r="M2341" s="67" t="s">
        <v>71</v>
      </c>
      <c r="N2341" s="67">
        <v>150</v>
      </c>
    </row>
    <row r="2342" spans="1:14" ht="16.5" hidden="1" x14ac:dyDescent="0.25">
      <c r="A2342" s="64">
        <v>4437</v>
      </c>
      <c r="B2342" s="64" t="s">
        <v>7217</v>
      </c>
      <c r="C2342" s="64" t="s">
        <v>7113</v>
      </c>
      <c r="D2342" s="64" t="s">
        <v>203</v>
      </c>
      <c r="E2342" s="65">
        <v>36343</v>
      </c>
      <c r="F2342" s="66" t="s">
        <v>7218</v>
      </c>
      <c r="G2342" s="66">
        <v>58496781</v>
      </c>
      <c r="H2342" s="66">
        <v>0</v>
      </c>
      <c r="I2342" s="66">
        <v>0</v>
      </c>
      <c r="J2342" s="67" t="s">
        <v>197</v>
      </c>
      <c r="K2342" s="67" t="s">
        <v>23</v>
      </c>
      <c r="L2342" s="67" t="s">
        <v>143</v>
      </c>
      <c r="M2342" s="67" t="s">
        <v>204</v>
      </c>
      <c r="N2342" s="67">
        <v>400</v>
      </c>
    </row>
    <row r="2343" spans="1:14" hidden="1" x14ac:dyDescent="0.25">
      <c r="A2343" s="64">
        <v>4438</v>
      </c>
      <c r="B2343" s="64" t="s">
        <v>7219</v>
      </c>
      <c r="C2343" s="64" t="s">
        <v>7220</v>
      </c>
      <c r="D2343" s="64" t="s">
        <v>201</v>
      </c>
      <c r="E2343" s="65">
        <v>40062</v>
      </c>
      <c r="F2343" s="66" t="s">
        <v>7221</v>
      </c>
      <c r="G2343" s="66">
        <v>58287123</v>
      </c>
      <c r="H2343" s="66">
        <v>0</v>
      </c>
      <c r="I2343" s="66" t="s">
        <v>7222</v>
      </c>
      <c r="J2343" s="67" t="s">
        <v>197</v>
      </c>
      <c r="K2343" s="67" t="s">
        <v>23</v>
      </c>
      <c r="L2343" s="67" t="s">
        <v>143</v>
      </c>
      <c r="M2343" s="67" t="s">
        <v>175</v>
      </c>
      <c r="N2343" s="67">
        <v>200</v>
      </c>
    </row>
    <row r="2344" spans="1:14" hidden="1" x14ac:dyDescent="0.25">
      <c r="A2344" s="64">
        <v>4439</v>
      </c>
      <c r="B2344" s="64" t="s">
        <v>7223</v>
      </c>
      <c r="C2344" s="64" t="s">
        <v>3414</v>
      </c>
      <c r="D2344" s="64" t="s">
        <v>203</v>
      </c>
      <c r="E2344" s="65">
        <v>39557</v>
      </c>
      <c r="F2344" s="66" t="s">
        <v>7224</v>
      </c>
      <c r="G2344" s="66">
        <v>58176679</v>
      </c>
      <c r="H2344" s="66">
        <v>0</v>
      </c>
      <c r="I2344" s="66" t="s">
        <v>7225</v>
      </c>
      <c r="J2344" s="67" t="s">
        <v>197</v>
      </c>
      <c r="K2344" s="67" t="s">
        <v>23</v>
      </c>
      <c r="L2344" s="67" t="s">
        <v>143</v>
      </c>
      <c r="M2344" s="67" t="s">
        <v>175</v>
      </c>
      <c r="N2344" s="67">
        <v>200</v>
      </c>
    </row>
    <row r="2345" spans="1:14" hidden="1" x14ac:dyDescent="0.25">
      <c r="A2345" s="64">
        <v>4440</v>
      </c>
      <c r="B2345" s="64" t="s">
        <v>7226</v>
      </c>
      <c r="C2345" s="64" t="s">
        <v>3726</v>
      </c>
      <c r="D2345" s="64" t="s">
        <v>203</v>
      </c>
      <c r="E2345" s="65">
        <v>40029</v>
      </c>
      <c r="F2345" s="66" t="s">
        <v>7227</v>
      </c>
      <c r="G2345" s="66">
        <v>54547198</v>
      </c>
      <c r="H2345" s="66">
        <v>0</v>
      </c>
      <c r="I2345" s="66" t="s">
        <v>7228</v>
      </c>
      <c r="J2345" s="67" t="s">
        <v>197</v>
      </c>
      <c r="K2345" s="67" t="s">
        <v>23</v>
      </c>
      <c r="L2345" s="67" t="s">
        <v>143</v>
      </c>
      <c r="M2345" s="67" t="s">
        <v>175</v>
      </c>
      <c r="N2345" s="67">
        <v>200</v>
      </c>
    </row>
    <row r="2346" spans="1:14" hidden="1" x14ac:dyDescent="0.25">
      <c r="A2346" s="64">
        <v>4445</v>
      </c>
      <c r="B2346" s="64" t="s">
        <v>7122</v>
      </c>
      <c r="C2346" s="64" t="s">
        <v>7231</v>
      </c>
      <c r="D2346" s="64" t="s">
        <v>201</v>
      </c>
      <c r="E2346" s="65">
        <v>41029</v>
      </c>
      <c r="F2346" s="66" t="s">
        <v>7232</v>
      </c>
      <c r="G2346" s="66">
        <v>0</v>
      </c>
      <c r="H2346" s="66">
        <v>0</v>
      </c>
      <c r="I2346" s="66">
        <v>0</v>
      </c>
      <c r="J2346" s="67" t="s">
        <v>67</v>
      </c>
      <c r="K2346" s="67" t="s">
        <v>23</v>
      </c>
      <c r="L2346" s="67" t="s">
        <v>143</v>
      </c>
      <c r="M2346" s="67" t="s">
        <v>71</v>
      </c>
      <c r="N2346" s="67">
        <v>150</v>
      </c>
    </row>
    <row r="2347" spans="1:14" hidden="1" x14ac:dyDescent="0.25">
      <c r="A2347" s="64">
        <v>4446</v>
      </c>
      <c r="B2347" s="64" t="s">
        <v>7122</v>
      </c>
      <c r="C2347" s="64" t="s">
        <v>7123</v>
      </c>
      <c r="D2347" s="64" t="s">
        <v>7233</v>
      </c>
      <c r="E2347" s="65">
        <v>39735</v>
      </c>
      <c r="F2347" s="66" t="s">
        <v>7232</v>
      </c>
      <c r="G2347" s="66">
        <v>0</v>
      </c>
      <c r="H2347" s="66">
        <v>0</v>
      </c>
      <c r="I2347" s="66">
        <v>0</v>
      </c>
      <c r="J2347" s="67" t="s">
        <v>67</v>
      </c>
      <c r="K2347" s="67" t="s">
        <v>23</v>
      </c>
      <c r="L2347" s="67" t="s">
        <v>143</v>
      </c>
      <c r="M2347" s="67" t="s">
        <v>175</v>
      </c>
      <c r="N2347" s="67">
        <v>200</v>
      </c>
    </row>
    <row r="2348" spans="1:14" hidden="1" x14ac:dyDescent="0.25">
      <c r="A2348" s="64">
        <v>4447</v>
      </c>
      <c r="B2348" s="64" t="s">
        <v>4250</v>
      </c>
      <c r="C2348" s="64" t="s">
        <v>7234</v>
      </c>
      <c r="D2348" s="64" t="s">
        <v>201</v>
      </c>
      <c r="E2348" s="65">
        <v>29422</v>
      </c>
      <c r="F2348" s="66" t="s">
        <v>7235</v>
      </c>
      <c r="G2348" s="66">
        <v>52554566</v>
      </c>
      <c r="H2348" s="66">
        <v>0</v>
      </c>
      <c r="I2348" s="66">
        <v>0</v>
      </c>
      <c r="J2348" s="67" t="s">
        <v>67</v>
      </c>
      <c r="K2348" s="67" t="s">
        <v>23</v>
      </c>
      <c r="L2348" s="67" t="s">
        <v>143</v>
      </c>
      <c r="M2348" s="67" t="s">
        <v>205</v>
      </c>
      <c r="N2348" s="67">
        <v>600</v>
      </c>
    </row>
    <row r="2349" spans="1:14" hidden="1" x14ac:dyDescent="0.25">
      <c r="A2349" s="64">
        <v>4448</v>
      </c>
      <c r="B2349" s="64" t="s">
        <v>7236</v>
      </c>
      <c r="C2349" s="64" t="s">
        <v>7237</v>
      </c>
      <c r="D2349" s="64" t="s">
        <v>203</v>
      </c>
      <c r="E2349" s="65">
        <v>38732</v>
      </c>
      <c r="F2349" s="66" t="s">
        <v>7238</v>
      </c>
      <c r="G2349" s="66">
        <v>0</v>
      </c>
      <c r="H2349" s="66" t="s">
        <v>7239</v>
      </c>
      <c r="I2349" s="66">
        <v>0</v>
      </c>
      <c r="J2349" s="67" t="s">
        <v>14</v>
      </c>
      <c r="K2349" s="67" t="s">
        <v>37</v>
      </c>
      <c r="L2349" s="67" t="s">
        <v>143</v>
      </c>
      <c r="M2349" s="67" t="s">
        <v>399</v>
      </c>
      <c r="N2349" s="67">
        <v>300</v>
      </c>
    </row>
    <row r="2350" spans="1:14" ht="16.5" hidden="1" x14ac:dyDescent="0.25">
      <c r="A2350" s="64">
        <v>4449</v>
      </c>
      <c r="B2350" s="64" t="s">
        <v>7240</v>
      </c>
      <c r="C2350" s="64" t="s">
        <v>7241</v>
      </c>
      <c r="D2350" s="64" t="s">
        <v>203</v>
      </c>
      <c r="E2350" s="65">
        <v>38719</v>
      </c>
      <c r="F2350" s="66" t="s">
        <v>7242</v>
      </c>
      <c r="G2350" s="66">
        <v>0</v>
      </c>
      <c r="H2350" s="66" t="s">
        <v>7243</v>
      </c>
      <c r="I2350" s="66">
        <v>0</v>
      </c>
      <c r="J2350" s="67" t="s">
        <v>14</v>
      </c>
      <c r="K2350" s="67" t="s">
        <v>37</v>
      </c>
      <c r="L2350" s="67" t="s">
        <v>143</v>
      </c>
      <c r="M2350" s="67" t="s">
        <v>399</v>
      </c>
      <c r="N2350" s="67">
        <v>300</v>
      </c>
    </row>
    <row r="2351" spans="1:14" hidden="1" x14ac:dyDescent="0.25">
      <c r="A2351" s="64">
        <v>4450</v>
      </c>
      <c r="B2351" s="64" t="s">
        <v>7274</v>
      </c>
      <c r="C2351" s="64" t="s">
        <v>7275</v>
      </c>
      <c r="D2351" s="64" t="s">
        <v>203</v>
      </c>
      <c r="E2351" s="65" t="s">
        <v>7276</v>
      </c>
      <c r="F2351" s="66" t="s">
        <v>7277</v>
      </c>
      <c r="G2351" s="66">
        <v>57504999</v>
      </c>
      <c r="H2351" s="66" t="s">
        <v>7278</v>
      </c>
      <c r="I2351" s="66" t="s">
        <v>7279</v>
      </c>
      <c r="J2351" s="67" t="s">
        <v>38</v>
      </c>
      <c r="K2351" s="67" t="s">
        <v>39</v>
      </c>
      <c r="L2351" s="67" t="s">
        <v>142</v>
      </c>
      <c r="M2351" s="67" t="s">
        <v>1211</v>
      </c>
      <c r="N2351" s="67">
        <v>600</v>
      </c>
    </row>
    <row r="2352" spans="1:14" ht="16.5" hidden="1" x14ac:dyDescent="0.25">
      <c r="A2352" s="64">
        <v>4451</v>
      </c>
      <c r="B2352" s="64" t="s">
        <v>1274</v>
      </c>
      <c r="C2352" s="64" t="s">
        <v>7280</v>
      </c>
      <c r="D2352" s="64" t="s">
        <v>203</v>
      </c>
      <c r="E2352" s="65" t="s">
        <v>7281</v>
      </c>
      <c r="F2352" s="66" t="s">
        <v>7230</v>
      </c>
      <c r="G2352" s="66">
        <v>58453340</v>
      </c>
      <c r="H2352" s="66">
        <v>0</v>
      </c>
      <c r="I2352" s="66" t="s">
        <v>1511</v>
      </c>
      <c r="J2352" s="67" t="s">
        <v>55</v>
      </c>
      <c r="K2352" s="67" t="s">
        <v>32</v>
      </c>
      <c r="L2352" s="67" t="s">
        <v>143</v>
      </c>
      <c r="M2352" s="67" t="s">
        <v>71</v>
      </c>
      <c r="N2352" s="67">
        <v>150</v>
      </c>
    </row>
    <row r="2353" spans="1:14" hidden="1" x14ac:dyDescent="0.25">
      <c r="A2353" s="64">
        <v>4452</v>
      </c>
      <c r="B2353" s="64" t="s">
        <v>7282</v>
      </c>
      <c r="C2353" s="64" t="s">
        <v>408</v>
      </c>
      <c r="D2353" s="64" t="s">
        <v>203</v>
      </c>
      <c r="E2353" s="65">
        <v>40834</v>
      </c>
      <c r="F2353" s="66" t="s">
        <v>7283</v>
      </c>
      <c r="G2353" s="66">
        <v>57236585</v>
      </c>
      <c r="H2353" s="66">
        <v>0</v>
      </c>
      <c r="I2353" s="66" t="s">
        <v>7284</v>
      </c>
      <c r="J2353" s="67" t="s">
        <v>67</v>
      </c>
      <c r="K2353" s="67" t="s">
        <v>23</v>
      </c>
      <c r="L2353" s="67" t="s">
        <v>143</v>
      </c>
      <c r="M2353" s="67" t="s">
        <v>202</v>
      </c>
      <c r="N2353" s="67">
        <v>150</v>
      </c>
    </row>
    <row r="2354" spans="1:14" hidden="1" x14ac:dyDescent="0.25">
      <c r="A2354" s="64">
        <v>4453</v>
      </c>
      <c r="B2354" s="64" t="s">
        <v>6999</v>
      </c>
      <c r="C2354" s="64" t="s">
        <v>7285</v>
      </c>
      <c r="D2354" s="64" t="s">
        <v>201</v>
      </c>
      <c r="E2354" s="65">
        <v>41211</v>
      </c>
      <c r="F2354" s="66" t="s">
        <v>7286</v>
      </c>
      <c r="G2354" s="66">
        <v>59101683</v>
      </c>
      <c r="H2354" s="66">
        <v>0</v>
      </c>
      <c r="I2354" s="66">
        <v>0</v>
      </c>
      <c r="J2354" s="67" t="s">
        <v>67</v>
      </c>
      <c r="K2354" s="67" t="s">
        <v>23</v>
      </c>
      <c r="L2354" s="67" t="s">
        <v>143</v>
      </c>
      <c r="M2354" s="67" t="s">
        <v>71</v>
      </c>
      <c r="N2354" s="67">
        <v>150</v>
      </c>
    </row>
    <row r="2355" spans="1:14" hidden="1" x14ac:dyDescent="0.25">
      <c r="A2355" s="64">
        <v>4454</v>
      </c>
      <c r="B2355" s="64" t="s">
        <v>7061</v>
      </c>
      <c r="C2355" s="64" t="s">
        <v>7287</v>
      </c>
      <c r="D2355" s="64" t="s">
        <v>203</v>
      </c>
      <c r="E2355" s="65">
        <v>29623</v>
      </c>
      <c r="F2355" s="66" t="s">
        <v>7063</v>
      </c>
      <c r="G2355" s="66">
        <v>0</v>
      </c>
      <c r="H2355" s="66" t="s">
        <v>7288</v>
      </c>
      <c r="I2355" s="66" t="s">
        <v>6611</v>
      </c>
      <c r="J2355" s="67" t="s">
        <v>40</v>
      </c>
      <c r="K2355" s="67" t="s">
        <v>39</v>
      </c>
      <c r="L2355" s="67" t="s">
        <v>143</v>
      </c>
      <c r="M2355" s="67" t="s">
        <v>205</v>
      </c>
      <c r="N2355" s="67">
        <v>600</v>
      </c>
    </row>
    <row r="2356" spans="1:14" hidden="1" x14ac:dyDescent="0.25">
      <c r="A2356" s="64">
        <v>4455</v>
      </c>
      <c r="B2356" s="64" t="s">
        <v>4233</v>
      </c>
      <c r="C2356" s="64" t="s">
        <v>7289</v>
      </c>
      <c r="D2356" s="64" t="s">
        <v>203</v>
      </c>
      <c r="E2356" s="65">
        <v>33054</v>
      </c>
      <c r="F2356" s="66" t="s">
        <v>7290</v>
      </c>
      <c r="G2356" s="66">
        <v>59180521</v>
      </c>
      <c r="H2356" s="66" t="s">
        <v>7291</v>
      </c>
      <c r="I2356" s="66">
        <v>0</v>
      </c>
      <c r="J2356" s="67" t="s">
        <v>67</v>
      </c>
      <c r="K2356" s="67" t="s">
        <v>23</v>
      </c>
      <c r="L2356" s="67" t="s">
        <v>143</v>
      </c>
      <c r="M2356" s="67" t="s">
        <v>205</v>
      </c>
      <c r="N2356" s="67">
        <v>600</v>
      </c>
    </row>
    <row r="2357" spans="1:14" hidden="1" x14ac:dyDescent="0.25">
      <c r="A2357" s="64">
        <v>4456</v>
      </c>
      <c r="B2357" s="64" t="s">
        <v>7292</v>
      </c>
      <c r="C2357" s="64" t="s">
        <v>2075</v>
      </c>
      <c r="D2357" s="64" t="s">
        <v>203</v>
      </c>
      <c r="E2357" s="65">
        <v>40384</v>
      </c>
      <c r="F2357" s="66" t="s">
        <v>7293</v>
      </c>
      <c r="G2357" s="66">
        <v>57576764</v>
      </c>
      <c r="H2357" s="66">
        <v>0</v>
      </c>
      <c r="I2357" s="66">
        <v>0</v>
      </c>
      <c r="J2357" s="67" t="s">
        <v>4</v>
      </c>
      <c r="K2357" s="67" t="s">
        <v>26</v>
      </c>
      <c r="L2357" s="67" t="s">
        <v>143</v>
      </c>
      <c r="M2357" s="67" t="s">
        <v>202</v>
      </c>
      <c r="N2357" s="67">
        <v>150</v>
      </c>
    </row>
    <row r="2358" spans="1:14" ht="18" hidden="1" x14ac:dyDescent="0.25">
      <c r="A2358" s="64">
        <v>4457</v>
      </c>
      <c r="B2358" s="64" t="s">
        <v>5679</v>
      </c>
      <c r="C2358" s="64" t="s">
        <v>7294</v>
      </c>
      <c r="D2358" s="64" t="s">
        <v>201</v>
      </c>
      <c r="E2358" s="65">
        <v>41130</v>
      </c>
      <c r="F2358" s="66" t="s">
        <v>7295</v>
      </c>
      <c r="G2358" s="66">
        <v>59368415</v>
      </c>
      <c r="H2358" s="66" t="s">
        <v>7296</v>
      </c>
      <c r="I2358" s="66">
        <v>0</v>
      </c>
      <c r="J2358" s="67" t="s">
        <v>58</v>
      </c>
      <c r="K2358" s="67" t="s">
        <v>29</v>
      </c>
      <c r="L2358" s="67" t="s">
        <v>143</v>
      </c>
      <c r="M2358" s="67" t="s">
        <v>71</v>
      </c>
      <c r="N2358" s="67">
        <v>150</v>
      </c>
    </row>
    <row r="2359" spans="1:14" ht="18" hidden="1" x14ac:dyDescent="0.25">
      <c r="A2359" s="64">
        <v>4458</v>
      </c>
      <c r="B2359" s="64" t="s">
        <v>2030</v>
      </c>
      <c r="C2359" s="64" t="s">
        <v>7297</v>
      </c>
      <c r="D2359" s="64" t="s">
        <v>201</v>
      </c>
      <c r="E2359" s="65">
        <v>40968</v>
      </c>
      <c r="F2359" s="66" t="s">
        <v>7298</v>
      </c>
      <c r="G2359" s="66">
        <v>57613316</v>
      </c>
      <c r="H2359" s="66" t="s">
        <v>7299</v>
      </c>
      <c r="I2359" s="66">
        <v>0</v>
      </c>
      <c r="J2359" s="67" t="s">
        <v>58</v>
      </c>
      <c r="K2359" s="67" t="s">
        <v>29</v>
      </c>
      <c r="L2359" s="67" t="s">
        <v>143</v>
      </c>
      <c r="M2359" s="67" t="s">
        <v>71</v>
      </c>
      <c r="N2359" s="67">
        <v>150</v>
      </c>
    </row>
    <row r="2360" spans="1:14" hidden="1" x14ac:dyDescent="0.25">
      <c r="A2360" s="64">
        <v>4459</v>
      </c>
      <c r="B2360" s="64" t="s">
        <v>4028</v>
      </c>
      <c r="C2360" s="64" t="s">
        <v>7300</v>
      </c>
      <c r="D2360" s="64" t="s">
        <v>201</v>
      </c>
      <c r="E2360" s="65">
        <v>42221</v>
      </c>
      <c r="F2360" s="66" t="s">
        <v>7301</v>
      </c>
      <c r="G2360" s="66">
        <v>0</v>
      </c>
      <c r="H2360" s="66" t="s">
        <v>7302</v>
      </c>
      <c r="I2360" s="66" t="s">
        <v>1258</v>
      </c>
      <c r="J2360" s="67" t="s">
        <v>60</v>
      </c>
      <c r="K2360" s="67" t="s">
        <v>35</v>
      </c>
      <c r="L2360" s="67" t="s">
        <v>143</v>
      </c>
      <c r="M2360" s="67" t="s">
        <v>70</v>
      </c>
      <c r="N2360" s="67">
        <v>100</v>
      </c>
    </row>
    <row r="2361" spans="1:14" hidden="1" x14ac:dyDescent="0.25">
      <c r="A2361" s="64">
        <v>2200</v>
      </c>
      <c r="B2361" s="64" t="s">
        <v>6350</v>
      </c>
      <c r="C2361" s="64" t="s">
        <v>7303</v>
      </c>
      <c r="D2361" s="64" t="s">
        <v>203</v>
      </c>
      <c r="E2361" s="65">
        <v>27425</v>
      </c>
      <c r="F2361" s="66" t="s">
        <v>7304</v>
      </c>
      <c r="G2361" s="66">
        <v>57172309</v>
      </c>
      <c r="H2361" s="66">
        <v>0</v>
      </c>
      <c r="I2361" s="66" t="s">
        <v>7305</v>
      </c>
      <c r="J2361" s="67" t="s">
        <v>16</v>
      </c>
      <c r="K2361" s="67" t="s">
        <v>35</v>
      </c>
      <c r="L2361" s="67" t="s">
        <v>143</v>
      </c>
      <c r="M2361" s="67" t="s">
        <v>205</v>
      </c>
      <c r="N2361" s="67">
        <v>600</v>
      </c>
    </row>
    <row r="2362" spans="1:14" hidden="1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hidden="1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hidden="1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hidden="1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hidden="1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hidden="1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hidden="1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hidden="1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hidden="1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hidden="1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hidden="1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hidden="1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hidden="1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hidden="1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hidden="1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hidden="1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hidden="1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hidden="1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hidden="1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hidden="1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hidden="1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hidden="1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hidden="1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hidden="1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hidden="1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hidden="1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hidden="1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hidden="1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hidden="1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hidden="1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hidden="1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hidden="1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hidden="1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hidden="1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hidden="1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hidden="1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hidden="1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hidden="1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hidden="1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hidden="1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hidden="1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hidden="1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hidden="1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hidden="1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hidden="1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hidden="1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hidden="1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hidden="1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hidden="1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hidden="1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hidden="1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hidden="1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hidden="1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hidden="1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hidden="1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hidden="1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hidden="1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hidden="1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hidden="1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hidden="1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hidden="1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hidden="1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hidden="1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hidden="1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hidden="1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hidden="1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hidden="1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hidden="1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hidden="1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hidden="1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hidden="1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hidden="1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hidden="1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hidden="1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hidden="1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hidden="1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hidden="1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hidden="1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hidden="1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hidden="1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hidden="1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hidden="1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hidden="1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hidden="1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hidden="1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hidden="1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hidden="1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hidden="1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hidden="1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hidden="1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hidden="1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hidden="1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hidden="1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hidden="1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hidden="1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hidden="1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hidden="1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hidden="1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hidden="1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hidden="1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hidden="1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hidden="1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hidden="1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hidden="1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hidden="1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hidden="1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hidden="1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hidden="1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hidden="1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hidden="1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hidden="1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hidden="1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hidden="1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hidden="1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hidden="1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hidden="1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hidden="1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hidden="1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hidden="1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hidden="1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hidden="1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hidden="1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hidden="1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hidden="1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hidden="1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hidden="1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hidden="1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hidden="1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hidden="1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hidden="1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hidden="1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hidden="1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hidden="1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hidden="1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hidden="1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hidden="1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hidden="1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hidden="1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hidden="1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hidden="1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hidden="1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hidden="1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hidden="1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hidden="1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hidden="1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hidden="1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hidden="1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hidden="1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hidden="1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hidden="1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hidden="1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hidden="1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hidden="1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hidden="1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hidden="1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hidden="1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hidden="1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hidden="1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hidden="1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hidden="1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hidden="1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hidden="1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hidden="1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hidden="1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hidden="1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hidden="1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hidden="1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hidden="1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hidden="1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hidden="1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hidden="1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hidden="1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hidden="1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hidden="1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hidden="1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hidden="1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hidden="1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hidden="1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hidden="1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hidden="1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hidden="1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hidden="1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hidden="1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hidden="1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hidden="1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hidden="1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hidden="1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hidden="1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hidden="1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hidden="1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hidden="1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hidden="1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hidden="1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hidden="1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hidden="1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hidden="1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hidden="1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hidden="1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hidden="1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hidden="1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hidden="1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hidden="1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hidden="1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hidden="1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hidden="1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hidden="1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hidden="1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hidden="1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hidden="1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hidden="1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hidden="1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hidden="1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hidden="1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hidden="1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hidden="1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hidden="1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hidden="1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hidden="1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hidden="1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hidden="1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hidden="1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hidden="1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hidden="1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hidden="1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hidden="1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hidden="1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hidden="1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hidden="1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hidden="1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hidden="1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hidden="1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hidden="1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hidden="1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hidden="1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hidden="1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hidden="1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hidden="1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hidden="1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hidden="1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hidden="1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hidden="1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hidden="1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hidden="1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hidden="1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hidden="1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hidden="1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hidden="1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hidden="1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hidden="1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hidden="1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hidden="1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hidden="1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hidden="1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hidden="1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hidden="1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hidden="1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hidden="1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hidden="1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hidden="1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hidden="1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hidden="1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hidden="1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hidden="1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hidden="1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hidden="1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hidden="1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hidden="1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hidden="1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hidden="1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hidden="1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hidden="1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hidden="1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hidden="1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hidden="1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hidden="1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hidden="1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hidden="1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hidden="1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hidden="1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hidden="1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hidden="1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hidden="1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hidden="1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hidden="1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hidden="1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hidden="1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hidden="1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hidden="1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hidden="1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hidden="1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hidden="1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hidden="1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hidden="1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hidden="1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hidden="1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hidden="1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hidden="1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hidden="1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hidden="1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hidden="1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hidden="1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hidden="1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hidden="1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hidden="1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hidden="1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hidden="1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hidden="1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hidden="1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hidden="1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hidden="1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hidden="1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hidden="1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hidden="1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hidden="1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hidden="1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hidden="1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hidden="1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hidden="1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hidden="1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hidden="1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hidden="1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hidden="1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hidden="1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hidden="1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hidden="1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hidden="1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hidden="1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hidden="1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hidden="1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hidden="1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hidden="1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hidden="1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hidden="1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hidden="1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hidden="1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hidden="1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hidden="1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hidden="1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hidden="1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hidden="1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hidden="1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hidden="1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hidden="1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hidden="1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hidden="1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hidden="1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hidden="1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hidden="1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hidden="1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hidden="1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hidden="1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hidden="1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hidden="1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hidden="1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hidden="1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hidden="1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hidden="1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hidden="1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hidden="1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hidden="1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hidden="1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hidden="1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hidden="1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hidden="1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hidden="1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hidden="1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hidden="1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hidden="1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hidden="1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hidden="1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hidden="1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hidden="1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hidden="1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hidden="1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hidden="1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hidden="1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hidden="1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hidden="1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hidden="1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hidden="1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hidden="1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hidden="1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hidden="1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hidden="1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hidden="1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hidden="1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hidden="1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hidden="1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hidden="1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hidden="1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hidden="1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hidden="1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hidden="1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hidden="1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hidden="1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hidden="1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hidden="1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hidden="1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hidden="1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hidden="1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hidden="1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hidden="1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hidden="1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hidden="1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hidden="1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hidden="1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hidden="1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hidden="1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hidden="1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hidden="1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hidden="1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hidden="1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hidden="1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hidden="1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hidden="1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hidden="1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hidden="1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hidden="1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hidden="1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hidden="1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hidden="1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hidden="1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hidden="1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hidden="1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hidden="1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hidden="1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hidden="1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hidden="1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hidden="1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hidden="1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hidden="1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hidden="1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hidden="1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hidden="1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hidden="1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hidden="1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hidden="1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hidden="1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hidden="1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hidden="1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hidden="1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hidden="1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hidden="1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hidden="1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hidden="1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hidden="1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hidden="1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hidden="1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hidden="1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hidden="1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hidden="1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hidden="1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hidden="1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hidden="1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hidden="1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hidden="1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hidden="1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hidden="1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hidden="1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hidden="1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hidden="1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hidden="1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hidden="1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hidden="1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hidden="1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hidden="1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hidden="1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hidden="1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hidden="1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hidden="1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hidden="1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hidden="1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hidden="1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hidden="1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hidden="1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hidden="1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hidden="1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hidden="1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hidden="1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hidden="1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hidden="1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hidden="1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hidden="1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hidden="1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hidden="1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hidden="1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hidden="1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hidden="1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hidden="1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hidden="1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hidden="1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hidden="1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hidden="1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hidden="1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hidden="1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hidden="1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hidden="1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hidden="1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hidden="1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hidden="1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hidden="1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hidden="1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hidden="1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hidden="1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hidden="1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hidden="1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hidden="1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hidden="1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hidden="1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hidden="1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hidden="1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hidden="1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hidden="1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hidden="1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hidden="1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hidden="1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hidden="1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hidden="1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hidden="1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hidden="1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hidden="1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hidden="1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hidden="1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hidden="1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hidden="1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hidden="1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hidden="1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hidden="1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hidden="1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hidden="1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hidden="1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hidden="1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hidden="1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hidden="1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hidden="1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hidden="1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hidden="1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hidden="1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hidden="1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hidden="1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hidden="1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hidden="1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hidden="1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hidden="1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hidden="1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hidden="1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hidden="1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hidden="1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hidden="1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hidden="1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hidden="1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hidden="1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hidden="1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hidden="1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hidden="1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hidden="1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hidden="1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hidden="1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hidden="1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hidden="1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hidden="1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hidden="1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hidden="1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hidden="1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hidden="1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hidden="1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hidden="1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hidden="1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hidden="1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hidden="1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hidden="1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hidden="1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hidden="1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hidden="1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hidden="1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hidden="1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hidden="1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hidden="1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hidden="1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hidden="1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hidden="1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hidden="1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hidden="1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hidden="1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hidden="1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hidden="1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hidden="1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hidden="1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hidden="1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hidden="1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hidden="1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hidden="1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hidden="1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hidden="1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hidden="1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hidden="1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hidden="1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hidden="1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hidden="1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hidden="1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hidden="1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hidden="1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hidden="1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hidden="1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hidden="1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hidden="1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hidden="1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hidden="1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hidden="1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hidden="1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hidden="1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hidden="1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hidden="1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hidden="1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hidden="1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hidden="1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hidden="1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hidden="1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hidden="1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hidden="1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hidden="1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hidden="1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hidden="1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hidden="1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hidden="1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hidden="1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hidden="1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hidden="1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hidden="1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hidden="1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hidden="1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hidden="1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hidden="1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hidden="1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hidden="1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hidden="1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hidden="1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hidden="1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hidden="1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hidden="1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hidden="1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hidden="1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hidden="1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hidden="1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hidden="1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hidden="1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hidden="1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hidden="1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hidden="1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hidden="1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hidden="1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hidden="1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hidden="1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hidden="1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hidden="1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hidden="1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hidden="1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hidden="1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hidden="1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hidden="1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hidden="1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hidden="1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hidden="1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hidden="1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hidden="1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hidden="1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hidden="1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hidden="1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hidden="1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hidden="1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hidden="1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hidden="1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hidden="1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hidden="1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hidden="1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hidden="1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hidden="1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hidden="1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hidden="1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hidden="1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hidden="1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hidden="1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hidden="1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hidden="1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hidden="1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hidden="1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hidden="1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hidden="1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hidden="1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hidden="1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hidden="1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hidden="1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hidden="1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hidden="1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hidden="1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hidden="1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hidden="1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hidden="1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hidden="1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hidden="1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hidden="1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hidden="1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hidden="1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hidden="1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hidden="1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hidden="1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hidden="1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hidden="1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hidden="1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hidden="1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hidden="1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hidden="1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hidden="1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hidden="1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hidden="1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hidden="1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hidden="1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hidden="1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hidden="1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hidden="1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hidden="1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hidden="1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hidden="1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hidden="1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hidden="1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hidden="1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hidden="1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hidden="1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hidden="1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hidden="1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hidden="1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hidden="1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hidden="1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hidden="1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hidden="1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hidden="1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hidden="1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hidden="1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hidden="1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hidden="1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hidden="1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hidden="1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hidden="1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hidden="1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hidden="1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hidden="1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hidden="1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hidden="1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hidden="1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hidden="1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hidden="1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hidden="1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hidden="1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hidden="1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hidden="1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N3116" xr:uid="{00000000-0001-0000-0200-000000000000}">
    <filterColumn colId="1">
      <filters>
        <filter val="FIDELE"/>
      </filters>
    </filterColumn>
  </autoFilter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D9C2-83BC-4E0C-AC41-38A441E4DCD3}">
  <dimension ref="A2:I4"/>
  <sheetViews>
    <sheetView topLeftCell="B1" zoomScaleNormal="100" workbookViewId="0">
      <selection activeCell="M3" sqref="M3"/>
    </sheetView>
  </sheetViews>
  <sheetFormatPr defaultColWidth="8.7109375" defaultRowHeight="15" x14ac:dyDescent="0.25"/>
  <cols>
    <col min="1" max="1" width="8.7109375" style="218"/>
    <col min="2" max="4" width="8.7109375" style="24"/>
    <col min="5" max="5" width="16.140625" style="24" bestFit="1" customWidth="1"/>
    <col min="6" max="6" width="32.7109375" style="227" bestFit="1" customWidth="1"/>
    <col min="7" max="7" width="4.28515625" style="227" bestFit="1" customWidth="1"/>
    <col min="8" max="8" width="6.85546875" style="24" bestFit="1" customWidth="1"/>
    <col min="9" max="9" width="26" style="24" bestFit="1" customWidth="1"/>
    <col min="10" max="16384" width="8.7109375" style="188"/>
  </cols>
  <sheetData>
    <row r="2" spans="2:9" s="112" customFormat="1" ht="39.950000000000003" customHeight="1" x14ac:dyDescent="0.35">
      <c r="B2" s="102"/>
      <c r="C2" s="253"/>
      <c r="D2" s="381"/>
      <c r="E2" s="141" t="s">
        <v>7338</v>
      </c>
      <c r="F2" s="141" t="s">
        <v>7339</v>
      </c>
      <c r="G2" s="143" t="s">
        <v>203</v>
      </c>
      <c r="H2" s="143" t="s">
        <v>175</v>
      </c>
      <c r="I2" s="141" t="s">
        <v>41</v>
      </c>
    </row>
    <row r="3" spans="2:9" s="112" customFormat="1" ht="45" customHeight="1" x14ac:dyDescent="0.35">
      <c r="B3" s="102"/>
      <c r="C3" s="253"/>
      <c r="D3" s="380"/>
      <c r="E3" s="141" t="s">
        <v>7334</v>
      </c>
      <c r="F3" s="141" t="s">
        <v>7335</v>
      </c>
      <c r="G3" s="143" t="s">
        <v>203</v>
      </c>
      <c r="H3" s="143" t="s">
        <v>7336</v>
      </c>
      <c r="I3" s="141" t="s">
        <v>7337</v>
      </c>
    </row>
    <row r="4" spans="2:9" s="266" customFormat="1" ht="39.950000000000003" customHeight="1" x14ac:dyDescent="0.35">
      <c r="B4" s="269"/>
      <c r="C4" s="270"/>
      <c r="D4" s="381"/>
      <c r="E4" s="141" t="s">
        <v>1355</v>
      </c>
      <c r="F4" s="141" t="s">
        <v>7340</v>
      </c>
      <c r="G4" s="143" t="s">
        <v>203</v>
      </c>
      <c r="H4" s="141" t="s">
        <v>205</v>
      </c>
      <c r="I4" s="141" t="s">
        <v>55</v>
      </c>
    </row>
  </sheetData>
  <pageMargins left="0" right="0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588" t="s">
        <v>188</v>
      </c>
      <c r="G36" s="589"/>
      <c r="H36" s="590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591"/>
      <c r="G37" s="592"/>
      <c r="H37" s="593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588" t="s">
        <v>189</v>
      </c>
      <c r="G38" s="589"/>
      <c r="H38" s="590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591"/>
      <c r="G39" s="592"/>
      <c r="H39" s="593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New Clubs</vt:lpstr>
      <vt:lpstr>CROSS COUNTRY LEG 1 GIRLS</vt:lpstr>
      <vt:lpstr>BOYS U10</vt:lpstr>
      <vt:lpstr>BOYS U12</vt:lpstr>
      <vt:lpstr>BOYS U14</vt:lpstr>
      <vt:lpstr>BOYS U16</vt:lpstr>
      <vt:lpstr>MEN U18</vt:lpstr>
      <vt:lpstr>MEN U20</vt:lpstr>
      <vt:lpstr>MEN SENIOR</vt:lpstr>
      <vt:lpstr>MEN MASTERS</vt:lpstr>
      <vt:lpstr>NEW ENTRIES</vt:lpstr>
      <vt:lpstr>MASTER LIST</vt:lpstr>
      <vt:lpstr>Sheet2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2025-09-15T11:40:17Z</cp:lastPrinted>
  <dcterms:created xsi:type="dcterms:W3CDTF">2017-01-12T07:18:11Z</dcterms:created>
  <dcterms:modified xsi:type="dcterms:W3CDTF">2025-09-16T09:59:00Z</dcterms:modified>
</cp:coreProperties>
</file>